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5" r:id="rId38"/>
    <pivotCache cacheId="38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<sst xmlns="http://schemas.openxmlformats.org/spreadsheetml/2006/main" count="12516" uniqueCount="772">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</sst>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156799.69640000002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139770.83486</c:v>
                </c:pt>
                <c:pt idx="6">
                  <c:v>21364.105240000001</c:v>
                </c:pt>
                <c:pt idx="7">
                  <c:v>490</c:v>
                </c:pt>
                <c:pt idx="8">
                  <c:v>57009.010592999999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36889.04280000001</c:v>
                </c:pt>
                <c:pt idx="1">
                  <c:v>15428.915000000008</c:v>
                </c:pt>
                <c:pt idx="2">
                  <c:v>9245.2206000000006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36821.727167000005</c:v>
                </c:pt>
                <c:pt idx="1">
                  <c:v>42700.179859999997</c:v>
                </c:pt>
                <c:pt idx="2">
                  <c:v>53692.767833000005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16645.484562000001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7177.0997729999999</c:v>
                </c:pt>
                <c:pt idx="1">
                  <c:v>22769.008880000001</c:v>
                </c:pt>
                <c:pt idx="2">
                  <c:v>27062.901939999996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8726688"/>
        <c:axId val="1498726128"/>
      </c:barChart>
      <c:catAx>
        <c:axId val="149872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8726128"/>
        <c:crosses val="autoZero"/>
        <c:auto val="1"/>
        <c:lblAlgn val="ctr"/>
        <c:lblOffset val="100"/>
        <c:noMultiLvlLbl val="0"/>
      </c:catAx>
      <c:valAx>
        <c:axId val="14987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872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82216.830247999998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63787.774290000001</c:v>
                </c:pt>
                <c:pt idx="6">
                  <c:v>5994.0345010000001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48825.645594000001</c:v>
                </c:pt>
                <c:pt idx="1">
                  <c:v>67650.052908999991</c:v>
                </c:pt>
                <c:pt idx="2">
                  <c:v>79661.980597000002</c:v>
                </c:pt>
                <c:pt idx="3">
                  <c:v>82216.830247999998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19664.585964499998</c:v>
                </c:pt>
                <c:pt idx="2">
                  <c:v>39283.791329420004</c:v>
                </c:pt>
                <c:pt idx="3">
                  <c:v>63787.774290000001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1323.8829720000001</c:v>
                </c:pt>
                <c:pt idx="3">
                  <c:v>5994.0345010000001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641.00698360000001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17920"/>
        <c:axId val="15803134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1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13440"/>
        <c:crosses val="autoZero"/>
        <c:auto val="1"/>
        <c:lblAlgn val="ctr"/>
        <c:lblOffset val="100"/>
        <c:noMultiLvlLbl val="0"/>
      </c:catAx>
      <c:valAx>
        <c:axId val="158031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1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106011.55443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57009.010589999998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59944.629946000001</c:v>
                </c:pt>
                <c:pt idx="1">
                  <c:v>92662.956810000003</c:v>
                </c:pt>
                <c:pt idx="2">
                  <c:v>102470.11222000001</c:v>
                </c:pt>
                <c:pt idx="3">
                  <c:v>106011.55443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7177.0997729999999</c:v>
                </c:pt>
                <c:pt idx="2">
                  <c:v>29946.108650000002</c:v>
                </c:pt>
                <c:pt idx="3">
                  <c:v>57009.010589999998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03920"/>
        <c:axId val="15803100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3810.1415529999999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0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10080"/>
        <c:crosses val="autoZero"/>
        <c:auto val="1"/>
        <c:lblAlgn val="ctr"/>
        <c:lblOffset val="100"/>
        <c:noMultiLvlLbl val="0"/>
      </c:catAx>
      <c:valAx>
        <c:axId val="158031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03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17.428302479999999</c:v>
                </c:pt>
                <c:pt idx="2">
                  <c:v>19.784217009999999</c:v>
                </c:pt>
                <c:pt idx="3">
                  <c:v>24.426588200000001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26.65023115</c:v>
                </c:pt>
                <c:pt idx="2">
                  <c:v>34.87211198</c:v>
                </c:pt>
                <c:pt idx="3">
                  <c:v>36.42637955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55440"/>
        <c:axId val="158029384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8035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293840"/>
        <c:crosses val="autoZero"/>
        <c:auto val="1"/>
        <c:lblAlgn val="ctr"/>
        <c:lblOffset val="100"/>
        <c:noMultiLvlLbl val="0"/>
      </c:catAx>
      <c:valAx>
        <c:axId val="158029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16.342636052054793</c:v>
                </c:pt>
                <c:pt idx="2">
                  <c:v>23.024545394520548</c:v>
                </c:pt>
                <c:pt idx="3">
                  <c:v>31.962151397260275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25.14594483561644</c:v>
                </c:pt>
                <c:pt idx="2">
                  <c:v>43.03813035616438</c:v>
                </c:pt>
                <c:pt idx="3">
                  <c:v>53.903582931506847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50960"/>
        <c:axId val="158035040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8035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50400"/>
        <c:crosses val="autoZero"/>
        <c:auto val="1"/>
        <c:lblAlgn val="ctr"/>
        <c:lblOffset val="100"/>
        <c:noMultiLvlLbl val="0"/>
      </c:catAx>
      <c:valAx>
        <c:axId val="158035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5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156799.69640000002</c:v>
                </c:pt>
                <c:pt idx="1">
                  <c:v>19397.859719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139770.83486</c:v>
                </c:pt>
                <c:pt idx="6">
                  <c:v>21364.105240000001</c:v>
                </c:pt>
                <c:pt idx="7">
                  <c:v>490</c:v>
                </c:pt>
                <c:pt idx="8">
                  <c:v>57009.010592999999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36889.04280000001</c:v>
                </c:pt>
                <c:pt idx="2">
                  <c:v>15428.915000000008</c:v>
                </c:pt>
                <c:pt idx="3">
                  <c:v>9245.2206000000006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2489.8999999999996</c:v>
                </c:pt>
                <c:pt idx="2">
                  <c:v>5634.6597190000011</c:v>
                </c:pt>
                <c:pt idx="3">
                  <c:v>31.099999999998545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36821.727167000005</c:v>
                </c:pt>
                <c:pt idx="2">
                  <c:v>42700.179859999997</c:v>
                </c:pt>
                <c:pt idx="3">
                  <c:v>53692.767833000005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16645.484562000001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7177.0997729999999</c:v>
                </c:pt>
                <c:pt idx="2">
                  <c:v>22769.008880000001</c:v>
                </c:pt>
                <c:pt idx="3">
                  <c:v>27062.901939999996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0338080"/>
        <c:axId val="1580337520"/>
      </c:barChart>
      <c:catAx>
        <c:axId val="158033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37520"/>
        <c:crosses val="autoZero"/>
        <c:auto val="1"/>
        <c:lblAlgn val="ctr"/>
        <c:lblOffset val="100"/>
        <c:noMultiLvlLbl val="0"/>
      </c:catAx>
      <c:valAx>
        <c:axId val="158033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3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747899159663866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82216.830247999998</c:v>
                </c:pt>
                <c:pt idx="1">
                  <c:v>7493.1430177999991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63787.774290000001</c:v>
                </c:pt>
                <c:pt idx="6">
                  <c:v>5994.0345010000001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48825.645594000001</c:v>
                </c:pt>
                <c:pt idx="1">
                  <c:v>67650.052908999991</c:v>
                </c:pt>
                <c:pt idx="2">
                  <c:v>79661.980597000002</c:v>
                </c:pt>
                <c:pt idx="3">
                  <c:v>82216.830247999998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19664.585964499998</c:v>
                </c:pt>
                <c:pt idx="2">
                  <c:v>39283.791329420004</c:v>
                </c:pt>
                <c:pt idx="3">
                  <c:v>63787.774290000001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1323.8829720000001</c:v>
                </c:pt>
                <c:pt idx="3">
                  <c:v>5994.0345010000001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3652.8900530999999</c:v>
                </c:pt>
                <c:pt idx="2">
                  <c:v>5436.3262203999993</c:v>
                </c:pt>
                <c:pt idx="3">
                  <c:v>7493.1430177999991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641.00698360000001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25200"/>
        <c:axId val="15803235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2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3520"/>
        <c:crosses val="autoZero"/>
        <c:auto val="1"/>
        <c:lblAlgn val="ctr"/>
        <c:lblOffset val="100"/>
        <c:noMultiLvlLbl val="0"/>
      </c:catAx>
      <c:valAx>
        <c:axId val="158032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3193277310924357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46218487394958"/>
                  <c:y val="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106011.55443</c:v>
                </c:pt>
                <c:pt idx="1">
                  <c:v>18378.920409999999</c:v>
                </c:pt>
                <c:pt idx="2">
                  <c:v>0</c:v>
                </c:pt>
                <c:pt idx="3">
                  <c:v>2983.193585</c:v>
                </c:pt>
                <c:pt idx="4">
                  <c:v>20267.66</c:v>
                </c:pt>
                <c:pt idx="5">
                  <c:v>41931.250460000003</c:v>
                </c:pt>
                <c:pt idx="6">
                  <c:v>57009.010589999998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59944.629946000001</c:v>
                </c:pt>
                <c:pt idx="1">
                  <c:v>92662.956810000003</c:v>
                </c:pt>
                <c:pt idx="2">
                  <c:v>102470.11222000001</c:v>
                </c:pt>
                <c:pt idx="3">
                  <c:v>106011.55443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7177.0997729999999</c:v>
                </c:pt>
                <c:pt idx="2">
                  <c:v>29946.108650000002</c:v>
                </c:pt>
                <c:pt idx="3">
                  <c:v>57009.010589999998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9817.5108099999998</c:v>
                </c:pt>
                <c:pt idx="1">
                  <c:v>13010.77421</c:v>
                </c:pt>
                <c:pt idx="2">
                  <c:v>18349.454040000001</c:v>
                </c:pt>
                <c:pt idx="3">
                  <c:v>18378.920409999999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8227.3626170000007</c:v>
                </c:pt>
                <c:pt idx="1">
                  <c:v>18236.99351</c:v>
                </c:pt>
                <c:pt idx="2">
                  <c:v>19613.324499999999</c:v>
                </c:pt>
                <c:pt idx="3">
                  <c:v>20267.66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1046.5634090000001</c:v>
                </c:pt>
                <c:pt idx="1">
                  <c:v>12543.97464</c:v>
                </c:pt>
                <c:pt idx="2">
                  <c:v>25823.420109999999</c:v>
                </c:pt>
                <c:pt idx="3">
                  <c:v>41931.250460000003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2.2999999999999998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4272.8210490000001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321280"/>
        <c:axId val="15803240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3810.1415529999999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803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4080"/>
        <c:crosses val="autoZero"/>
        <c:auto val="1"/>
        <c:lblAlgn val="ctr"/>
        <c:lblOffset val="100"/>
        <c:noMultiLvlLbl val="0"/>
      </c:catAx>
      <c:valAx>
        <c:axId val="158032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032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17.428302479999999</c:v>
                </c:pt>
                <c:pt idx="2">
                  <c:v>19.784217009999999</c:v>
                </c:pt>
                <c:pt idx="3">
                  <c:v>24.426588200000001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26.65023115</c:v>
                </c:pt>
                <c:pt idx="2">
                  <c:v>34.87211198</c:v>
                </c:pt>
                <c:pt idx="3">
                  <c:v>36.42637955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3402896"/>
        <c:axId val="15034191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0340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419136"/>
        <c:crosses val="autoZero"/>
        <c:auto val="1"/>
        <c:lblAlgn val="ctr"/>
        <c:lblOffset val="100"/>
        <c:noMultiLvlLbl val="0"/>
      </c:catAx>
      <c:valAx>
        <c:axId val="150341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40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16.342636052054793</c:v>
                </c:pt>
                <c:pt idx="2">
                  <c:v>23.024545394520548</c:v>
                </c:pt>
                <c:pt idx="3">
                  <c:v>31.962151397260275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25.14594483561644</c:v>
                </c:pt>
                <c:pt idx="2">
                  <c:v>43.03813035616438</c:v>
                </c:pt>
                <c:pt idx="3">
                  <c:v>53.903582931506847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3415776"/>
        <c:axId val="150341521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034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415216"/>
        <c:crosses val="autoZero"/>
        <c:auto val="1"/>
        <c:lblAlgn val="ctr"/>
        <c:lblOffset val="100"/>
        <c:noMultiLvlLbl val="0"/>
      </c:catAx>
      <c:valAx>
        <c:axId val="15034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41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109259.77099999999</c:v>
                </c:pt>
                <c:pt idx="9">
                  <c:v>109377.77099999999</c:v>
                </c:pt>
                <c:pt idx="10">
                  <c:v>109429.9102</c:v>
                </c:pt>
                <c:pt idx="11">
                  <c:v>109862.6786</c:v>
                </c:pt>
                <c:pt idx="12">
                  <c:v>110345.6232</c:v>
                </c:pt>
                <c:pt idx="13">
                  <c:v>111944.26489999999</c:v>
                </c:pt>
                <c:pt idx="14">
                  <c:v>115219.47100000001</c:v>
                </c:pt>
                <c:pt idx="15">
                  <c:v>118052.23480000001</c:v>
                </c:pt>
                <c:pt idx="16">
                  <c:v>124708.671</c:v>
                </c:pt>
                <c:pt idx="17">
                  <c:v>124708.671</c:v>
                </c:pt>
                <c:pt idx="18">
                  <c:v>124798.671</c:v>
                </c:pt>
                <c:pt idx="19">
                  <c:v>124798.671</c:v>
                </c:pt>
                <c:pt idx="20">
                  <c:v>124798.671</c:v>
                </c:pt>
                <c:pt idx="21">
                  <c:v>125234.3829</c:v>
                </c:pt>
                <c:pt idx="22">
                  <c:v>126590.59849999999</c:v>
                </c:pt>
                <c:pt idx="23">
                  <c:v>129038.5958</c:v>
                </c:pt>
                <c:pt idx="24">
                  <c:v>133481.14980000001</c:v>
                </c:pt>
                <c:pt idx="25">
                  <c:v>133481.14980000001</c:v>
                </c:pt>
                <c:pt idx="26">
                  <c:v>133646.78810000001</c:v>
                </c:pt>
                <c:pt idx="27">
                  <c:v>133977.74530000001</c:v>
                </c:pt>
                <c:pt idx="28">
                  <c:v>135519.7929</c:v>
                </c:pt>
                <c:pt idx="29">
                  <c:v>136297.35680000001</c:v>
                </c:pt>
                <c:pt idx="30">
                  <c:v>136627.58960000001</c:v>
                </c:pt>
                <c:pt idx="31">
                  <c:v>137390.209</c:v>
                </c:pt>
                <c:pt idx="32">
                  <c:v>138497.1059</c:v>
                </c:pt>
                <c:pt idx="33">
                  <c:v>140760.17619999999</c:v>
                </c:pt>
                <c:pt idx="34">
                  <c:v>142592.4143</c:v>
                </c:pt>
                <c:pt idx="35">
                  <c:v>142726.37040000001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11130.580470000001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13281</c:v>
                </c:pt>
                <c:pt idx="9">
                  <c:v>12530.7</c:v>
                </c:pt>
                <c:pt idx="10">
                  <c:v>11626.802158</c:v>
                </c:pt>
                <c:pt idx="11">
                  <c:v>13548.059943999999</c:v>
                </c:pt>
                <c:pt idx="12">
                  <c:v>13732.3</c:v>
                </c:pt>
                <c:pt idx="13">
                  <c:v>13732.1</c:v>
                </c:pt>
                <c:pt idx="14">
                  <c:v>13732.1</c:v>
                </c:pt>
                <c:pt idx="15">
                  <c:v>13732.1</c:v>
                </c:pt>
                <c:pt idx="16">
                  <c:v>13357.0394889</c:v>
                </c:pt>
                <c:pt idx="17">
                  <c:v>14457.5</c:v>
                </c:pt>
                <c:pt idx="18">
                  <c:v>15291.359719</c:v>
                </c:pt>
                <c:pt idx="19">
                  <c:v>16026.559719000001</c:v>
                </c:pt>
                <c:pt idx="20">
                  <c:v>16761.559719000001</c:v>
                </c:pt>
                <c:pt idx="21">
                  <c:v>17496.559719000001</c:v>
                </c:pt>
                <c:pt idx="22">
                  <c:v>18231.759719000001</c:v>
                </c:pt>
                <c:pt idx="23">
                  <c:v>18966.759719000001</c:v>
                </c:pt>
                <c:pt idx="24">
                  <c:v>19166.759719000001</c:v>
                </c:pt>
                <c:pt idx="25">
                  <c:v>19366.759719000001</c:v>
                </c:pt>
                <c:pt idx="26">
                  <c:v>19561.059719000001</c:v>
                </c:pt>
                <c:pt idx="27">
                  <c:v>19761.059719000001</c:v>
                </c:pt>
                <c:pt idx="28">
                  <c:v>19761.059719000001</c:v>
                </c:pt>
                <c:pt idx="29">
                  <c:v>19761.059719000001</c:v>
                </c:pt>
                <c:pt idx="30">
                  <c:v>19397.859719</c:v>
                </c:pt>
                <c:pt idx="31">
                  <c:v>19397.859719</c:v>
                </c:pt>
                <c:pt idx="32">
                  <c:v>19397.859719</c:v>
                </c:pt>
                <c:pt idx="33">
                  <c:v>19397.859719</c:v>
                </c:pt>
                <c:pt idx="34">
                  <c:v>19397.859719</c:v>
                </c:pt>
                <c:pt idx="35">
                  <c:v>19397.859719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19925.364949999999</c:v>
                </c:pt>
                <c:pt idx="4">
                  <c:v>20815.364949999999</c:v>
                </c:pt>
                <c:pt idx="5">
                  <c:v>21224.364949999999</c:v>
                </c:pt>
                <c:pt idx="6">
                  <c:v>21608.364949999999</c:v>
                </c:pt>
                <c:pt idx="7">
                  <c:v>21965.364949999999</c:v>
                </c:pt>
                <c:pt idx="8">
                  <c:v>22233.364949999999</c:v>
                </c:pt>
                <c:pt idx="9">
                  <c:v>22499.74438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18105.526398999998</c:v>
                </c:pt>
                <c:pt idx="10">
                  <c:v>24128.016815999999</c:v>
                </c:pt>
                <c:pt idx="11">
                  <c:v>26585.42843</c:v>
                </c:pt>
                <c:pt idx="12">
                  <c:v>31581.818429999999</c:v>
                </c:pt>
                <c:pt idx="13">
                  <c:v>34969.059200000003</c:v>
                </c:pt>
                <c:pt idx="14">
                  <c:v>37393.528269999995</c:v>
                </c:pt>
                <c:pt idx="15">
                  <c:v>43377.887167000001</c:v>
                </c:pt>
                <c:pt idx="16">
                  <c:v>43792.010137999998</c:v>
                </c:pt>
                <c:pt idx="17">
                  <c:v>46549.598079999996</c:v>
                </c:pt>
                <c:pt idx="18">
                  <c:v>51154.643190000003</c:v>
                </c:pt>
                <c:pt idx="19">
                  <c:v>56370.21256</c:v>
                </c:pt>
                <c:pt idx="20">
                  <c:v>61330.530589999995</c:v>
                </c:pt>
                <c:pt idx="21">
                  <c:v>66782.137450000009</c:v>
                </c:pt>
                <c:pt idx="22">
                  <c:v>72579.631699999998</c:v>
                </c:pt>
                <c:pt idx="23">
                  <c:v>77226.729359999998</c:v>
                </c:pt>
                <c:pt idx="24">
                  <c:v>78079.204440000001</c:v>
                </c:pt>
                <c:pt idx="25">
                  <c:v>86078.067026999997</c:v>
                </c:pt>
                <c:pt idx="26">
                  <c:v>93038.591549999997</c:v>
                </c:pt>
                <c:pt idx="27">
                  <c:v>97805.957339999994</c:v>
                </c:pt>
                <c:pt idx="28">
                  <c:v>100799.19829</c:v>
                </c:pt>
                <c:pt idx="29">
                  <c:v>105501.18481999999</c:v>
                </c:pt>
                <c:pt idx="30">
                  <c:v>116070.77212000001</c:v>
                </c:pt>
                <c:pt idx="31">
                  <c:v>122176.03364000001</c:v>
                </c:pt>
                <c:pt idx="32">
                  <c:v>125077.54126</c:v>
                </c:pt>
                <c:pt idx="33">
                  <c:v>126207.86353999999</c:v>
                </c:pt>
                <c:pt idx="34">
                  <c:v>132422.38274999999</c:v>
                </c:pt>
                <c:pt idx="35">
                  <c:v>139770.83486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21364.105240000001</c:v>
                </c:pt>
                <c:pt idx="31">
                  <c:v>21364.105240000001</c:v>
                </c:pt>
                <c:pt idx="32">
                  <c:v>21364.105240000001</c:v>
                </c:pt>
                <c:pt idx="33">
                  <c:v>21364.105240000001</c:v>
                </c:pt>
                <c:pt idx="34">
                  <c:v>21364.105240000001</c:v>
                </c:pt>
                <c:pt idx="35">
                  <c:v>21364.105240000001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3727.5738839999999</c:v>
                </c:pt>
                <c:pt idx="13">
                  <c:v>5588.6686680000003</c:v>
                </c:pt>
                <c:pt idx="14">
                  <c:v>7177.0997729999999</c:v>
                </c:pt>
                <c:pt idx="15">
                  <c:v>7177.0997729999999</c:v>
                </c:pt>
                <c:pt idx="16">
                  <c:v>7932.2498168000002</c:v>
                </c:pt>
                <c:pt idx="17">
                  <c:v>10588.355083999999</c:v>
                </c:pt>
                <c:pt idx="18">
                  <c:v>12889.456301999999</c:v>
                </c:pt>
                <c:pt idx="19">
                  <c:v>15322.119178000001</c:v>
                </c:pt>
                <c:pt idx="20">
                  <c:v>17933.547622999999</c:v>
                </c:pt>
                <c:pt idx="21">
                  <c:v>20718.938072999998</c:v>
                </c:pt>
                <c:pt idx="22">
                  <c:v>22853.468483000001</c:v>
                </c:pt>
                <c:pt idx="23">
                  <c:v>25229.760363000001</c:v>
                </c:pt>
                <c:pt idx="24">
                  <c:v>28167.536903</c:v>
                </c:pt>
                <c:pt idx="25">
                  <c:v>29946.108653000003</c:v>
                </c:pt>
                <c:pt idx="26">
                  <c:v>31392.010072999998</c:v>
                </c:pt>
                <c:pt idx="27">
                  <c:v>33400.723373000001</c:v>
                </c:pt>
                <c:pt idx="28">
                  <c:v>35634.531193000003</c:v>
                </c:pt>
                <c:pt idx="29">
                  <c:v>37814.535473000004</c:v>
                </c:pt>
                <c:pt idx="30">
                  <c:v>40087.354873000004</c:v>
                </c:pt>
                <c:pt idx="31">
                  <c:v>43239.149573000002</c:v>
                </c:pt>
                <c:pt idx="32">
                  <c:v>46903.788272999998</c:v>
                </c:pt>
                <c:pt idx="33">
                  <c:v>51308.870923000002</c:v>
                </c:pt>
                <c:pt idx="34">
                  <c:v>54398.727543000001</c:v>
                </c:pt>
                <c:pt idx="35">
                  <c:v>57009.010592999999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398416"/>
        <c:axId val="1503402336"/>
      </c:lineChart>
      <c:catAx>
        <c:axId val="150339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402336"/>
        <c:crosses val="autoZero"/>
        <c:auto val="1"/>
        <c:lblAlgn val="ctr"/>
        <c:lblOffset val="100"/>
        <c:noMultiLvlLbl val="0"/>
      </c:catAx>
      <c:valAx>
        <c:axId val="150340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39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21.543642021917808</c:v>
                </c:pt>
                <c:pt idx="3">
                  <c:v>19.668502449315071</c:v>
                </c:pt>
                <c:pt idx="4">
                  <c:v>19.668502449315071</c:v>
                </c:pt>
                <c:pt idx="5">
                  <c:v>22.006415257534247</c:v>
                </c:pt>
                <c:pt idx="6">
                  <c:v>22.873317147945208</c:v>
                </c:pt>
                <c:pt idx="7">
                  <c:v>22.977096857534249</c:v>
                </c:pt>
                <c:pt idx="8">
                  <c:v>25.332837706849318</c:v>
                </c:pt>
                <c:pt idx="9">
                  <c:v>25.642458427397262</c:v>
                </c:pt>
                <c:pt idx="10">
                  <c:v>18.682358350684932</c:v>
                </c:pt>
                <c:pt idx="11">
                  <c:v>18.39465124109589</c:v>
                </c:pt>
                <c:pt idx="12">
                  <c:v>18.129852994520547</c:v>
                </c:pt>
                <c:pt idx="13">
                  <c:v>17.914337742465754</c:v>
                </c:pt>
                <c:pt idx="14">
                  <c:v>19.205920605479452</c:v>
                </c:pt>
                <c:pt idx="15">
                  <c:v>16.342636052054793</c:v>
                </c:pt>
                <c:pt idx="16">
                  <c:v>13.161314501369864</c:v>
                </c:pt>
                <c:pt idx="17">
                  <c:v>16.862953753424655</c:v>
                </c:pt>
                <c:pt idx="18">
                  <c:v>18.503578410958905</c:v>
                </c:pt>
                <c:pt idx="19">
                  <c:v>18.625404136986301</c:v>
                </c:pt>
                <c:pt idx="20">
                  <c:v>20.366011115068495</c:v>
                </c:pt>
                <c:pt idx="21">
                  <c:v>21.663123082191781</c:v>
                </c:pt>
                <c:pt idx="22">
                  <c:v>21.618926643835618</c:v>
                </c:pt>
                <c:pt idx="23">
                  <c:v>23.109445613698629</c:v>
                </c:pt>
                <c:pt idx="24">
                  <c:v>27.597472602739725</c:v>
                </c:pt>
                <c:pt idx="25">
                  <c:v>23.024545394520548</c:v>
                </c:pt>
                <c:pt idx="26">
                  <c:v>18.382598501369863</c:v>
                </c:pt>
                <c:pt idx="27">
                  <c:v>17.15742164109589</c:v>
                </c:pt>
                <c:pt idx="28">
                  <c:v>17.420088802739727</c:v>
                </c:pt>
                <c:pt idx="29">
                  <c:v>16.183728558904111</c:v>
                </c:pt>
                <c:pt idx="30">
                  <c:v>11.773923273972603</c:v>
                </c:pt>
                <c:pt idx="31">
                  <c:v>12.996599101369863</c:v>
                </c:pt>
                <c:pt idx="32">
                  <c:v>17.890215304109589</c:v>
                </c:pt>
                <c:pt idx="33">
                  <c:v>25.225816715068493</c:v>
                </c:pt>
                <c:pt idx="34">
                  <c:v>28.095238301369861</c:v>
                </c:pt>
                <c:pt idx="35">
                  <c:v>31.962151397260275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19.632846339726026</c:v>
                </c:pt>
                <c:pt idx="4">
                  <c:v>19.597190230136984</c:v>
                </c:pt>
                <c:pt idx="5">
                  <c:v>22.006415257534247</c:v>
                </c:pt>
                <c:pt idx="6">
                  <c:v>24.307691027397262</c:v>
                </c:pt>
                <c:pt idx="7">
                  <c:v>26.992937520547944</c:v>
                </c:pt>
                <c:pt idx="8">
                  <c:v>28.736377041095892</c:v>
                </c:pt>
                <c:pt idx="9">
                  <c:v>28.703357123287674</c:v>
                </c:pt>
                <c:pt idx="10">
                  <c:v>23.28347008219178</c:v>
                </c:pt>
                <c:pt idx="11">
                  <c:v>23.797685679452055</c:v>
                </c:pt>
                <c:pt idx="12">
                  <c:v>24.115402104109592</c:v>
                </c:pt>
                <c:pt idx="13">
                  <c:v>24.836555156164383</c:v>
                </c:pt>
                <c:pt idx="14">
                  <c:v>28.470361424657536</c:v>
                </c:pt>
                <c:pt idx="15">
                  <c:v>25.14594483561644</c:v>
                </c:pt>
                <c:pt idx="16">
                  <c:v>21.058244893150682</c:v>
                </c:pt>
                <c:pt idx="17">
                  <c:v>27.27976531780822</c:v>
                </c:pt>
                <c:pt idx="18">
                  <c:v>30.703486191780822</c:v>
                </c:pt>
                <c:pt idx="19">
                  <c:v>33.06984852054795</c:v>
                </c:pt>
                <c:pt idx="20">
                  <c:v>37.021582794520548</c:v>
                </c:pt>
                <c:pt idx="21">
                  <c:v>39.987303232876712</c:v>
                </c:pt>
                <c:pt idx="22">
                  <c:v>41.291755369863012</c:v>
                </c:pt>
                <c:pt idx="23">
                  <c:v>43.901624821917807</c:v>
                </c:pt>
                <c:pt idx="24">
                  <c:v>50.0561314520548</c:v>
                </c:pt>
                <c:pt idx="25">
                  <c:v>43.03813035616438</c:v>
                </c:pt>
                <c:pt idx="26">
                  <c:v>38.401490767123285</c:v>
                </c:pt>
                <c:pt idx="27">
                  <c:v>37.356201753424656</c:v>
                </c:pt>
                <c:pt idx="28">
                  <c:v>37.532424219178083</c:v>
                </c:pt>
                <c:pt idx="29">
                  <c:v>36.249278821917805</c:v>
                </c:pt>
                <c:pt idx="30">
                  <c:v>31.814110273972606</c:v>
                </c:pt>
                <c:pt idx="31">
                  <c:v>32.985337369863011</c:v>
                </c:pt>
                <c:pt idx="32">
                  <c:v>37.805879479452059</c:v>
                </c:pt>
                <c:pt idx="33">
                  <c:v>46.645424027397262</c:v>
                </c:pt>
                <c:pt idx="34">
                  <c:v>50.155720849315067</c:v>
                </c:pt>
                <c:pt idx="35">
                  <c:v>53.903582931506847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396176"/>
        <c:axId val="150339561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0339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395616"/>
        <c:crosses val="autoZero"/>
        <c:auto val="1"/>
        <c:lblAlgn val="ctr"/>
        <c:lblOffset val="100"/>
        <c:noMultiLvlLbl val="0"/>
      </c:catAx>
      <c:valAx>
        <c:axId val="150339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33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5.1602529102266412E-2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4.9699052029214666E-2</c:v>
                </c:pt>
                <c:pt idx="36">
                  <c:v>0</c:v>
                </c:pt>
                <c:pt idx="37">
                  <c:v>0</c:v>
                </c:pt>
                <c:pt idx="38">
                  <c:v>3.9545724500626461E-2</c:v>
                </c:pt>
                <c:pt idx="39">
                  <c:v>5.8840817544111655E-2</c:v>
                </c:pt>
                <c:pt idx="40">
                  <c:v>0</c:v>
                </c:pt>
                <c:pt idx="41">
                  <c:v>0</c:v>
                </c:pt>
                <c:pt idx="42">
                  <c:v>3.5545187265067418E-2</c:v>
                </c:pt>
                <c:pt idx="43">
                  <c:v>3.5545187265067418E-2</c:v>
                </c:pt>
                <c:pt idx="44">
                  <c:v>0</c:v>
                </c:pt>
                <c:pt idx="45">
                  <c:v>0</c:v>
                </c:pt>
                <c:pt idx="46">
                  <c:v>3.0504504830082855E-2</c:v>
                </c:pt>
                <c:pt idx="47">
                  <c:v>3.0504504830082855E-2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3.0095239690365053E-2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3.0095678009918365E-2</c:v>
                </c:pt>
                <c:pt idx="56">
                  <c:v>0</c:v>
                </c:pt>
                <c:pt idx="57">
                  <c:v>0</c:v>
                </c:pt>
                <c:pt idx="58">
                  <c:v>3.0095678009918365E-2</c:v>
                </c:pt>
                <c:pt idx="59">
                  <c:v>3.0095678009918365E-2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3.0095678009918365E-2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0.3547914442827132</c:v>
                </c:pt>
                <c:pt idx="37">
                  <c:v>0.42149353535070344</c:v>
                </c:pt>
                <c:pt idx="38">
                  <c:v>0.55558352504766639</c:v>
                </c:pt>
                <c:pt idx="39">
                  <c:v>0.46198410946847612</c:v>
                </c:pt>
                <c:pt idx="40">
                  <c:v>0.35463158175212706</c:v>
                </c:pt>
                <c:pt idx="41">
                  <c:v>0.42367012544608634</c:v>
                </c:pt>
                <c:pt idx="42">
                  <c:v>0.55958671025737239</c:v>
                </c:pt>
                <c:pt idx="43">
                  <c:v>0.46391664903753443</c:v>
                </c:pt>
                <c:pt idx="44">
                  <c:v>0.354587560505979</c:v>
                </c:pt>
                <c:pt idx="45">
                  <c:v>0.4242694906685015</c:v>
                </c:pt>
                <c:pt idx="46">
                  <c:v>0.56068906312148536</c:v>
                </c:pt>
                <c:pt idx="47">
                  <c:v>0.46444881035908131</c:v>
                </c:pt>
                <c:pt idx="48">
                  <c:v>0.35449166512100677</c:v>
                </c:pt>
                <c:pt idx="49">
                  <c:v>0.42557514327397772</c:v>
                </c:pt>
                <c:pt idx="50">
                  <c:v>0.56309041979695784</c:v>
                </c:pt>
                <c:pt idx="51">
                  <c:v>0.46560806642570524</c:v>
                </c:pt>
                <c:pt idx="52">
                  <c:v>0.35445875929656118</c:v>
                </c:pt>
                <c:pt idx="53">
                  <c:v>0.42602316898762888</c:v>
                </c:pt>
                <c:pt idx="54">
                  <c:v>0.56391442885029064</c:v>
                </c:pt>
                <c:pt idx="55">
                  <c:v>0.46600585720933541</c:v>
                </c:pt>
                <c:pt idx="56">
                  <c:v>0.35443908662754281</c:v>
                </c:pt>
                <c:pt idx="57">
                  <c:v>0.42629102003430719</c:v>
                </c:pt>
                <c:pt idx="58">
                  <c:v>0.56440706070339497</c:v>
                </c:pt>
                <c:pt idx="59">
                  <c:v>0.46624367541394351</c:v>
                </c:pt>
                <c:pt idx="60">
                  <c:v>0.354399941279187</c:v>
                </c:pt>
                <c:pt idx="61">
                  <c:v>0.4268239988181165</c:v>
                </c:pt>
                <c:pt idx="62">
                  <c:v>0.56538731542595244</c:v>
                </c:pt>
                <c:pt idx="63">
                  <c:v>0.46671689384866255</c:v>
                </c:pt>
                <c:pt idx="64">
                  <c:v>0.35439307657478514</c:v>
                </c:pt>
                <c:pt idx="65">
                  <c:v>0.42691746476549919</c:v>
                </c:pt>
                <c:pt idx="66">
                  <c:v>0.5655592180229414</c:v>
                </c:pt>
                <c:pt idx="67">
                  <c:v>0.46679987989091198</c:v>
                </c:pt>
                <c:pt idx="68">
                  <c:v>0.35434506114644421</c:v>
                </c:pt>
                <c:pt idx="69">
                  <c:v>0.42757121285761279</c:v>
                </c:pt>
                <c:pt idx="70">
                  <c:v>0.566761591787733</c:v>
                </c:pt>
                <c:pt idx="71">
                  <c:v>0.46738032640818022</c:v>
                </c:pt>
                <c:pt idx="72">
                  <c:v>0.35430692353735482</c:v>
                </c:pt>
                <c:pt idx="73">
                  <c:v>0.42809047139206519</c:v>
                </c:pt>
                <c:pt idx="74">
                  <c:v>0.56771661223075776</c:v>
                </c:pt>
                <c:pt idx="75">
                  <c:v>0.46784136298459045</c:v>
                </c:pt>
                <c:pt idx="76">
                  <c:v>0.35426913442882357</c:v>
                </c:pt>
                <c:pt idx="77">
                  <c:v>0.42860498431478683</c:v>
                </c:pt>
                <c:pt idx="78">
                  <c:v>0.56866290450262591</c:v>
                </c:pt>
                <c:pt idx="79">
                  <c:v>0.46829818607836737</c:v>
                </c:pt>
                <c:pt idx="80">
                  <c:v>0.35420935158584937</c:v>
                </c:pt>
                <c:pt idx="81">
                  <c:v>0.42941895108753864</c:v>
                </c:pt>
                <c:pt idx="82">
                  <c:v>0.57015995271369146</c:v>
                </c:pt>
                <c:pt idx="83">
                  <c:v>0.46902088677168902</c:v>
                </c:pt>
                <c:pt idx="84">
                  <c:v>0.35420141520492759</c:v>
                </c:pt>
                <c:pt idx="85">
                  <c:v>0.42952700859681747</c:v>
                </c:pt>
                <c:pt idx="86">
                  <c:v>0.57035869206519374</c:v>
                </c:pt>
                <c:pt idx="87">
                  <c:v>0.46911682831439522</c:v>
                </c:pt>
                <c:pt idx="88">
                  <c:v>0.35417786314421323</c:v>
                </c:pt>
                <c:pt idx="89">
                  <c:v>0.42984767913888433</c:v>
                </c:pt>
                <c:pt idx="90">
                  <c:v>0.57094846942299937</c:v>
                </c:pt>
                <c:pt idx="91">
                  <c:v>0.46940154360276265</c:v>
                </c:pt>
                <c:pt idx="92">
                  <c:v>0.35417650783573207</c:v>
                </c:pt>
                <c:pt idx="93">
                  <c:v>0.42986613237559484</c:v>
                </c:pt>
                <c:pt idx="94">
                  <c:v>0.570982408575745</c:v>
                </c:pt>
                <c:pt idx="95">
                  <c:v>0.46941792769844681</c:v>
                </c:pt>
                <c:pt idx="96">
                  <c:v>0.35415659993755949</c:v>
                </c:pt>
                <c:pt idx="97">
                  <c:v>0.43013718488523062</c:v>
                </c:pt>
                <c:pt idx="98">
                  <c:v>0.57148092829107722</c:v>
                </c:pt>
                <c:pt idx="99">
                  <c:v>0.46965858843348635</c:v>
                </c:pt>
                <c:pt idx="100">
                  <c:v>0.35415533996061743</c:v>
                </c:pt>
                <c:pt idx="101">
                  <c:v>0.43015434000726149</c:v>
                </c:pt>
                <c:pt idx="102">
                  <c:v>0.57151247998830135</c:v>
                </c:pt>
                <c:pt idx="103">
                  <c:v>0.46967382002919289</c:v>
                </c:pt>
                <c:pt idx="104">
                  <c:v>0.35415533996225884</c:v>
                </c:pt>
                <c:pt idx="105">
                  <c:v>0.43015434000301139</c:v>
                </c:pt>
                <c:pt idx="106">
                  <c:v>0.57151247999518973</c:v>
                </c:pt>
                <c:pt idx="107">
                  <c:v>0.46967382002463254</c:v>
                </c:pt>
                <c:pt idx="108">
                  <c:v>0.35415533995119725</c:v>
                </c:pt>
                <c:pt idx="109">
                  <c:v>0.43015433999329433</c:v>
                </c:pt>
                <c:pt idx="110">
                  <c:v>0.57151248001883725</c:v>
                </c:pt>
                <c:pt idx="111">
                  <c:v>0.46967382001395785</c:v>
                </c:pt>
                <c:pt idx="112">
                  <c:v>0.35415533995910314</c:v>
                </c:pt>
                <c:pt idx="113">
                  <c:v>0.43015433999043567</c:v>
                </c:pt>
                <c:pt idx="114">
                  <c:v>0.57151247993323695</c:v>
                </c:pt>
                <c:pt idx="115">
                  <c:v>0.46967382002180802</c:v>
                </c:pt>
                <c:pt idx="116">
                  <c:v>0.35415533996843696</c:v>
                </c:pt>
                <c:pt idx="117">
                  <c:v>0.43015433996715569</c:v>
                </c:pt>
                <c:pt idx="118">
                  <c:v>0.57151248000553023</c:v>
                </c:pt>
                <c:pt idx="119">
                  <c:v>0.4696738199721765</c:v>
                </c:pt>
                <c:pt idx="120">
                  <c:v>0.35415533993778692</c:v>
                </c:pt>
                <c:pt idx="121">
                  <c:v>0.4301543399778669</c:v>
                </c:pt>
                <c:pt idx="122">
                  <c:v>0.57151248000158472</c:v>
                </c:pt>
                <c:pt idx="123">
                  <c:v>0.46967382003489333</c:v>
                </c:pt>
                <c:pt idx="124">
                  <c:v>0.3541553399457697</c:v>
                </c:pt>
                <c:pt idx="125">
                  <c:v>0.43015433998173125</c:v>
                </c:pt>
                <c:pt idx="126">
                  <c:v>0.57151247998232191</c:v>
                </c:pt>
                <c:pt idx="127">
                  <c:v>0.46967382003153385</c:v>
                </c:pt>
                <c:pt idx="128">
                  <c:v>0.3541553399656267</c:v>
                </c:pt>
                <c:pt idx="129">
                  <c:v>0.43015434001984315</c:v>
                </c:pt>
                <c:pt idx="130">
                  <c:v>0.57151248001754973</c:v>
                </c:pt>
                <c:pt idx="131">
                  <c:v>0.46967382004963465</c:v>
                </c:pt>
                <c:pt idx="132">
                  <c:v>0.35415533995497667</c:v>
                </c:pt>
                <c:pt idx="133">
                  <c:v>0.43015433998527225</c:v>
                </c:pt>
                <c:pt idx="134">
                  <c:v>0.57151248002181332</c:v>
                </c:pt>
                <c:pt idx="135">
                  <c:v>0.46967382002479618</c:v>
                </c:pt>
                <c:pt idx="136">
                  <c:v>0.35415534000425625</c:v>
                </c:pt>
                <c:pt idx="137">
                  <c:v>0.43015433999204339</c:v>
                </c:pt>
                <c:pt idx="138">
                  <c:v>0.57151247997763432</c:v>
                </c:pt>
                <c:pt idx="139">
                  <c:v>0.46967382004761576</c:v>
                </c:pt>
                <c:pt idx="140">
                  <c:v>0.35415533996474835</c:v>
                </c:pt>
                <c:pt idx="141">
                  <c:v>0.43015434001107322</c:v>
                </c:pt>
                <c:pt idx="142">
                  <c:v>0.57151247998204879</c:v>
                </c:pt>
                <c:pt idx="143">
                  <c:v>0.46967382001942204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7718880"/>
        <c:axId val="1537724480"/>
      </c:lineChart>
      <c:catAx>
        <c:axId val="153771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24480"/>
        <c:crosses val="autoZero"/>
        <c:auto val="1"/>
        <c:lblAlgn val="ctr"/>
        <c:lblOffset val="100"/>
        <c:noMultiLvlLbl val="0"/>
      </c:catAx>
      <c:valAx>
        <c:axId val="15377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1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14.46422192</c:v>
                </c:pt>
                <c:pt idx="1">
                  <c:v>13.94866526</c:v>
                </c:pt>
                <c:pt idx="2">
                  <c:v>12.402498870000001</c:v>
                </c:pt>
                <c:pt idx="3">
                  <c:v>12.80899627</c:v>
                </c:pt>
                <c:pt idx="4">
                  <c:v>13.358652680000001</c:v>
                </c:pt>
                <c:pt idx="5">
                  <c:v>9.3554842590000007</c:v>
                </c:pt>
                <c:pt idx="6">
                  <c:v>9.274292398</c:v>
                </c:pt>
                <c:pt idx="7">
                  <c:v>8.9010458299999993</c:v>
                </c:pt>
                <c:pt idx="8">
                  <c:v>8.5911917429999995</c:v>
                </c:pt>
                <c:pt idx="9">
                  <c:v>7.8816624319999997</c:v>
                </c:pt>
                <c:pt idx="10">
                  <c:v>6.0590156659999996</c:v>
                </c:pt>
                <c:pt idx="11">
                  <c:v>4.3628003929999997</c:v>
                </c:pt>
                <c:pt idx="12">
                  <c:v>5.3069086590000003</c:v>
                </c:pt>
                <c:pt idx="13">
                  <c:v>5.598791157</c:v>
                </c:pt>
                <c:pt idx="14">
                  <c:v>5.5904212480000002</c:v>
                </c:pt>
                <c:pt idx="15">
                  <c:v>5.9056126649999996</c:v>
                </c:pt>
                <c:pt idx="16">
                  <c:v>6.0220812180000003</c:v>
                </c:pt>
                <c:pt idx="17">
                  <c:v>5.9709145570000004</c:v>
                </c:pt>
                <c:pt idx="18">
                  <c:v>6.1473075619999999</c:v>
                </c:pt>
                <c:pt idx="19">
                  <c:v>7.2191749529999996</c:v>
                </c:pt>
                <c:pt idx="20">
                  <c:v>5.8495313690000001</c:v>
                </c:pt>
                <c:pt idx="21">
                  <c:v>5.1342504120000001</c:v>
                </c:pt>
                <c:pt idx="22">
                  <c:v>4.783059518</c:v>
                </c:pt>
                <c:pt idx="23">
                  <c:v>4.7533943919999997</c:v>
                </c:pt>
                <c:pt idx="24">
                  <c:v>4.4198762829999998</c:v>
                </c:pt>
                <c:pt idx="25">
                  <c:v>3.1255688620000002</c:v>
                </c:pt>
                <c:pt idx="26">
                  <c:v>3.2978298189999999</c:v>
                </c:pt>
                <c:pt idx="27">
                  <c:v>4.1838482419999998</c:v>
                </c:pt>
                <c:pt idx="28">
                  <c:v>5.6149648230000002</c:v>
                </c:pt>
                <c:pt idx="29">
                  <c:v>5.9854513120000004</c:v>
                </c:pt>
                <c:pt idx="30">
                  <c:v>6.63938586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721680"/>
        <c:axId val="1537721120"/>
      </c:barChart>
      <c:catAx>
        <c:axId val="153772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21120"/>
        <c:crosses val="autoZero"/>
        <c:auto val="1"/>
        <c:lblAlgn val="ctr"/>
        <c:lblOffset val="100"/>
        <c:noMultiLvlLbl val="0"/>
      </c:catAx>
      <c:valAx>
        <c:axId val="153772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2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9.0496502099999994E-3</c:v>
                </c:pt>
                <c:pt idx="3">
                  <c:v>65.212851990000004</c:v>
                </c:pt>
                <c:pt idx="4">
                  <c:v>93.258388729999993</c:v>
                </c:pt>
                <c:pt idx="5">
                  <c:v>217.65247909999999</c:v>
                </c:pt>
                <c:pt idx="6">
                  <c:v>110.77410089999999</c:v>
                </c:pt>
                <c:pt idx="7">
                  <c:v>209.68894</c:v>
                </c:pt>
                <c:pt idx="8">
                  <c:v>156.82209259999999</c:v>
                </c:pt>
                <c:pt idx="9">
                  <c:v>200.0781169</c:v>
                </c:pt>
                <c:pt idx="10">
                  <c:v>183.3034476</c:v>
                </c:pt>
                <c:pt idx="11">
                  <c:v>270.41286889999998</c:v>
                </c:pt>
                <c:pt idx="12">
                  <c:v>119.9729036</c:v>
                </c:pt>
                <c:pt idx="13">
                  <c:v>170.1777396</c:v>
                </c:pt>
                <c:pt idx="14">
                  <c:v>180.11102690000001</c:v>
                </c:pt>
                <c:pt idx="15">
                  <c:v>164.4360714</c:v>
                </c:pt>
                <c:pt idx="16">
                  <c:v>165.36417739999999</c:v>
                </c:pt>
                <c:pt idx="17">
                  <c:v>225.05949000000001</c:v>
                </c:pt>
                <c:pt idx="18">
                  <c:v>169.0344407</c:v>
                </c:pt>
                <c:pt idx="19">
                  <c:v>221.66209119999999</c:v>
                </c:pt>
                <c:pt idx="20">
                  <c:v>225.9591255</c:v>
                </c:pt>
                <c:pt idx="21">
                  <c:v>219.41171069999999</c:v>
                </c:pt>
                <c:pt idx="22">
                  <c:v>177.33361289999999</c:v>
                </c:pt>
                <c:pt idx="23">
                  <c:v>165.350967</c:v>
                </c:pt>
                <c:pt idx="24">
                  <c:v>181.42964760000001</c:v>
                </c:pt>
                <c:pt idx="25">
                  <c:v>240.77659890000001</c:v>
                </c:pt>
                <c:pt idx="26">
                  <c:v>176.3472663</c:v>
                </c:pt>
                <c:pt idx="27">
                  <c:v>134.19027209999999</c:v>
                </c:pt>
                <c:pt idx="28">
                  <c:v>117.56549440000001</c:v>
                </c:pt>
                <c:pt idx="29">
                  <c:v>172.16493019999999</c:v>
                </c:pt>
                <c:pt idx="30">
                  <c:v>156.10131910000001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717200"/>
        <c:axId val="1537716640"/>
      </c:barChart>
      <c:catAx>
        <c:axId val="15377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16640"/>
        <c:crosses val="autoZero"/>
        <c:auto val="1"/>
        <c:lblAlgn val="ctr"/>
        <c:lblOffset val="100"/>
        <c:noMultiLvlLbl val="0"/>
      </c:catAx>
      <c:valAx>
        <c:axId val="153771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20.006934808</c:v>
                </c:pt>
                <c:pt idx="1">
                  <c:v>13.957714910210001</c:v>
                </c:pt>
                <c:pt idx="2">
                  <c:v>12.402498870000001</c:v>
                </c:pt>
                <c:pt idx="3">
                  <c:v>78.021848259999999</c:v>
                </c:pt>
                <c:pt idx="4">
                  <c:v>106.61704141</c:v>
                </c:pt>
                <c:pt idx="5">
                  <c:v>227.007963359</c:v>
                </c:pt>
                <c:pt idx="6">
                  <c:v>120.04839329799999</c:v>
                </c:pt>
                <c:pt idx="7">
                  <c:v>218.58998582999999</c:v>
                </c:pt>
                <c:pt idx="8">
                  <c:v>165.41328434299999</c:v>
                </c:pt>
                <c:pt idx="9">
                  <c:v>207.95977933200001</c:v>
                </c:pt>
                <c:pt idx="10">
                  <c:v>189.36246326599999</c:v>
                </c:pt>
                <c:pt idx="11">
                  <c:v>274.77566929299996</c:v>
                </c:pt>
                <c:pt idx="12">
                  <c:v>125.279812259</c:v>
                </c:pt>
                <c:pt idx="13">
                  <c:v>175.77653075699999</c:v>
                </c:pt>
                <c:pt idx="14">
                  <c:v>185.70144814800003</c:v>
                </c:pt>
                <c:pt idx="15">
                  <c:v>170.34168406500001</c:v>
                </c:pt>
                <c:pt idx="16">
                  <c:v>171.386258618</c:v>
                </c:pt>
                <c:pt idx="17">
                  <c:v>231.030404557</c:v>
                </c:pt>
                <c:pt idx="18">
                  <c:v>175.18174826200001</c:v>
                </c:pt>
                <c:pt idx="19">
                  <c:v>228.88126615299998</c:v>
                </c:pt>
                <c:pt idx="20">
                  <c:v>231.808656869</c:v>
                </c:pt>
                <c:pt idx="21">
                  <c:v>224.54596111199999</c:v>
                </c:pt>
                <c:pt idx="22">
                  <c:v>182.11667241799998</c:v>
                </c:pt>
                <c:pt idx="23">
                  <c:v>170.10436139199999</c:v>
                </c:pt>
                <c:pt idx="24">
                  <c:v>185.84952388300002</c:v>
                </c:pt>
                <c:pt idx="25">
                  <c:v>243.902167762</c:v>
                </c:pt>
                <c:pt idx="26">
                  <c:v>179.64509611899999</c:v>
                </c:pt>
                <c:pt idx="27">
                  <c:v>138.374120342</c:v>
                </c:pt>
                <c:pt idx="28">
                  <c:v>123.180459223</c:v>
                </c:pt>
                <c:pt idx="29">
                  <c:v>178.150381512</c:v>
                </c:pt>
                <c:pt idx="30">
                  <c:v>162.74070496000002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730640"/>
        <c:axId val="1537730080"/>
      </c:barChart>
      <c:catAx>
        <c:axId val="153773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0080"/>
        <c:crosses val="autoZero"/>
        <c:auto val="1"/>
        <c:lblAlgn val="ctr"/>
        <c:lblOffset val="100"/>
        <c:noMultiLvlLbl val="0"/>
      </c:catAx>
      <c:valAx>
        <c:axId val="15377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8.1414416139999997</c:v>
                </c:pt>
                <c:pt idx="1">
                  <c:v>6.2418019320000004</c:v>
                </c:pt>
                <c:pt idx="2">
                  <c:v>5.1442960109999998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172.1333396</c:v>
                </c:pt>
                <c:pt idx="1">
                  <c:v>201.415865</c:v>
                </c:pt>
                <c:pt idx="2">
                  <c:v>151.2738564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7725600"/>
        <c:axId val="1537727840"/>
      </c:barChart>
      <c:catAx>
        <c:axId val="153772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27840"/>
        <c:crosses val="autoZero"/>
        <c:auto val="1"/>
        <c:lblAlgn val="ctr"/>
        <c:lblOffset val="100"/>
        <c:noMultiLvlLbl val="0"/>
      </c:catAx>
      <c:valAx>
        <c:axId val="153772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2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16.13584741</c:v>
                </c:pt>
                <c:pt idx="1">
                  <c:v>12.374859470000001</c:v>
                </c:pt>
                <c:pt idx="2">
                  <c:v>8.1414416139999997</c:v>
                </c:pt>
                <c:pt idx="3">
                  <c:v>5.3529068239999997</c:v>
                </c:pt>
                <c:pt idx="4">
                  <c:v>6.2418019320000004</c:v>
                </c:pt>
                <c:pt idx="5">
                  <c:v>4.4432298929999998</c:v>
                </c:pt>
                <c:pt idx="6">
                  <c:v>5.1442960109999998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4.6080006129999997</c:v>
                </c:pt>
                <c:pt idx="1">
                  <c:v>75.226553890000005</c:v>
                </c:pt>
                <c:pt idx="2">
                  <c:v>172.1333396</c:v>
                </c:pt>
                <c:pt idx="3">
                  <c:v>181.02212209999999</c:v>
                </c:pt>
                <c:pt idx="4">
                  <c:v>201.415865</c:v>
                </c:pt>
                <c:pt idx="5">
                  <c:v>196.86050739999999</c:v>
                </c:pt>
                <c:pt idx="6">
                  <c:v>151.2738564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7737920"/>
        <c:axId val="1537732880"/>
      </c:barChart>
      <c:catAx>
        <c:axId val="15377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2880"/>
        <c:crosses val="autoZero"/>
        <c:auto val="1"/>
        <c:lblAlgn val="ctr"/>
        <c:lblOffset val="100"/>
        <c:noMultiLvlLbl val="0"/>
      </c:catAx>
      <c:valAx>
        <c:axId val="15377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69301.783752100004</c:v>
                </c:pt>
                <c:pt idx="1">
                  <c:v>86443.577744800001</c:v>
                </c:pt>
                <c:pt idx="2">
                  <c:v>101988.51450410001</c:v>
                </c:pt>
                <c:pt idx="3">
                  <c:v>118550.80169260001</c:v>
                </c:pt>
                <c:pt idx="4">
                  <c:v>136850.09809811998</c:v>
                </c:pt>
                <c:pt idx="5">
                  <c:v>156209.45877469998</c:v>
                </c:pt>
                <c:pt idx="6">
                  <c:v>169075.835937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736240"/>
        <c:axId val="153773848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16.13584741</c:v>
                </c:pt>
                <c:pt idx="1">
                  <c:v>12.374859470000001</c:v>
                </c:pt>
                <c:pt idx="2">
                  <c:v>8.1414416139999997</c:v>
                </c:pt>
                <c:pt idx="3">
                  <c:v>5.3529068239999997</c:v>
                </c:pt>
                <c:pt idx="4">
                  <c:v>6.2418019320000004</c:v>
                </c:pt>
                <c:pt idx="5">
                  <c:v>4.4432298929999998</c:v>
                </c:pt>
                <c:pt idx="6">
                  <c:v>5.1442960109999998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739600"/>
        <c:axId val="1537739040"/>
      </c:lineChart>
      <c:catAx>
        <c:axId val="153773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8480"/>
        <c:crosses val="autoZero"/>
        <c:auto val="1"/>
        <c:lblAlgn val="ctr"/>
        <c:lblOffset val="100"/>
        <c:noMultiLvlLbl val="0"/>
      </c:catAx>
      <c:valAx>
        <c:axId val="153773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6240"/>
        <c:crosses val="autoZero"/>
        <c:crossBetween val="between"/>
      </c:valAx>
      <c:valAx>
        <c:axId val="153773904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39600"/>
        <c:crosses val="max"/>
        <c:crossBetween val="between"/>
      </c:valAx>
      <c:catAx>
        <c:axId val="1537739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537739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7742400"/>
        <c:axId val="1537742960"/>
      </c:lineChart>
      <c:catAx>
        <c:axId val="1537742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42960"/>
        <c:crosses val="autoZero"/>
        <c:auto val="1"/>
        <c:lblAlgn val="ctr"/>
        <c:lblOffset val="100"/>
        <c:noMultiLvlLbl val="0"/>
      </c:catAx>
      <c:valAx>
        <c:axId val="15377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24.963940099999999</c:v>
                </c:pt>
                <c:pt idx="3">
                  <c:v>20.776694639999999</c:v>
                </c:pt>
                <c:pt idx="4">
                  <c:v>22.196748110000001</c:v>
                </c:pt>
                <c:pt idx="5">
                  <c:v>24.06244255</c:v>
                </c:pt>
                <c:pt idx="6">
                  <c:v>25.13590353</c:v>
                </c:pt>
                <c:pt idx="7">
                  <c:v>28.436545939999998</c:v>
                </c:pt>
                <c:pt idx="8">
                  <c:v>30.619350489999999</c:v>
                </c:pt>
                <c:pt idx="9">
                  <c:v>33.91051753</c:v>
                </c:pt>
                <c:pt idx="10">
                  <c:v>27.807961840000001</c:v>
                </c:pt>
                <c:pt idx="11">
                  <c:v>27.693008989999999</c:v>
                </c:pt>
                <c:pt idx="12">
                  <c:v>27.371551499999999</c:v>
                </c:pt>
                <c:pt idx="13">
                  <c:v>27.290237730000001</c:v>
                </c:pt>
                <c:pt idx="14">
                  <c:v>21.927449280000001</c:v>
                </c:pt>
                <c:pt idx="15">
                  <c:v>17.428302479999999</c:v>
                </c:pt>
                <c:pt idx="16">
                  <c:v>12.181657250000001</c:v>
                </c:pt>
                <c:pt idx="17">
                  <c:v>15.01057876</c:v>
                </c:pt>
                <c:pt idx="18">
                  <c:v>16.264401209999999</c:v>
                </c:pt>
                <c:pt idx="19">
                  <c:v>16.387477520000001</c:v>
                </c:pt>
                <c:pt idx="20">
                  <c:v>17.717709939999999</c:v>
                </c:pt>
                <c:pt idx="21">
                  <c:v>18.70900803</c:v>
                </c:pt>
                <c:pt idx="22">
                  <c:v>18.709770670000001</c:v>
                </c:pt>
                <c:pt idx="23">
                  <c:v>19.848877130000002</c:v>
                </c:pt>
                <c:pt idx="24">
                  <c:v>23.304797610000001</c:v>
                </c:pt>
                <c:pt idx="25">
                  <c:v>19.784217009999999</c:v>
                </c:pt>
                <c:pt idx="26">
                  <c:v>16.107669789999999</c:v>
                </c:pt>
                <c:pt idx="27">
                  <c:v>15.49254271</c:v>
                </c:pt>
                <c:pt idx="28">
                  <c:v>15.69328209</c:v>
                </c:pt>
                <c:pt idx="29">
                  <c:v>14.748412569999999</c:v>
                </c:pt>
                <c:pt idx="30">
                  <c:v>8.9980418310000001</c:v>
                </c:pt>
                <c:pt idx="31">
                  <c:v>9.9324532419999993</c:v>
                </c:pt>
                <c:pt idx="32">
                  <c:v>13.67232501</c:v>
                </c:pt>
                <c:pt idx="33">
                  <c:v>19.278446850000002</c:v>
                </c:pt>
                <c:pt idx="34">
                  <c:v>21.471358680000002</c:v>
                </c:pt>
                <c:pt idx="35">
                  <c:v>24.426588200000001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20.750220649999999</c:v>
                </c:pt>
                <c:pt idx="4">
                  <c:v>22.143800120000002</c:v>
                </c:pt>
                <c:pt idx="5">
                  <c:v>24.06244255</c:v>
                </c:pt>
                <c:pt idx="6">
                  <c:v>28.64868207</c:v>
                </c:pt>
                <c:pt idx="7">
                  <c:v>33.291797959999997</c:v>
                </c:pt>
                <c:pt idx="8">
                  <c:v>38.13152754</c:v>
                </c:pt>
                <c:pt idx="9">
                  <c:v>38.964438880000003</c:v>
                </c:pt>
                <c:pt idx="10">
                  <c:v>34.180188790000003</c:v>
                </c:pt>
                <c:pt idx="11">
                  <c:v>33.959956089999999</c:v>
                </c:pt>
                <c:pt idx="12">
                  <c:v>34.464004410000001</c:v>
                </c:pt>
                <c:pt idx="13">
                  <c:v>34.847924679999998</c:v>
                </c:pt>
                <c:pt idx="14">
                  <c:v>29.348491599999999</c:v>
                </c:pt>
                <c:pt idx="15">
                  <c:v>26.65023115</c:v>
                </c:pt>
                <c:pt idx="16">
                  <c:v>18.527956790000001</c:v>
                </c:pt>
                <c:pt idx="17">
                  <c:v>23.28567005</c:v>
                </c:pt>
                <c:pt idx="18">
                  <c:v>25.902196679999999</c:v>
                </c:pt>
                <c:pt idx="19">
                  <c:v>27.742056550000001</c:v>
                </c:pt>
                <c:pt idx="20">
                  <c:v>30.312246739999999</c:v>
                </c:pt>
                <c:pt idx="21">
                  <c:v>32.900501339999998</c:v>
                </c:pt>
                <c:pt idx="22">
                  <c:v>34.188388150000002</c:v>
                </c:pt>
                <c:pt idx="23">
                  <c:v>35.775619849999998</c:v>
                </c:pt>
                <c:pt idx="24">
                  <c:v>38.720482920000002</c:v>
                </c:pt>
                <c:pt idx="25">
                  <c:v>34.87211198</c:v>
                </c:pt>
                <c:pt idx="26">
                  <c:v>31.727999499999999</c:v>
                </c:pt>
                <c:pt idx="27">
                  <c:v>30.92915326</c:v>
                </c:pt>
                <c:pt idx="28">
                  <c:v>31.063828619999999</c:v>
                </c:pt>
                <c:pt idx="29">
                  <c:v>30.083204250000001</c:v>
                </c:pt>
                <c:pt idx="30">
                  <c:v>24.313450020000001</c:v>
                </c:pt>
                <c:pt idx="31">
                  <c:v>25.208542529999999</c:v>
                </c:pt>
                <c:pt idx="32">
                  <c:v>28.892568539999999</c:v>
                </c:pt>
                <c:pt idx="33">
                  <c:v>32.243171750000002</c:v>
                </c:pt>
                <c:pt idx="34">
                  <c:v>34.216529659999999</c:v>
                </c:pt>
                <c:pt idx="35">
                  <c:v>36.42637955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7746320"/>
        <c:axId val="15377468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3774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46880"/>
        <c:crosses val="autoZero"/>
        <c:auto val="1"/>
        <c:lblAlgn val="ctr"/>
        <c:lblOffset val="100"/>
        <c:noMultiLvlLbl val="0"/>
      </c:catAx>
      <c:valAx>
        <c:axId val="153774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74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2124224"/>
        <c:axId val="1582123664"/>
      </c:lineChart>
      <c:catAx>
        <c:axId val="15821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2123664"/>
        <c:crosses val="autoZero"/>
        <c:auto val="1"/>
        <c:lblAlgn val="ctr"/>
        <c:lblOffset val="100"/>
        <c:noMultiLvlLbl val="0"/>
      </c:catAx>
      <c:valAx>
        <c:axId val="158212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21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49665046297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Tapajós"/>
        <s v="Norte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te"/>
        <s v="Sudeste"/>
        <s v="Nordeste"/>
        <s v="Manaus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8">
        <m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25"/>
        <n v="2024"/>
        <n v="2021"/>
        <n v="2027" u="1"/>
        <n v="2018" u="1"/>
        <n v="2030" u="1"/>
        <n v="2050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4966574074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3812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1799999994"/>
    </cacheField>
    <cacheField name="2013" numFmtId="0">
      <sharedItems containsBlank="1" containsMixedTypes="1" containsNumber="1" minValue="0" maxValue="83998.105060000002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78.085179999995"/>
    </cacheField>
    <cacheField name="2014" numFmtId="0">
      <sharedItems containsBlank="1" containsMixedTypes="1" containsNumber="1" minValue="0" maxValue="88771.661959999998"/>
    </cacheField>
    <cacheField name="20142" numFmtId="0">
      <sharedItems containsBlank="1" containsMixedTypes="1" containsNumber="1" minValue="0" maxValue="84926.549910000002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79.993040000001"/>
    </cacheField>
    <cacheField name="2015" numFmtId="0">
      <sharedItems containsBlank="1" containsMixedTypes="1" containsNumber="1" minValue="0" maxValue="88575.196129999997"/>
    </cacheField>
    <cacheField name="20152" numFmtId="0">
      <sharedItems containsBlank="1" containsMixedTypes="1" containsNumber="1" minValue="0" maxValue="84766.32273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332.359379999994"/>
    </cacheField>
    <cacheField name="2016" numFmtId="0">
      <sharedItems containsBlank="1" containsMixedTypes="1" containsNumber="1" minValue="0" maxValue="87345.729949999994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39290000001"/>
    </cacheField>
    <cacheField name="20164" numFmtId="0">
      <sharedItems containsBlank="1" containsMixedTypes="1" containsNumber="1" minValue="0" maxValue="86804.309649999996"/>
    </cacheField>
    <cacheField name="2017" numFmtId="0">
      <sharedItems containsBlank="1" containsMixedTypes="1" containsNumber="1" minValue="0" maxValue="91283.192110000004"/>
    </cacheField>
    <cacheField name="20172" numFmtId="0">
      <sharedItems containsBlank="1" containsMixedTypes="1" containsNumber="1" minValue="0" maxValue="87387.687269999995"/>
    </cacheField>
    <cacheField name="20173" numFmtId="0">
      <sharedItems containsBlank="1" containsMixedTypes="1" containsNumber="1" minValue="0" maxValue="86981.448520000005"/>
    </cacheField>
    <cacheField name="20174" numFmtId="0">
      <sharedItems containsBlank="1" containsMixedTypes="1" containsNumber="1" minValue="0" maxValue="90710.298500000004"/>
    </cacheField>
    <cacheField name="2018" numFmtId="0">
      <sharedItems containsBlank="1" containsMixedTypes="1" containsNumber="1" minValue="0" maxValue="93429.339770000006"/>
    </cacheField>
    <cacheField name="20182" numFmtId="0">
      <sharedItems containsBlank="1" containsMixedTypes="1" containsNumber="1" minValue="0" maxValue="89500.4948"/>
    </cacheField>
    <cacheField name="20183" numFmtId="0">
      <sharedItems containsBlank="1" containsMixedTypes="1" containsNumber="1" minValue="0" maxValue="89101.851360000001"/>
    </cacheField>
    <cacheField name="20184" numFmtId="0">
      <sharedItems containsBlank="1" containsMixedTypes="1" containsNumber="1" minValue="0" maxValue="92836.056490000003"/>
    </cacheField>
    <cacheField name="2019" numFmtId="0">
      <sharedItems containsBlank="1" containsMixedTypes="1" containsNumber="1" minValue="0" maxValue="98476.163400000005"/>
    </cacheField>
    <cacheField name="20192" numFmtId="0">
      <sharedItems containsBlank="1" containsMixedTypes="1" containsNumber="1" minValue="0" maxValue="94359.452439999994"/>
    </cacheField>
    <cacheField name="20193" numFmtId="0">
      <sharedItems containsBlank="1" containsMixedTypes="1" containsNumber="1" minValue="0" maxValue="93935.797500000001"/>
    </cacheField>
    <cacheField name="20194" numFmtId="0">
      <sharedItems containsBlank="1" containsMixedTypes="1" containsNumber="1" minValue="0" maxValue="97878.448569999993"/>
    </cacheField>
    <cacheField name="2020" numFmtId="0">
      <sharedItems containsBlank="1" containsMixedTypes="1" containsNumber="1" minValue="0" maxValue="103588.1884"/>
    </cacheField>
    <cacheField name="20202" numFmtId="0">
      <sharedItems containsBlank="1" containsMixedTypes="1" containsNumber="1" minValue="0" maxValue="99290.252290000004"/>
    </cacheField>
    <cacheField name="20203" numFmtId="0">
      <sharedItems containsBlank="1" containsMixedTypes="1" containsNumber="1" minValue="0" maxValue="98849.814450000005"/>
    </cacheField>
    <cacheField name="20204" numFmtId="0">
      <sharedItems containsBlank="1" containsMixedTypes="1" containsNumber="1" minValue="0" maxValue="102968.9664"/>
    </cacheField>
    <cacheField name="2021" numFmtId="0">
      <sharedItems containsBlank="1" containsMixedTypes="1" containsNumber="1" minValue="0" maxValue="108662.2191"/>
    </cacheField>
    <cacheField name="20212" numFmtId="0">
      <sharedItems containsBlank="1" containsMixedTypes="1" containsNumber="1" minValue="0" maxValue="104181.2157"/>
    </cacheField>
    <cacheField name="20213" numFmtId="0">
      <sharedItems containsBlank="1" containsMixedTypes="1" containsNumber="1" minValue="0" maxValue="103722.7401"/>
    </cacheField>
    <cacheField name="20214" numFmtId="0">
      <sharedItems containsBlank="1" containsMixedTypes="1" containsNumber="1" minValue="0" maxValue="108022.125"/>
    </cacheField>
    <cacheField name="2022" numFmtId="0">
      <sharedItems containsBlank="1" containsMixedTypes="1" containsNumber="1" minValue="0" maxValue="113167.75139999999"/>
    </cacheField>
    <cacheField name="20222" numFmtId="0">
      <sharedItems containsBlank="1" containsMixedTypes="1" containsNumber="1" minValue="0" maxValue="108497.1908"/>
    </cacheField>
    <cacheField name="20223" numFmtId="0">
      <sharedItems containsBlank="1" containsMixedTypes="1" containsNumber="1" minValue="0" maxValue="108017.6832"/>
    </cacheField>
    <cacheField name="20224" numFmtId="0">
      <sharedItems containsBlank="1" containsMixedTypes="1" containsNumber="1" minValue="0" maxValue="112503.61810000001"/>
    </cacheField>
    <cacheField name="2023" numFmtId="0">
      <sharedItems containsBlank="1" containsMixedTypes="1" containsNumber="1" minValue="0" maxValue="117933.3321"/>
    </cacheField>
    <cacheField name="20232" numFmtId="0">
      <sharedItems containsBlank="1" containsMixedTypes="1" containsNumber="1" minValue="0" maxValue="113062.5779"/>
    </cacheField>
    <cacheField name="20233" numFmtId="0">
      <sharedItems containsBlank="1" containsMixedTypes="1" containsNumber="1" minValue="0" maxValue="112561.239"/>
    </cacheField>
    <cacheField name="20234" numFmtId="0">
      <sharedItems containsBlank="1" containsMixedTypes="1" containsNumber="1" minValue="0" maxValue="117242.16039999999"/>
    </cacheField>
    <cacheField name="2024" numFmtId="0">
      <sharedItems containsBlank="1" containsMixedTypes="1" containsNumber="1" minValue="0" maxValue="122830.4656"/>
    </cacheField>
    <cacheField name="20242" numFmtId="0">
      <sharedItems containsBlank="1" containsMixedTypes="1" containsNumber="1" minValue="0" maxValue="117758.1174"/>
    </cacheField>
    <cacheField name="20243" numFmtId="0">
      <sharedItems containsBlank="1" containsMixedTypes="1" containsNumber="1" minValue="0" maxValue="117234.1942"/>
    </cacheField>
    <cacheField name="20244" numFmtId="0">
      <sharedItems containsBlank="1" containsMixedTypes="1" containsNumber="1" minValue="0" maxValue="122115.0567"/>
    </cacheField>
    <cacheField name="2025" numFmtId="0">
      <sharedItems containsBlank="1" containsMixedTypes="1" containsNumber="1" minValue="0" maxValue="127926.2841"/>
    </cacheField>
    <cacheField name="20252" numFmtId="0">
      <sharedItems containsBlank="1" containsMixedTypes="1" containsNumber="1" minValue="0" maxValue="122642.6534"/>
    </cacheField>
    <cacheField name="20253" numFmtId="0">
      <sharedItems containsBlank="1" containsMixedTypes="1" containsNumber="1" minValue="0" maxValue="122094.97530000001"/>
    </cacheField>
    <cacheField name="20254" numFmtId="0">
      <sharedItems containsBlank="1" containsMixedTypes="1" containsNumber="1" minValue="0" maxValue="127184.6759"/>
    </cacheField>
    <cacheField name="2026" numFmtId="0">
      <sharedItems containsBlank="1" containsMixedTypes="1" containsNumber="1" minValue="0" maxValue="132344.58199999999"/>
    </cacheField>
    <cacheField name="20262" numFmtId="0">
      <sharedItems containsBlank="1" containsMixedTypes="1" containsNumber="1" minValue="0" maxValue="126893.46490000001"/>
    </cacheField>
    <cacheField name="20263" numFmtId="0">
      <sharedItems containsBlank="1" containsMixedTypes="1" containsNumber="1" minValue="0" maxValue="126326.986"/>
    </cacheField>
    <cacheField name="20264" numFmtId="0">
      <sharedItems containsBlank="1" containsMixedTypes="1" containsNumber="1" minValue="0" maxValue="131587.66570000001"/>
    </cacheField>
    <cacheField name="2027" numFmtId="0">
      <sharedItems containsBlank="1" containsMixedTypes="1" containsNumber="1" minValue="0" maxValue="136558.454"/>
    </cacheField>
    <cacheField name="20272" numFmtId="0">
      <sharedItems containsBlank="1" containsMixedTypes="1" containsNumber="1" minValue="0" maxValue="130935.38619999999"/>
    </cacheField>
    <cacheField name="20273" numFmtId="0">
      <sharedItems containsBlank="1" containsMixedTypes="1" containsNumber="1" minValue="0" maxValue="130349.75750000001"/>
    </cacheField>
    <cacheField name="20274" numFmtId="0">
      <sharedItems containsBlank="1" containsMixedTypes="1" containsNumber="1" minValue="0" maxValue="135780.09779999999"/>
    </cacheField>
    <cacheField name="2028" numFmtId="0">
      <sharedItems containsBlank="1" containsMixedTypes="1" containsNumber="1" minValue="0" maxValue="140938.37549999999"/>
    </cacheField>
    <cacheField name="20282" numFmtId="0">
      <sharedItems containsBlank="1" containsMixedTypes="1" containsNumber="1" minValue="0" maxValue="135134.10140000001"/>
    </cacheField>
    <cacheField name="20283" numFmtId="0">
      <sharedItems containsBlank="1" containsMixedTypes="1" containsNumber="1" minValue="0" maxValue="134527.48389999999"/>
    </cacheField>
    <cacheField name="20284" numFmtId="0">
      <sharedItems containsBlank="1" containsMixedTypes="1" containsNumber="1" minValue="0" maxValue="140139.2127"/>
    </cacheField>
    <cacheField name="2029" numFmtId="0">
      <sharedItems containsBlank="1" containsMixedTypes="1" containsNumber="1" minValue="0" maxValue="145417.1931"/>
    </cacheField>
    <cacheField name="20292" numFmtId="0">
      <sharedItems containsBlank="1" containsMixedTypes="1" containsNumber="1" minValue="0" maxValue="139429.6059"/>
    </cacheField>
    <cacheField name="20293" numFmtId="0">
      <sharedItems containsBlank="1" containsMixedTypes="1" containsNumber="1" minValue="0" maxValue="138801.93859999999"/>
    </cacheField>
    <cacheField name="20294" numFmtId="0">
      <sharedItems containsBlank="1" containsMixedTypes="1" containsNumber="1" minValue="0" maxValue="144596.3358"/>
    </cacheField>
    <cacheField name="2030" numFmtId="0">
      <sharedItems containsBlank="1" containsMixedTypes="1" containsNumber="1" minValue="0" maxValue="150032.43470000001"/>
    </cacheField>
    <cacheField name="20302" numFmtId="0">
      <sharedItems containsBlank="1" containsMixedTypes="1" containsNumber="1" minValue="0" maxValue="143863.80110000001"/>
    </cacheField>
    <cacheField name="20303" numFmtId="0">
      <sharedItems containsBlank="1" containsMixedTypes="1" containsNumber="1" minValue="0" maxValue="143216.69080000001"/>
    </cacheField>
    <cacheField name="20304" numFmtId="0">
      <sharedItems containsBlank="1" containsMixedTypes="1" containsNumber="1" minValue="0" maxValue="149189.13010000001"/>
    </cacheField>
    <cacheField name="2031" numFmtId="0">
      <sharedItems containsBlank="1" containsMixedTypes="1" containsNumber="1" minValue="0" maxValue="154841.60639999999"/>
    </cacheField>
    <cacheField name="20312" numFmtId="0">
      <sharedItems containsBlank="1" containsMixedTypes="1" containsNumber="1" minValue="0" maxValue="148477.54790000001"/>
    </cacheField>
    <cacheField name="20313" numFmtId="0">
      <sharedItems containsBlank="1" containsMixedTypes="1" containsNumber="1" minValue="0" maxValue="147809.2041"/>
    </cacheField>
    <cacheField name="20314" numFmtId="0">
      <sharedItems containsBlank="1" containsMixedTypes="1" containsNumber="1" minValue="0" maxValue="153972.84789999999"/>
    </cacheField>
    <cacheField name="2032" numFmtId="0">
      <sharedItems containsBlank="1" containsMixedTypes="1" containsNumber="1" minValue="0" maxValue="159690.00270000001"/>
    </cacheField>
    <cacheField name="20322" numFmtId="0">
      <sharedItems containsBlank="1" containsMixedTypes="1" containsNumber="1" minValue="0" maxValue="153129.73250000001"/>
    </cacheField>
    <cacheField name="20323" numFmtId="0">
      <sharedItems containsBlank="1" containsMixedTypes="1" containsNumber="1" minValue="0" maxValue="152439.5496"/>
    </cacheField>
    <cacheField name="20324" numFmtId="0">
      <sharedItems containsBlank="1" containsMixedTypes="1" containsNumber="1" minValue="0" maxValue="158797.1814"/>
    </cacheField>
    <cacheField name="2033" numFmtId="0">
      <sharedItems containsBlank="1" containsMixedTypes="1" containsNumber="1" minValue="0" maxValue="164508.46369999999"/>
    </cacheField>
    <cacheField name="20332" numFmtId="0">
      <sharedItems containsBlank="1" containsMixedTypes="1" containsNumber="1" minValue="0" maxValue="157755.60260000001"/>
    </cacheField>
    <cacheField name="20333" numFmtId="0">
      <sharedItems containsBlank="1" containsMixedTypes="1" containsNumber="1" minValue="0" maxValue="157043.30549999999"/>
    </cacheField>
    <cacheField name="20334" numFmtId="0">
      <sharedItems containsBlank="1" containsMixedTypes="1" containsNumber="1" minValue="0" maxValue="163593.44089999999"/>
    </cacheField>
    <cacheField name="2034" numFmtId="0">
      <sharedItems containsBlank="1" containsMixedTypes="1" containsNumber="1" minValue="0" maxValue="169505.97579999999"/>
    </cacheField>
    <cacheField name="20342" numFmtId="0">
      <sharedItems containsBlank="1" containsMixedTypes="1" containsNumber="1" minValue="0" maxValue="162541.27040000001"/>
    </cacheField>
    <cacheField name="20343" numFmtId="0">
      <sharedItems containsBlank="1" containsMixedTypes="1" containsNumber="1" minValue="0" maxValue="161803.59789999999"/>
    </cacheField>
    <cacheField name="20344" numFmtId="0">
      <sharedItems containsBlank="1" containsMixedTypes="1" containsNumber="1" minValue="0" maxValue="168566.0079"/>
    </cacheField>
    <cacheField name="2035" numFmtId="0">
      <sharedItems containsBlank="1" containsMixedTypes="1" containsNumber="1" minValue="0" maxValue="174655.68160000001"/>
    </cacheField>
    <cacheField name="20352" numFmtId="0">
      <sharedItems containsBlank="1" containsMixedTypes="1" containsNumber="1" minValue="0" maxValue="167481.36060000001"/>
    </cacheField>
    <cacheField name="20353" numFmtId="0">
      <sharedItems containsBlank="1" containsMixedTypes="1" containsNumber="1" minValue="0" maxValue="166719.95079999999"/>
    </cacheField>
    <cacheField name="20354" numFmtId="0">
      <sharedItems containsBlank="1" containsMixedTypes="1" containsNumber="1" minValue="0" maxValue="173689.842"/>
    </cacheField>
    <cacheField name="2036" numFmtId="0">
      <sharedItems containsBlank="1" containsMixedTypes="1" containsNumber="1" minValue="0" maxValue="180128.17290000001"/>
    </cacheField>
    <cacheField name="20362" numFmtId="0">
      <sharedItems containsBlank="1" containsMixedTypes="1" containsNumber="1" minValue="0" maxValue="172735.3137"/>
    </cacheField>
    <cacheField name="20363" numFmtId="0">
      <sharedItems containsBlank="1" containsMixedTypes="1" containsNumber="1" minValue="0" maxValue="171948.58799999999"/>
    </cacheField>
    <cacheField name="20364" numFmtId="0">
      <sharedItems containsBlank="1" containsMixedTypes="1" containsNumber="1" minValue="0" maxValue="179137.7819"/>
    </cacheField>
    <cacheField name="2037" numFmtId="0">
      <sharedItems containsBlank="1" containsMixedTypes="1" containsNumber="1" minValue="0" maxValue="185554.66769999999"/>
    </cacheField>
    <cacheField name="20372" numFmtId="0">
      <sharedItems containsBlank="1" containsMixedTypes="1" containsNumber="1" minValue="0" maxValue="177938.413"/>
    </cacheField>
    <cacheField name="20373" numFmtId="0">
      <sharedItems containsBlank="1" containsMixedTypes="1" containsNumber="1" minValue="0" maxValue="177125.2628"/>
    </cacheField>
    <cacheField name="20374" numFmtId="0">
      <sharedItems containsBlank="1" containsMixedTypes="1" containsNumber="1" minValue="0" maxValue="184539.04010000001"/>
    </cacheField>
    <cacheField name="2038" numFmtId="0">
      <sharedItems containsBlank="1" containsMixedTypes="1" containsNumber="1" minValue="0" maxValue="191130.0822"/>
    </cacheField>
    <cacheField name="20382" numFmtId="0">
      <sharedItems containsBlank="1" containsMixedTypes="1" containsNumber="1" minValue="0" maxValue="183277.3149"/>
    </cacheField>
    <cacheField name="20383" numFmtId="0">
      <sharedItems containsBlank="1" containsMixedTypes="1" containsNumber="1" minValue="0" maxValue="182437.66589999999"/>
    </cacheField>
    <cacheField name="20384" numFmtId="0">
      <sharedItems containsBlank="1" containsMixedTypes="1" containsNumber="1" minValue="0" maxValue="190085.48929999999"/>
    </cacheField>
    <cacheField name="2039" numFmtId="0">
      <sharedItems containsBlank="1" containsMixedTypes="1" containsNumber="1" minValue="0" maxValue="196538.59719999999"/>
    </cacheField>
    <cacheField name="20392" numFmtId="0">
      <sharedItems containsBlank="1" containsMixedTypes="1" containsNumber="1" minValue="0" maxValue="188456.45420000001"/>
    </cacheField>
    <cacheField name="20393" numFmtId="0">
      <sharedItems containsBlank="1" containsMixedTypes="1" containsNumber="1" minValue="0" maxValue="187590.92290000001"/>
    </cacheField>
    <cacheField name="20394" numFmtId="0">
      <sharedItems containsBlank="1" containsMixedTypes="1" containsNumber="1" minValue="0" maxValue="195466.2911"/>
    </cacheField>
    <cacheField name="2040" numFmtId="0">
      <sharedItems containsBlank="1" containsMixedTypes="1" containsNumber="1" minValue="0" maxValue="201933.86410000001"/>
    </cacheField>
    <cacheField name="20402" numFmtId="0">
      <sharedItems containsBlank="1" containsMixedTypes="1" containsNumber="1" minValue="0" maxValue="193626.38889999999"/>
    </cacheField>
    <cacheField name="20403" numFmtId="0">
      <sharedItems containsBlank="1" containsMixedTypes="1" containsNumber="1" minValue="0" maxValue="192735.3922"/>
    </cacheField>
    <cacheField name="20404" numFmtId="0">
      <sharedItems containsBlank="1" containsMixedTypes="1" containsNumber="1" minValue="0" maxValue="200835.87220000001"/>
    </cacheField>
    <cacheField name="2041" numFmtId="0">
      <sharedItems containsBlank="1" containsMixedTypes="1" containsNumber="1" minValue="0" maxValue="206716.2997"/>
    </cacheField>
    <cacheField name="20412" numFmtId="0">
      <sharedItems containsBlank="1" containsMixedTypes="1" containsNumber="1" minValue="0" maxValue="198206.8628"/>
    </cacheField>
    <cacheField name="20413" numFmtId="0">
      <sharedItems containsBlank="1" containsMixedTypes="1" containsNumber="1" minValue="0" maxValue="197291.89610000001"/>
    </cacheField>
    <cacheField name="20414" numFmtId="0">
      <sharedItems containsBlank="1" containsMixedTypes="1" containsNumber="1" minValue="0" maxValue="205596.82279999999"/>
    </cacheField>
    <cacheField name="2042" numFmtId="0">
      <sharedItems containsBlank="1" containsMixedTypes="1" containsNumber="1" minValue="0" maxValue="211521.99290000001"/>
    </cacheField>
    <cacheField name="20422" numFmtId="0">
      <sharedItems containsBlank="1" containsMixedTypes="1" containsNumber="1" minValue="0" maxValue="202807.84659999999"/>
    </cacheField>
    <cacheField name="20423" numFmtId="0">
      <sharedItems containsBlank="1" containsMixedTypes="1" containsNumber="1" minValue="0" maxValue="201868.06709999999"/>
    </cacheField>
    <cacheField name="20424" numFmtId="0">
      <sharedItems containsBlank="1" containsMixedTypes="1" containsNumber="1" minValue="0" maxValue="210380.9743"/>
    </cacheField>
    <cacheField name="2043" numFmtId="0">
      <sharedItems containsBlank="1" containsMixedTypes="1" containsNumber="1" minValue="0" maxValue="216380.13920000001"/>
    </cacheField>
    <cacheField name="20432" numFmtId="0">
      <sharedItems containsBlank="1" containsMixedTypes="1" containsNumber="1" minValue="0" maxValue="207460.80220000001"/>
    </cacheField>
    <cacheField name="20433" numFmtId="0">
      <sharedItems containsBlank="1" containsMixedTypes="1" containsNumber="1" minValue="0" maxValue="206496.48699999999"/>
    </cacheField>
    <cacheField name="20434" numFmtId="0">
      <sharedItems containsBlank="1" containsMixedTypes="1" containsNumber="1" minValue="0" maxValue="215217.87530000001"/>
    </cacheField>
    <cacheField name="2044" numFmtId="0">
      <sharedItems containsBlank="1" containsMixedTypes="1" containsNumber="1" minValue="0" maxValue="221369.01"/>
    </cacheField>
    <cacheField name="20442" numFmtId="0">
      <sharedItems containsBlank="1" containsMixedTypes="1" containsNumber="1" minValue="0" maxValue="212239.2697"/>
    </cacheField>
    <cacheField name="20443" numFmtId="0">
      <sharedItems containsBlank="1" containsMixedTypes="1" containsNumber="1" minValue="0" maxValue="211250.34270000001"/>
    </cacheField>
    <cacheField name="20444" numFmtId="0">
      <sharedItems containsBlank="1" containsMixedTypes="1" containsNumber="1" minValue="0" maxValue="220184.1293"/>
    </cacheField>
    <cacheField name="2045" numFmtId="0">
      <sharedItems containsBlank="1" containsMixedTypes="1" containsNumber="1" minValue="0" maxValue="226444.48240000001"/>
    </cacheField>
    <cacheField name="20452" numFmtId="0">
      <sharedItems containsBlank="1" containsMixedTypes="1" containsNumber="1" minValue="0" maxValue="217098.58110000001"/>
    </cacheField>
    <cacheField name="20453" numFmtId="0">
      <sharedItems containsBlank="1" containsMixedTypes="1" containsNumber="1" minValue="0" maxValue="216084.12210000001"/>
    </cacheField>
    <cacheField name="20454" numFmtId="0">
      <sharedItems containsBlank="1" containsMixedTypes="1" containsNumber="1" minValue="0" maxValue="225236.9687"/>
    </cacheField>
    <cacheField name="2046" numFmtId="0">
      <sharedItems containsBlank="1" containsMixedTypes="1" containsNumber="1" minValue="0" maxValue="231589.49179999999"/>
    </cacheField>
    <cacheField name="20462" numFmtId="0">
      <sharedItems containsBlank="1" containsMixedTypes="1" containsNumber="1" minValue="0" maxValue="222026.02220000001"/>
    </cacheField>
    <cacheField name="20463" numFmtId="0">
      <sharedItems containsBlank="1" containsMixedTypes="1" containsNumber="1" minValue="0" maxValue="220985.48610000001"/>
    </cacheField>
    <cacheField name="20464" numFmtId="0">
      <sharedItems containsBlank="1" containsMixedTypes="1" containsNumber="1" minValue="0" maxValue="230360.1384"/>
    </cacheField>
    <cacheField name="2047" numFmtId="0">
      <sharedItems containsBlank="1" containsMixedTypes="1" containsNumber="1" minValue="0" maxValue="236728.2402"/>
    </cacheField>
    <cacheField name="20472" numFmtId="0">
      <sharedItems containsBlank="1" containsMixedTypes="1" containsNumber="1" minValue="0" maxValue="226947.2052"/>
    </cacheField>
    <cacheField name="20473" numFmtId="0">
      <sharedItems containsBlank="1" containsMixedTypes="1" containsNumber="1" minValue="0" maxValue="225880.5589"/>
    </cacheField>
    <cacheField name="20474" numFmtId="0">
      <sharedItems containsBlank="1" containsMixedTypes="1" containsNumber="1" minValue="0" maxValue="235476.36799999999"/>
    </cacheField>
    <cacheField name="2048" numFmtId="0">
      <sharedItems containsBlank="1" containsMixedTypes="1" containsNumber="1" minValue="0" maxValue="242390.0998"/>
    </cacheField>
    <cacheField name="20482" numFmtId="0">
      <sharedItems containsBlank="1" containsMixedTypes="1" containsNumber="1" minValue="0" maxValue="232359.74950000001"/>
    </cacheField>
    <cacheField name="20483" numFmtId="0">
      <sharedItems containsBlank="1" containsMixedTypes="1" containsNumber="1" minValue="0" maxValue="231262.56340000001"/>
    </cacheField>
    <cacheField name="20484" numFmtId="0">
      <sharedItems containsBlank="1" containsMixedTypes="1" containsNumber="1" minValue="0" maxValue="241110.9811"/>
    </cacheField>
    <cacheField name="2049" numFmtId="0">
      <sharedItems containsBlank="1" containsMixedTypes="1" containsNumber="1" minValue="0" maxValue="247855.46969999999"/>
    </cacheField>
    <cacheField name="20492" numFmtId="0">
      <sharedItems containsBlank="1" containsMixedTypes="1" containsNumber="1" minValue="0" maxValue="237589.3915"/>
    </cacheField>
    <cacheField name="20493" numFmtId="0">
      <sharedItems containsBlank="1" containsMixedTypes="1" containsNumber="1" minValue="0" maxValue="236464.38260000001"/>
    </cacheField>
    <cacheField name="20494" numFmtId="0">
      <sharedItems containsBlank="1" containsMixedTypes="1" containsNumber="1" minValue="0" maxValue="246550.1838"/>
    </cacheField>
    <cacheField name="2050" numFmtId="0">
      <sharedItems containsBlank="1" containsMixedTypes="1" containsNumber="1" minValue="0" maxValue="252642.77650000001"/>
    </cacheField>
    <cacheField name="20502" numFmtId="0">
      <sharedItems containsBlank="1" containsMixedTypes="1" containsNumber="1" minValue="0" maxValue="242137.27"/>
    </cacheField>
    <cacheField name="20503" numFmtId="0">
      <sharedItems containsBlank="1" containsMixedTypes="1" containsNumber="1" minValue="0" maxValue="240982.0914"/>
    </cacheField>
    <cacheField name="20504" numFmtId="0">
      <sharedItems containsBlank="1" containsMixedTypes="1" containsNumber="1" minValue="0" maxValue="251305.94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4"/>
    <x v="1"/>
    <x v="1"/>
    <n v="1500"/>
    <x v="1"/>
  </r>
  <r>
    <s v="Tap-N_1500__kV_232"/>
    <x v="2"/>
    <x v="2"/>
    <n v="1500"/>
    <x v="1"/>
  </r>
  <r>
    <s v="Tap-SE/CO_1500__kV_239"/>
    <x v="2"/>
    <x v="3"/>
    <n v="1500"/>
    <x v="2"/>
  </r>
  <r>
    <s v="SE-NE_1500__kV_60"/>
    <x v="1"/>
    <x v="4"/>
    <n v="1500"/>
    <x v="3"/>
  </r>
  <r>
    <s v="Tap-SE/CO_1500__kV_244"/>
    <x v="2"/>
    <x v="3"/>
    <n v="1500"/>
    <x v="4"/>
  </r>
  <r>
    <s v="SE-Sul_1500__kV_7"/>
    <x v="1"/>
    <x v="1"/>
    <n v="1500"/>
    <x v="4"/>
  </r>
  <r>
    <s v="SE-Sul_1500__kV_277"/>
    <x v="1"/>
    <x v="1"/>
    <n v="1500"/>
    <x v="4"/>
  </r>
  <r>
    <s v="SE-Sul_1500__kV_271"/>
    <x v="1"/>
    <x v="1"/>
    <n v="1500"/>
    <x v="4"/>
  </r>
  <r>
    <s v="SE-NE_1500__kV_29"/>
    <x v="1"/>
    <x v="4"/>
    <n v="1500"/>
    <x v="4"/>
  </r>
  <r>
    <s v="SE-NE_1500__kV_15"/>
    <x v="1"/>
    <x v="4"/>
    <n v="1500"/>
    <x v="4"/>
  </r>
  <r>
    <s v="Tap-SE/CO_1500__kV_249"/>
    <x v="2"/>
    <x v="3"/>
    <n v="1500"/>
    <x v="5"/>
  </r>
  <r>
    <s v="Tap-SE/CO_1500__kV_243"/>
    <x v="2"/>
    <x v="3"/>
    <n v="1500"/>
    <x v="5"/>
  </r>
  <r>
    <s v="SE-Sul_1500__kV_273"/>
    <x v="1"/>
    <x v="1"/>
    <n v="1500"/>
    <x v="5"/>
  </r>
  <r>
    <s v="SE-NE_1500__kV_68"/>
    <x v="1"/>
    <x v="4"/>
    <n v="1500"/>
    <x v="5"/>
  </r>
  <r>
    <s v="SE-NE_1500__kV_39"/>
    <x v="1"/>
    <x v="4"/>
    <n v="1500"/>
    <x v="5"/>
  </r>
  <r>
    <s v="SE-NE_1500__kV_89"/>
    <x v="1"/>
    <x v="4"/>
    <n v="1500"/>
    <x v="5"/>
  </r>
  <r>
    <s v="Tap-SE/CO_1500__kV_240"/>
    <x v="2"/>
    <x v="3"/>
    <n v="1500"/>
    <x v="6"/>
  </r>
  <r>
    <s v="SE-NE_1500__kV_13"/>
    <x v="1"/>
    <x v="4"/>
    <n v="1500"/>
    <x v="6"/>
  </r>
  <r>
    <s v="Tap-SE/CO_1500__kV_247"/>
    <x v="2"/>
    <x v="3"/>
    <n v="1500"/>
    <x v="7"/>
  </r>
  <r>
    <s v="SE-NE_1500__kV_43"/>
    <x v="1"/>
    <x v="4"/>
    <n v="1500"/>
    <x v="7"/>
  </r>
  <r>
    <s v="SE-NE_1500__kV_24"/>
    <x v="1"/>
    <x v="4"/>
    <n v="1500"/>
    <x v="7"/>
  </r>
  <r>
    <s v="SE-NE_1500__kV_91"/>
    <x v="1"/>
    <x v="4"/>
    <n v="1500"/>
    <x v="7"/>
  </r>
  <r>
    <s v="Tap-SE/CO_1500__kV_241"/>
    <x v="2"/>
    <x v="3"/>
    <n v="1500"/>
    <x v="8"/>
  </r>
  <r>
    <s v="Tap-SE/CO_1500__kV_246"/>
    <x v="2"/>
    <x v="3"/>
    <n v="1500"/>
    <x v="8"/>
  </r>
  <r>
    <s v="SE-NE_1500__kV_67"/>
    <x v="1"/>
    <x v="4"/>
    <n v="1500"/>
    <x v="8"/>
  </r>
  <r>
    <s v="SE-NE_1500__kV_106"/>
    <x v="1"/>
    <x v="4"/>
    <n v="1500"/>
    <x v="8"/>
  </r>
  <r>
    <s v="SE-NE_1500__kV_35"/>
    <x v="1"/>
    <x v="4"/>
    <n v="1500"/>
    <x v="8"/>
  </r>
  <r>
    <s v="SE-Sul_1500__kV_270"/>
    <x v="1"/>
    <x v="1"/>
    <n v="1500"/>
    <x v="9"/>
  </r>
  <r>
    <s v="SE-NE_1500__kV_99"/>
    <x v="1"/>
    <x v="4"/>
    <n v="1500"/>
    <x v="9"/>
  </r>
  <r>
    <s v="SE-NE_1500__kV_20"/>
    <x v="1"/>
    <x v="4"/>
    <n v="1500"/>
    <x v="9"/>
  </r>
  <r>
    <s v="SE-NE_1500__kV_95"/>
    <x v="1"/>
    <x v="4"/>
    <n v="1500"/>
    <x v="9"/>
  </r>
  <r>
    <s v="SE-NE_1500__kV_62"/>
    <x v="1"/>
    <x v="4"/>
    <n v="1500"/>
    <x v="9"/>
  </r>
  <r>
    <s v="SE-NE_1500__kV_16"/>
    <x v="1"/>
    <x v="4"/>
    <n v="1500"/>
    <x v="9"/>
  </r>
  <r>
    <s v="SE-Sul_1500__kV_9"/>
    <x v="1"/>
    <x v="1"/>
    <n v="1500"/>
    <x v="10"/>
  </r>
  <r>
    <s v="SE-Sul_1500__kV_5"/>
    <x v="1"/>
    <x v="1"/>
    <n v="1500"/>
    <x v="10"/>
  </r>
  <r>
    <s v="SE-NE_1500__kV_69"/>
    <x v="1"/>
    <x v="4"/>
    <n v="1500"/>
    <x v="10"/>
  </r>
  <r>
    <s v="SE-NE_1500__kV_76"/>
    <x v="1"/>
    <x v="4"/>
    <n v="1500"/>
    <x v="10"/>
  </r>
  <r>
    <s v="SE-NE_1500__kV_25"/>
    <x v="1"/>
    <x v="4"/>
    <n v="1500"/>
    <x v="10"/>
  </r>
  <r>
    <s v="SE-Sul_1500__kV_2"/>
    <x v="1"/>
    <x v="1"/>
    <n v="1500"/>
    <x v="11"/>
  </r>
  <r>
    <s v="SE-NE_1500__kV_45"/>
    <x v="1"/>
    <x v="4"/>
    <n v="1500"/>
    <x v="12"/>
  </r>
  <r>
    <s v="SE-NE_1500__kV_22"/>
    <x v="1"/>
    <x v="4"/>
    <n v="1500"/>
    <x v="12"/>
  </r>
  <r>
    <s v="Tap-SE/CO_1500__kV_242"/>
    <x v="2"/>
    <x v="3"/>
    <n v="1500"/>
    <x v="13"/>
  </r>
  <r>
    <s v="Tap-SE/CO_1500__kV_248"/>
    <x v="2"/>
    <x v="3"/>
    <n v="1500"/>
    <x v="13"/>
  </r>
  <r>
    <s v="SE-Sul_1500__kV_268"/>
    <x v="1"/>
    <x v="1"/>
    <n v="1500"/>
    <x v="13"/>
  </r>
  <r>
    <s v="SE-NE_1500__kV_46"/>
    <x v="1"/>
    <x v="4"/>
    <n v="1500"/>
    <x v="13"/>
  </r>
  <r>
    <s v="SE-NE_1500__kV_98"/>
    <x v="1"/>
    <x v="4"/>
    <n v="1500"/>
    <x v="13"/>
  </r>
  <r>
    <s v="SE-NE_1500__kV_108"/>
    <x v="1"/>
    <x v="4"/>
    <n v="1500"/>
    <x v="13"/>
  </r>
  <r>
    <s v="Tap-N_1500__kV_231"/>
    <x v="2"/>
    <x v="2"/>
    <n v="1500"/>
    <x v="13"/>
  </r>
  <r>
    <s v="Tap-N_1500__kV_229"/>
    <x v="2"/>
    <x v="2"/>
    <n v="1500"/>
    <x v="13"/>
  </r>
  <r>
    <s v="SE-Sul_1500__kV_3"/>
    <x v="1"/>
    <x v="1"/>
    <n v="1500"/>
    <x v="14"/>
  </r>
  <r>
    <s v="SE-NE_1500__kV_51"/>
    <x v="1"/>
    <x v="4"/>
    <n v="1500"/>
    <x v="14"/>
  </r>
  <r>
    <s v="SE-NE_1500__kV_26"/>
    <x v="1"/>
    <x v="4"/>
    <n v="1500"/>
    <x v="14"/>
  </r>
  <r>
    <s v="N-Manaus_1500__kV_181"/>
    <x v="3"/>
    <x v="5"/>
    <n v="1500"/>
    <x v="14"/>
  </r>
  <r>
    <s v="SE-Sul_1500__kV_8"/>
    <x v="1"/>
    <x v="1"/>
    <n v="1500"/>
    <x v="15"/>
  </r>
  <r>
    <s v="SE-Sul_1500__kV_12"/>
    <x v="1"/>
    <x v="1"/>
    <n v="1500"/>
    <x v="15"/>
  </r>
  <r>
    <s v="SE-Sul_1500__kV_10"/>
    <x v="1"/>
    <x v="1"/>
    <n v="1500"/>
    <x v="15"/>
  </r>
  <r>
    <s v="SE-Sul_1500__kV_275"/>
    <x v="1"/>
    <x v="1"/>
    <n v="1500"/>
    <x v="15"/>
  </r>
  <r>
    <s v="SE-Sul_1500__kV_1"/>
    <x v="1"/>
    <x v="1"/>
    <n v="1500"/>
    <x v="15"/>
  </r>
  <r>
    <s v="SE-NE_1500__kV_90"/>
    <x v="1"/>
    <x v="4"/>
    <n v="1500"/>
    <x v="15"/>
  </r>
  <r>
    <s v="SE-NE_1500__kV_102"/>
    <x v="1"/>
    <x v="4"/>
    <n v="1500"/>
    <x v="15"/>
  </r>
  <r>
    <s v="SE-NE_1500__kV_101"/>
    <x v="1"/>
    <x v="4"/>
    <n v="1500"/>
    <x v="15"/>
  </r>
  <r>
    <s v="SE-NE_1500__kV_27"/>
    <x v="1"/>
    <x v="4"/>
    <n v="1500"/>
    <x v="15"/>
  </r>
  <r>
    <s v="SE-Sul_1500__kV_266"/>
    <x v="1"/>
    <x v="1"/>
    <n v="1500"/>
    <x v="16"/>
  </r>
  <r>
    <s v="SE-NE_1500__kV_38"/>
    <x v="1"/>
    <x v="4"/>
    <n v="1500"/>
    <x v="16"/>
  </r>
  <r>
    <s v="N-Manaus_1500__kV_179"/>
    <x v="3"/>
    <x v="5"/>
    <n v="1500"/>
    <x v="16"/>
  </r>
  <r>
    <s v="SE-NE_1500__kV_32"/>
    <x v="1"/>
    <x v="4"/>
    <n v="1500"/>
    <x v="17"/>
  </r>
  <r>
    <s v="SE-NE_1500__kV_40"/>
    <x v="1"/>
    <x v="4"/>
    <n v="1500"/>
    <x v="17"/>
  </r>
  <r>
    <s v="SE-NE_1500__kV_55"/>
    <x v="1"/>
    <x v="4"/>
    <n v="1500"/>
    <x v="17"/>
  </r>
  <r>
    <s v="SE-NE_1500__kV_28"/>
    <x v="1"/>
    <x v="4"/>
    <n v="1500"/>
    <x v="17"/>
  </r>
  <r>
    <s v="SE-NE_1500__kV_92"/>
    <x v="1"/>
    <x v="4"/>
    <n v="1500"/>
    <x v="17"/>
  </r>
  <r>
    <s v="N-Manaus_1500__kV_173"/>
    <x v="3"/>
    <x v="5"/>
    <n v="1500"/>
    <x v="17"/>
  </r>
  <r>
    <s v="N-Manaus_1500__kV_172"/>
    <x v="3"/>
    <x v="5"/>
    <n v="1500"/>
    <x v="17"/>
  </r>
  <r>
    <s v="N-Manaus_1500__kV_178"/>
    <x v="3"/>
    <x v="5"/>
    <n v="1500"/>
    <x v="17"/>
  </r>
  <r>
    <s v="N-Manaus_1500__kV_165"/>
    <x v="3"/>
    <x v="5"/>
    <n v="1500"/>
    <x v="17"/>
  </r>
  <r>
    <s v="SE-NE_1500__kV_74"/>
    <x v="1"/>
    <x v="4"/>
    <n v="1500"/>
    <x v="18"/>
  </r>
  <r>
    <s v="SE-NE_1500__kV_111"/>
    <x v="1"/>
    <x v="4"/>
    <n v="1500"/>
    <x v="18"/>
  </r>
  <r>
    <s v="SE-NE_1500__kV_17"/>
    <x v="1"/>
    <x v="4"/>
    <n v="1500"/>
    <x v="18"/>
  </r>
  <r>
    <s v="N-Manaus_1500__kV_164"/>
    <x v="3"/>
    <x v="5"/>
    <n v="1500"/>
    <x v="19"/>
  </r>
  <r>
    <s v="N-Manaus_1500__kV_174"/>
    <x v="3"/>
    <x v="5"/>
    <n v="1500"/>
    <x v="20"/>
  </r>
  <r>
    <s v="N-Manaus_1500__kV_169"/>
    <x v="3"/>
    <x v="5"/>
    <n v="1500"/>
    <x v="20"/>
  </r>
  <r>
    <s v="N-Manaus_1500__kV_170"/>
    <x v="3"/>
    <x v="5"/>
    <n v="1500"/>
    <x v="20"/>
  </r>
  <r>
    <s v="N-Manaus_1500__kV_166"/>
    <x v="3"/>
    <x v="5"/>
    <n v="1500"/>
    <x v="20"/>
  </r>
  <r>
    <s v="N-Manaus_1500__kV_177"/>
    <x v="3"/>
    <x v="5"/>
    <n v="1500"/>
    <x v="20"/>
  </r>
  <r>
    <s v="N-Manaus_1500__kV_175"/>
    <x v="3"/>
    <x v="5"/>
    <n v="1500"/>
    <x v="20"/>
  </r>
  <r>
    <s v="N-Manaus_1500__kV_167"/>
    <x v="3"/>
    <x v="5"/>
    <n v="1500"/>
    <x v="21"/>
  </r>
  <r>
    <s v="N-Manaus_1500__kV_168"/>
    <x v="3"/>
    <x v="5"/>
    <n v="1500"/>
    <x v="21"/>
  </r>
  <r>
    <s v="N-Manaus_1500__kV_171"/>
    <x v="3"/>
    <x v="5"/>
    <n v="1500"/>
    <x v="21"/>
  </r>
  <r>
    <s v="N-Manaus_1500__kV_176"/>
    <x v="3"/>
    <x v="5"/>
    <n v="1500"/>
    <x v="21"/>
  </r>
  <r>
    <s v="Tap-N_1500__kV_230"/>
    <x v="2"/>
    <x v="2"/>
    <n v="1500"/>
    <x v="22"/>
  </r>
  <r>
    <s v="Tap-N_1500__kV_237"/>
    <x v="2"/>
    <x v="2"/>
    <n v="1500"/>
    <x v="22"/>
  </r>
  <r>
    <s v="Tap-N_1500__kV_236"/>
    <x v="2"/>
    <x v="2"/>
    <n v="1500"/>
    <x v="22"/>
  </r>
  <r>
    <s v="Tap-N_1500__kV_227"/>
    <x v="2"/>
    <x v="2"/>
    <n v="1500"/>
    <x v="22"/>
  </r>
  <r>
    <s v="Tap-N_1500__kV_233"/>
    <x v="2"/>
    <x v="2"/>
    <n v="1500"/>
    <x v="22"/>
  </r>
  <r>
    <s v="Tap-N_1500__kV_234"/>
    <x v="2"/>
    <x v="2"/>
    <n v="1500"/>
    <x v="22"/>
  </r>
  <r>
    <s v="AC/RO/Mad-SE_1500__kV_212"/>
    <x v="4"/>
    <x v="3"/>
    <n v="1500"/>
    <x v="0"/>
  </r>
  <r>
    <s v="Tap-SE/CO_1500__kV_245"/>
    <x v="2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274"/>
    <x v="1"/>
    <x v="1"/>
    <n v="1500"/>
    <x v="0"/>
  </r>
  <r>
    <s v="SE-Sul_1500__kV_269"/>
    <x v="1"/>
    <x v="1"/>
    <n v="1500"/>
    <x v="0"/>
  </r>
  <r>
    <s v="SE-Sul_1500__kV_272"/>
    <x v="1"/>
    <x v="1"/>
    <n v="1500"/>
    <x v="0"/>
  </r>
  <r>
    <s v="SE-Sul_1500__kV_6"/>
    <x v="1"/>
    <x v="1"/>
    <n v="1500"/>
    <x v="0"/>
  </r>
  <r>
    <s v="SE-Sul_1500__kV_276"/>
    <x v="1"/>
    <x v="1"/>
    <n v="1500"/>
    <x v="0"/>
  </r>
  <r>
    <s v="SE-Sul_1500__kV_265"/>
    <x v="1"/>
    <x v="1"/>
    <n v="1500"/>
    <x v="0"/>
  </r>
  <r>
    <s v="SE-Sul_1500__kV_267"/>
    <x v="1"/>
    <x v="1"/>
    <n v="1500"/>
    <x v="0"/>
  </r>
  <r>
    <s v="SE-Sul_1500__kV_11"/>
    <x v="1"/>
    <x v="1"/>
    <n v="1500"/>
    <x v="0"/>
  </r>
  <r>
    <s v="SE-NE_1500__kV_110"/>
    <x v="1"/>
    <x v="4"/>
    <n v="1500"/>
    <x v="0"/>
  </r>
  <r>
    <s v="SE-NE_1500__kV_65"/>
    <x v="1"/>
    <x v="4"/>
    <n v="1500"/>
    <x v="0"/>
  </r>
  <r>
    <s v="SE-NE_1500__kV_66"/>
    <x v="1"/>
    <x v="4"/>
    <n v="1500"/>
    <x v="0"/>
  </r>
  <r>
    <s v="SE-NE_1500__kV_75"/>
    <x v="1"/>
    <x v="4"/>
    <n v="1500"/>
    <x v="0"/>
  </r>
  <r>
    <s v="SE-NE_1500__kV_59"/>
    <x v="1"/>
    <x v="4"/>
    <n v="1500"/>
    <x v="0"/>
  </r>
  <r>
    <s v="SE-NE_1500__kV_105"/>
    <x v="1"/>
    <x v="4"/>
    <n v="1500"/>
    <x v="0"/>
  </r>
  <r>
    <s v="SE-NE_1500__kV_54"/>
    <x v="1"/>
    <x v="4"/>
    <n v="1500"/>
    <x v="0"/>
  </r>
  <r>
    <s v="SE-NE_1500__kV_33"/>
    <x v="1"/>
    <x v="4"/>
    <n v="1500"/>
    <x v="0"/>
  </r>
  <r>
    <s v="SE-NE_1500__kV_34"/>
    <x v="1"/>
    <x v="4"/>
    <n v="1500"/>
    <x v="0"/>
  </r>
  <r>
    <s v="SE-NE_1500__kV_42"/>
    <x v="1"/>
    <x v="4"/>
    <n v="1500"/>
    <x v="0"/>
  </r>
  <r>
    <s v="SE-NE_1500__kV_107"/>
    <x v="1"/>
    <x v="4"/>
    <n v="1500"/>
    <x v="0"/>
  </r>
  <r>
    <s v="SE-NE_1500__kV_100"/>
    <x v="1"/>
    <x v="4"/>
    <n v="1500"/>
    <x v="0"/>
  </r>
  <r>
    <s v="SE-NE_1500__kV_103"/>
    <x v="1"/>
    <x v="4"/>
    <n v="1500"/>
    <x v="0"/>
  </r>
  <r>
    <s v="SE-NE_1500__kV_80"/>
    <x v="1"/>
    <x v="4"/>
    <n v="1500"/>
    <x v="0"/>
  </r>
  <r>
    <s v="SE-NE_1500__kV_72"/>
    <x v="1"/>
    <x v="4"/>
    <n v="1500"/>
    <x v="0"/>
  </r>
  <r>
    <s v="SE-NE_1500__kV_109"/>
    <x v="1"/>
    <x v="4"/>
    <n v="1500"/>
    <x v="0"/>
  </r>
  <r>
    <s v="SE-NE_1500__kV_104"/>
    <x v="1"/>
    <x v="4"/>
    <n v="1500"/>
    <x v="0"/>
  </r>
  <r>
    <s v="SE-NE_1500__kV_63"/>
    <x v="1"/>
    <x v="4"/>
    <n v="1500"/>
    <x v="0"/>
  </r>
  <r>
    <s v="SE-NE_1500__kV_30"/>
    <x v="1"/>
    <x v="4"/>
    <n v="1500"/>
    <x v="0"/>
  </r>
  <r>
    <s v="SE-NE_1500__kV_61"/>
    <x v="1"/>
    <x v="4"/>
    <n v="1500"/>
    <x v="0"/>
  </r>
  <r>
    <s v="SE-NE_1500__kV_93"/>
    <x v="1"/>
    <x v="4"/>
    <n v="1500"/>
    <x v="0"/>
  </r>
  <r>
    <s v="SE-NE_1500__kV_47"/>
    <x v="1"/>
    <x v="4"/>
    <n v="1500"/>
    <x v="0"/>
  </r>
  <r>
    <s v="SE-NE_1500__kV_77"/>
    <x v="1"/>
    <x v="4"/>
    <n v="1500"/>
    <x v="0"/>
  </r>
  <r>
    <s v="SE-NE_1500__kV_78"/>
    <x v="1"/>
    <x v="4"/>
    <n v="1500"/>
    <x v="0"/>
  </r>
  <r>
    <s v="SE-NE_1500__kV_50"/>
    <x v="1"/>
    <x v="4"/>
    <n v="1500"/>
    <x v="0"/>
  </r>
  <r>
    <s v="SE-NE_1500__kV_57"/>
    <x v="1"/>
    <x v="4"/>
    <n v="1500"/>
    <x v="0"/>
  </r>
  <r>
    <s v="SE-NE_1500__kV_49"/>
    <x v="1"/>
    <x v="4"/>
    <n v="1500"/>
    <x v="0"/>
  </r>
  <r>
    <s v="SE-NE_1500__kV_53"/>
    <x v="1"/>
    <x v="4"/>
    <n v="1500"/>
    <x v="0"/>
  </r>
  <r>
    <s v="SE-NE_1500__kV_44"/>
    <x v="1"/>
    <x v="4"/>
    <n v="1500"/>
    <x v="0"/>
  </r>
  <r>
    <s v="SE-NE_1500__kV_56"/>
    <x v="1"/>
    <x v="4"/>
    <n v="1500"/>
    <x v="0"/>
  </r>
  <r>
    <s v="SE-NE_1500__kV_71"/>
    <x v="1"/>
    <x v="4"/>
    <n v="1500"/>
    <x v="0"/>
  </r>
  <r>
    <s v="SE-NE_1500__kV_58"/>
    <x v="1"/>
    <x v="4"/>
    <n v="1500"/>
    <x v="0"/>
  </r>
  <r>
    <s v="SE-NE_1500__kV_48"/>
    <x v="1"/>
    <x v="4"/>
    <n v="1500"/>
    <x v="0"/>
  </r>
  <r>
    <s v="SE-NE_1500__kV_73"/>
    <x v="1"/>
    <x v="4"/>
    <n v="1500"/>
    <x v="0"/>
  </r>
  <r>
    <s v="SE-NE_1500__kV_52"/>
    <x v="1"/>
    <x v="4"/>
    <n v="1500"/>
    <x v="0"/>
  </r>
  <r>
    <s v="SE-NE_1500__kV_23"/>
    <x v="1"/>
    <x v="4"/>
    <n v="1500"/>
    <x v="0"/>
  </r>
  <r>
    <s v="SE-NE_1500__kV_94"/>
    <x v="1"/>
    <x v="4"/>
    <n v="1500"/>
    <x v="0"/>
  </r>
  <r>
    <s v="SE-NE_1500__kV_81"/>
    <x v="1"/>
    <x v="4"/>
    <n v="1500"/>
    <x v="0"/>
  </r>
  <r>
    <s v="SE-NE_1500__kV_36"/>
    <x v="1"/>
    <x v="4"/>
    <n v="1500"/>
    <x v="0"/>
  </r>
  <r>
    <s v="SE-NE_1500__kV_21"/>
    <x v="1"/>
    <x v="4"/>
    <n v="1500"/>
    <x v="0"/>
  </r>
  <r>
    <s v="SE-NE_1500__kV_86"/>
    <x v="1"/>
    <x v="4"/>
    <n v="1500"/>
    <x v="0"/>
  </r>
  <r>
    <s v="SE-NE_1500__kV_79"/>
    <x v="1"/>
    <x v="4"/>
    <n v="1500"/>
    <x v="0"/>
  </r>
  <r>
    <s v="SE-NE_1500__kV_88"/>
    <x v="1"/>
    <x v="4"/>
    <n v="1500"/>
    <x v="0"/>
  </r>
  <r>
    <s v="SE-NE_1500__kV_97"/>
    <x v="1"/>
    <x v="4"/>
    <n v="1500"/>
    <x v="0"/>
  </r>
  <r>
    <s v="SE-NE_1500__kV_96"/>
    <x v="1"/>
    <x v="4"/>
    <n v="1500"/>
    <x v="0"/>
  </r>
  <r>
    <s v="SE-NE_1500__kV_14"/>
    <x v="1"/>
    <x v="4"/>
    <n v="1500"/>
    <x v="0"/>
  </r>
  <r>
    <s v="SE-NE_1500__kV_70"/>
    <x v="1"/>
    <x v="4"/>
    <n v="1500"/>
    <x v="0"/>
  </r>
  <r>
    <s v="SE-NE_1500__kV_41"/>
    <x v="1"/>
    <x v="4"/>
    <n v="1500"/>
    <x v="0"/>
  </r>
  <r>
    <s v="SE-NE_1500__kV_18"/>
    <x v="1"/>
    <x v="4"/>
    <n v="1500"/>
    <x v="0"/>
  </r>
  <r>
    <s v="SE-NE_1500__kV_31"/>
    <x v="1"/>
    <x v="4"/>
    <n v="1500"/>
    <x v="0"/>
  </r>
  <r>
    <s v="SE-NE_1500__kV_19"/>
    <x v="1"/>
    <x v="4"/>
    <n v="1500"/>
    <x v="0"/>
  </r>
  <r>
    <s v="SE-NE_1500__kV_83"/>
    <x v="1"/>
    <x v="4"/>
    <n v="1500"/>
    <x v="0"/>
  </r>
  <r>
    <s v="SE-NE_1500__kV_37"/>
    <x v="1"/>
    <x v="4"/>
    <n v="1500"/>
    <x v="0"/>
  </r>
  <r>
    <s v="SE-NE_1500__kV_84"/>
    <x v="1"/>
    <x v="4"/>
    <n v="1500"/>
    <x v="0"/>
  </r>
  <r>
    <s v="SE-NE_1500__kV_85"/>
    <x v="1"/>
    <x v="4"/>
    <n v="1500"/>
    <x v="0"/>
  </r>
  <r>
    <s v="SE-NE_1500__kV_64"/>
    <x v="1"/>
    <x v="4"/>
    <n v="1500"/>
    <x v="0"/>
  </r>
  <r>
    <s v="SE-NE_1500__kV_87"/>
    <x v="1"/>
    <x v="4"/>
    <n v="1500"/>
    <x v="0"/>
  </r>
  <r>
    <s v="SE-NE_1500__kV_82"/>
    <x v="1"/>
    <x v="4"/>
    <n v="1500"/>
    <x v="0"/>
  </r>
  <r>
    <s v="Tap-N_1500__kV_238"/>
    <x v="2"/>
    <x v="2"/>
    <n v="1500"/>
    <x v="0"/>
  </r>
  <r>
    <s v="Tap-N_1500__kV_228"/>
    <x v="2"/>
    <x v="2"/>
    <n v="1500"/>
    <x v="0"/>
  </r>
  <r>
    <s v="Tap-N_1500__kV_235"/>
    <x v="2"/>
    <x v="2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80"/>
    <x v="3"/>
    <x v="5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3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3"/>
    <x v="7"/>
    <n v="1500"/>
    <x v="0"/>
  </r>
  <r>
    <s v="N-Imp_1500__kV_195"/>
    <x v="3"/>
    <x v="7"/>
    <n v="1500"/>
    <x v="0"/>
  </r>
  <r>
    <s v="N-Imp_1500__kV_199"/>
    <x v="3"/>
    <x v="7"/>
    <n v="1500"/>
    <x v="0"/>
  </r>
  <r>
    <s v="N-Imp_1500__kV_183"/>
    <x v="3"/>
    <x v="7"/>
    <n v="1500"/>
    <x v="0"/>
  </r>
  <r>
    <s v="N-Imp_1500__kV_189"/>
    <x v="3"/>
    <x v="7"/>
    <n v="1500"/>
    <x v="0"/>
  </r>
  <r>
    <s v="N-Imp_1500__kV_187"/>
    <x v="3"/>
    <x v="7"/>
    <n v="1500"/>
    <x v="0"/>
  </r>
  <r>
    <s v="N-Imp_1500__kV_186"/>
    <x v="3"/>
    <x v="7"/>
    <n v="1500"/>
    <x v="0"/>
  </r>
  <r>
    <s v="N-Imp_1500__kV_184"/>
    <x v="3"/>
    <x v="7"/>
    <n v="1500"/>
    <x v="0"/>
  </r>
  <r>
    <s v="NE-Imp_1500__kV_154"/>
    <x v="7"/>
    <x v="7"/>
    <n v="1500"/>
    <x v="0"/>
  </r>
  <r>
    <s v="N-Imp_1500__kV_188"/>
    <x v="3"/>
    <x v="7"/>
    <n v="1500"/>
    <x v="0"/>
  </r>
  <r>
    <s v="NE-Imp_1500__kV_157"/>
    <x v="7"/>
    <x v="7"/>
    <n v="1500"/>
    <x v="0"/>
  </r>
  <r>
    <s v="N-Imp_1500__kV_196"/>
    <x v="3"/>
    <x v="7"/>
    <n v="1500"/>
    <x v="0"/>
  </r>
  <r>
    <s v="N-Imp_1500__kV_198"/>
    <x v="3"/>
    <x v="7"/>
    <n v="1500"/>
    <x v="0"/>
  </r>
  <r>
    <s v="N-Imp_1500__kV_185"/>
    <x v="3"/>
    <x v="7"/>
    <n v="1500"/>
    <x v="0"/>
  </r>
  <r>
    <s v="N-Imp_1500__kV_190"/>
    <x v="3"/>
    <x v="7"/>
    <n v="1500"/>
    <x v="0"/>
  </r>
  <r>
    <s v="N-Imp_1500__kV_191"/>
    <x v="3"/>
    <x v="7"/>
    <n v="1500"/>
    <x v="0"/>
  </r>
  <r>
    <s v="N-Imp_1500__kV_194"/>
    <x v="3"/>
    <x v="7"/>
    <n v="1500"/>
    <x v="0"/>
  </r>
  <r>
    <s v="N-Imp_1500__kV_193"/>
    <x v="3"/>
    <x v="7"/>
    <n v="1500"/>
    <x v="0"/>
  </r>
  <r>
    <s v="NE-Imp_1500__kV_152"/>
    <x v="7"/>
    <x v="7"/>
    <n v="1500"/>
    <x v="0"/>
  </r>
  <r>
    <s v="N-Imp_1500__kV_182"/>
    <x v="3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2836.368490000001"/>
    <n v="52307.633580000002"/>
    <n v="50361.699659999998"/>
    <n v="55107.967510000002"/>
    <n v="54345.256220000003"/>
    <n v="51289.97365"/>
    <n v="50069.424509999997"/>
    <n v="52071.392930000002"/>
    <n v="57095.745940000001"/>
    <n v="54399.044679999999"/>
    <n v="53879.574619999999"/>
    <n v="56086.658940000001"/>
    <n v="58490.809710000001"/>
    <n v="56571.69627"/>
    <n v="54013.611290000001"/>
    <n v="55381.65352"/>
    <n v="55567.252280000001"/>
    <n v="53744.242859999998"/>
    <n v="52051.464370000002"/>
    <n v="54808.547059999997"/>
    <n v="57133.946020000003"/>
    <n v="56647.753629999999"/>
    <n v="54085.644419999997"/>
    <n v="55830.834309999998"/>
    <n v="62656.535600000003"/>
    <n v="60383.035830000001"/>
    <n v="54263.68217"/>
    <n v="62577.244910000001"/>
    <n v="64154.208639999997"/>
    <n v="61074.690009999998"/>
    <n v="64227.225830000003"/>
    <n v="60466.608959999998"/>
    <n v="65047.402390000003"/>
    <n v="64102.161800000002"/>
    <n v="65152.793769999997"/>
    <n v="62833.968610000004"/>
    <n v="71040.872659999994"/>
    <n v="68499.323000000004"/>
    <n v="68835.654479999997"/>
    <n v="65577.435100000002"/>
    <n v="72395.127470000007"/>
    <n v="71582.529519999996"/>
    <n v="69387.184800000003"/>
    <n v="70957.591450000007"/>
    <n v="75492.756420000005"/>
    <n v="70558.612330000004"/>
    <n v="69434.747090000004"/>
    <n v="73171.631269999998"/>
    <n v="77396.199009999997"/>
    <n v="71745.78731"/>
    <n v="71594.497399999993"/>
    <n v="72840.995070000004"/>
    <n v="77736.306530000002"/>
    <n v="73489.870809999993"/>
    <n v="71687.070850000004"/>
    <n v="73323.881129999994"/>
    <n v="80602.487760000004"/>
    <n v="76091.565000000002"/>
    <n v="72216.218959999998"/>
    <n v="73707.997430000003"/>
    <n v="80943.634940000004"/>
    <n v="78164.655039999998"/>
    <n v="72548.757710000005"/>
    <n v="74137.818119999996"/>
    <n v="82342.178320000006"/>
    <n v="76860.946549999993"/>
    <n v="73616.186199999996"/>
    <n v="75517.080289999998"/>
    <n v="83236.560230000003"/>
    <n v="79859.915269999998"/>
    <n v="76142.925170000002"/>
    <n v="78315.737970000002"/>
    <n v="86057.766409999997"/>
    <n v="81032.849019999994"/>
    <n v="77395.867400000003"/>
    <n v="80827.804579999996"/>
    <n v="91901.661980000004"/>
    <n v="90143.290200000003"/>
    <n v="84875.249450000003"/>
    <n v="86373.420370000007"/>
    <n v="92770.032770000005"/>
    <n v="85868.324139999997"/>
    <n v="83977.499450000003"/>
    <n v="86373.420370000007"/>
    <n v="92145.184850000005"/>
    <n v="88686.03297"/>
    <n v="83408.091650000002"/>
    <n v="86450.550369999997"/>
    <n v="92990.132939999996"/>
    <n v="84934.565719999999"/>
    <n v="82036.608689999994"/>
    <n v="86450.550369999997"/>
    <n v="93088.834749999995"/>
    <n v="89062.739929999996"/>
    <n v="81740.737930000003"/>
    <n v="86450.550369999997"/>
    <n v="93799.868239999996"/>
    <n v="85203.711219999997"/>
    <n v="83519.247650000005"/>
    <n v="86693.290359999999"/>
    <n v="95013.227849999996"/>
    <n v="87907.831399999995"/>
    <n v="84193.651949999999"/>
    <n v="87398.61335"/>
    <n v="96660.691590000002"/>
    <n v="87314.272429999997"/>
    <n v="83429.85209"/>
    <n v="88583.113800000006"/>
    <n v="98887.600940000004"/>
    <n v="90495.388800000001"/>
    <n v="85155.617540000007"/>
    <n v="90634.959990000003"/>
    <n v="99293.959140000006"/>
    <n v="92554.814599999998"/>
    <n v="86283.578689999995"/>
    <n v="90634.959990000003"/>
    <n v="99776.338220000005"/>
    <n v="90872.811189999993"/>
    <n v="84275.448980000001"/>
    <n v="90782.378039999996"/>
    <n v="100165.8653"/>
    <n v="92505.882110000006"/>
    <n v="87285.753899999996"/>
    <n v="91011.665970000002"/>
    <n v="100983.57919999999"/>
    <n v="93592.223429999998"/>
    <n v="86927.418019999997"/>
    <n v="91808.622310000006"/>
    <n v="101575.9783"/>
    <n v="94930.710059999998"/>
    <n v="86932.339189999999"/>
    <n v="92251.469930000007"/>
    <n v="102612.8438"/>
    <n v="95434.326920000007"/>
    <n v="87691.862829999998"/>
    <n v="92417.135460000005"/>
    <n v="103294.28539999999"/>
    <n v="95715.042440000005"/>
    <n v="86756.631210000007"/>
    <n v="92564.316439999995"/>
    <n v="104080.5634"/>
    <n v="96196.709849999999"/>
    <n v="86460.684139999998"/>
    <n v="93149.992809999996"/>
    <n v="105031.90949999999"/>
    <n v="96864.830919999993"/>
    <n v="87129.664720000001"/>
    <n v="94378.745049999998"/>
    <n v="105955.49490000001"/>
    <n v="97363.206479999993"/>
    <n v="86872.699720000004"/>
    <n v="94903.583899999998"/>
    <n v="106444.57919999999"/>
    <n v="97392.408890000006"/>
    <n v="88481.186369999996"/>
    <n v="94270.81349"/>
  </r>
  <r>
    <x v="3"/>
    <n v="4504.8709980000003"/>
    <n v="4651.9730319999999"/>
    <n v="4417.6928639999996"/>
    <n v="3009.5037609999999"/>
    <n v="4539.1489659999997"/>
    <n v="4651.9730319999999"/>
    <n v="4599.516318"/>
    <n v="4562.0794260000002"/>
    <n v="4560.8679080000002"/>
    <n v="4651.9730319999999"/>
    <n v="4599.516318"/>
    <n v="4419.2012260000001"/>
    <n v="4560.8679080000002"/>
    <n v="4507.6225439999998"/>
    <n v="4600.4103180000002"/>
    <n v="4562.9764260000002"/>
    <n v="3464.3166639999999"/>
    <n v="4807.7916320000004"/>
    <n v="4815.2895239999998"/>
    <n v="4666.3065260000003"/>
    <n v="4728.97696"/>
    <n v="4811.331244"/>
    <n v="4868.4819239999997"/>
    <n v="4867.3073260000001"/>
    <n v="5078.798538"/>
    <n v="5002.4740320000001"/>
    <n v="5144.1667379999999"/>
    <n v="4946.6217880000004"/>
    <n v="4902.4225980000001"/>
    <n v="5001.7681620000003"/>
    <n v="5011.359324"/>
    <n v="5099.9981010000001"/>
    <n v="3748.9477539999998"/>
    <n v="5273.8441320000002"/>
    <n v="4977.7215180000003"/>
    <n v="5219.1932880000004"/>
    <n v="5158.6749980000004"/>
    <n v="5009.4907489999996"/>
    <n v="5112.6009180000001"/>
    <n v="5260.3741259999997"/>
    <n v="5255.227108"/>
    <n v="5050.0961880000004"/>
    <n v="5313.0466379999998"/>
    <n v="5260.4857570000004"/>
    <n v="8832.3244140000006"/>
    <n v="9412.2153099999996"/>
    <n v="7545.0867879999996"/>
    <n v="9196.7447069999998"/>
    <n v="5257.9151080000001"/>
    <n v="9537.6887920000008"/>
    <n v="9275.8119179999994"/>
    <n v="7113.4643800000003"/>
    <n v="12067.095950000001"/>
    <n v="12006.18903"/>
    <n v="11628.434010000001"/>
    <n v="11835.15223"/>
    <n v="12071.264730000001"/>
    <n v="11075.21902"/>
    <n v="11258.402459999999"/>
    <n v="11835.15223"/>
    <n v="9511.2766279999996"/>
    <n v="8022.6240109999999"/>
    <n v="10992.82907"/>
    <n v="11835.15223"/>
    <n v="9882.7538050000003"/>
    <n v="10373.22796"/>
    <n v="11023.80651"/>
    <n v="11835.15223"/>
    <n v="11545.66107"/>
    <n v="9388.5263099999993"/>
    <n v="11066.01087"/>
    <n v="11835.15223"/>
    <n v="12069.783949999999"/>
    <n v="12068.211090000001"/>
    <n v="11911.18124"/>
    <n v="11835.15223"/>
    <n v="11716.536109999999"/>
    <n v="7998.7811099999999"/>
    <n v="11911.18124"/>
    <n v="11835.15223"/>
    <n v="10951.257449999999"/>
    <n v="12067.603870000001"/>
    <n v="11906.222239999999"/>
    <n v="11835.15223"/>
    <n v="12069.783949999999"/>
    <n v="8022.9143100000001"/>
    <n v="10719.14645"/>
    <n v="11835.15223"/>
    <n v="11811.449049999999"/>
    <n v="11943.355589999999"/>
    <n v="11653.095439999999"/>
    <n v="11835.15223"/>
    <n v="12069.783949999999"/>
    <n v="8528.1457680000003"/>
    <n v="11688.80258"/>
    <n v="11835.15223"/>
    <n v="12071.490180000001"/>
    <n v="12013.98531"/>
    <n v="9486.5463309999996"/>
    <n v="11835.15223"/>
    <n v="12072.83035"/>
    <n v="10116.767690000001"/>
    <n v="8999.4819439999992"/>
    <n v="11835.15223"/>
    <n v="12072.83035"/>
    <n v="11737.55071"/>
    <n v="10313.337170000001"/>
    <n v="11835.15223"/>
    <n v="12072.83035"/>
    <n v="12017.782709999999"/>
    <n v="10413.447560000001"/>
    <n v="11835.15223"/>
    <n v="12072.83035"/>
    <n v="9970.5294439999998"/>
    <n v="9338.6542379999992"/>
    <n v="11835.15223"/>
    <n v="12072.83035"/>
    <n v="12139.132809999999"/>
    <n v="11785.26917"/>
    <n v="11835.15223"/>
    <n v="12072.83035"/>
    <n v="12139.132809999999"/>
    <n v="11555.87636"/>
    <n v="11835.15223"/>
    <n v="12069.783949999999"/>
    <n v="12139.132809999999"/>
    <n v="11710.582549999999"/>
    <n v="11835.15223"/>
    <n v="12072.83035"/>
    <n v="12139.132809999999"/>
    <n v="11910.938239999999"/>
    <n v="11835.15223"/>
    <n v="12072.83035"/>
    <n v="12139.132809999999"/>
    <n v="11910.938239999999"/>
    <n v="11835.15223"/>
    <n v="12072.83035"/>
    <n v="12139.132809999999"/>
    <n v="11911.18124"/>
    <n v="11835.15223"/>
    <n v="12072.83035"/>
    <n v="12139.132809999999"/>
    <n v="11687.03811"/>
    <n v="11777.364509999999"/>
    <n v="12072.83035"/>
    <n v="12139.132809999999"/>
    <n v="11552.9265"/>
    <n v="11377.986000000001"/>
    <n v="12069.783949999999"/>
    <n v="12139.132809999999"/>
    <n v="11789.072840000001"/>
    <n v="11243.70753"/>
    <n v="12069.783949999999"/>
    <n v="12139.132809999999"/>
    <n v="9343.6132379999999"/>
    <n v="11740.74094"/>
  </r>
  <r>
    <x v="4"/>
    <n v="9046.1932579999993"/>
    <n v="7942.99899"/>
    <n v="9243.1535509999994"/>
    <n v="9070.0297699999992"/>
    <n v="9410.8560170000001"/>
    <n v="9787.0022260000005"/>
    <n v="10264.24365"/>
    <n v="9804.7199440000004"/>
    <n v="10440.37861"/>
    <n v="9631.3778249999996"/>
    <n v="9970.7169620000004"/>
    <n v="10303.089980000001"/>
    <n v="9738.3969350000007"/>
    <n v="8742.1622060000009"/>
    <n v="9540.4701260000002"/>
    <n v="9817.5108099999998"/>
    <n v="10697.65295"/>
    <n v="9927.9027119999992"/>
    <n v="9107.4756230000003"/>
    <n v="11047.518389999999"/>
    <n v="11420.06263"/>
    <n v="9602.2135670000007"/>
    <n v="9580.9441750000005"/>
    <n v="11702.97921"/>
    <n v="4909.1343939999997"/>
    <n v="8208.7430779999995"/>
    <n v="8269.1527870000009"/>
    <n v="6525.9946110000001"/>
    <n v="5957.6064219999998"/>
    <n v="7625.6587730000001"/>
    <n v="3657.7139569999999"/>
    <n v="6365.2458040000001"/>
    <n v="9378.5472370000007"/>
    <n v="6088.946567"/>
    <n v="10763.75066"/>
    <n v="7887.7954840000002"/>
    <n v="7469.5815380000004"/>
    <n v="7346.3154880000002"/>
    <n v="8145.507748"/>
    <n v="8783.8669279999995"/>
    <n v="11892.2919"/>
    <n v="7167.5276039999999"/>
    <n v="9067.7765650000001"/>
    <n v="9455.2073149999997"/>
    <n v="9201.9385380000003"/>
    <n v="9088.5261919999994"/>
    <n v="10037.61327"/>
    <n v="9730.9119100000007"/>
    <n v="11872.481879999999"/>
    <n v="9293.8560170000001"/>
    <n v="10163.93936"/>
    <n v="11872.481879999999"/>
    <n v="9761.1493059999993"/>
    <n v="8872.6942149999995"/>
    <n v="11016.06438"/>
    <n v="11016.06438"/>
    <n v="11015.17166"/>
    <n v="9719.5060059999996"/>
    <n v="12836.40149"/>
    <n v="12836.40149"/>
    <n v="12603.82359"/>
    <n v="12001.243259999999"/>
    <n v="13010.9637"/>
    <n v="13010.9637"/>
    <n v="12709.528749999999"/>
    <n v="11476.81775"/>
    <n v="13010.77421"/>
    <n v="13010.77421"/>
    <n v="13010.77421"/>
    <n v="12505.77187"/>
    <n v="13010.77421"/>
    <n v="13010.77421"/>
    <n v="12690.907810000001"/>
    <n v="11049.91382"/>
    <n v="13010.77421"/>
    <n v="13010.77421"/>
    <n v="12486.765100000001"/>
    <n v="11087.01109"/>
    <n v="12655.41504"/>
    <n v="12655.41504"/>
    <n v="13698.07008"/>
    <n v="12323.47834"/>
    <n v="13698.07008"/>
    <n v="13698.07008"/>
    <n v="14488.12845"/>
    <n v="14488.12845"/>
    <n v="14488.12845"/>
    <n v="14488.12845"/>
    <n v="15184.70954"/>
    <n v="15179.498439999999"/>
    <n v="15184.70954"/>
    <n v="15184.70954"/>
    <n v="15881.101129999999"/>
    <n v="15187.551949999999"/>
    <n v="15701.081539999999"/>
    <n v="15881.101129999999"/>
    <n v="16577.492730000002"/>
    <n v="16577.492730000002"/>
    <n v="16577.492730000002"/>
    <n v="16577.492730000002"/>
    <n v="17274.073820000001"/>
    <n v="17274.073820000001"/>
    <n v="17274.073820000001"/>
    <n v="17274.073820000001"/>
    <n v="17970.46542"/>
    <n v="17970.46542"/>
    <n v="17970.46542"/>
    <n v="17970.46542"/>
    <n v="18159.959729999999"/>
    <n v="16411.247719999999"/>
    <n v="18159.959729999999"/>
    <n v="18159.959729999999"/>
    <n v="18349.454040000001"/>
    <n v="17689.06637"/>
    <n v="18349.454040000001"/>
    <n v="18349.454040000001"/>
    <n v="18533.547770000001"/>
    <n v="18533.547770000001"/>
    <n v="18533.547770000001"/>
    <n v="18533.547770000001"/>
    <n v="18723.042079999999"/>
    <n v="18363.00289"/>
    <n v="18723.042079999999"/>
    <n v="18723.042079999999"/>
    <n v="18723.042079999999"/>
    <n v="18723.042079999999"/>
    <n v="18723.042079999999"/>
    <n v="18723.042079999999"/>
    <n v="18723.042079999999"/>
    <n v="18723.042079999999"/>
    <n v="18723.042079999999"/>
    <n v="18723.042079999999"/>
    <n v="18378.920409999999"/>
    <n v="18378.920409999999"/>
    <n v="18378.920409999999"/>
    <n v="18378.920409999999"/>
    <n v="18378.920409999999"/>
    <n v="18378.920409999999"/>
    <n v="17684.423750000002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  <n v="18378.920409999999"/>
  </r>
  <r>
    <x v="5"/>
    <n v="2124.4491889999999"/>
    <n v="1901.7449999999999"/>
    <n v="2346.5348560000002"/>
    <n v="1057.77"/>
    <n v="2380.3200000000002"/>
    <n v="2305.3200000000002"/>
    <n v="2186.8200000000002"/>
    <n v="1840.095"/>
    <n v="2380.3200000000002"/>
    <n v="2288.3724080000002"/>
    <n v="2108.0700000000002"/>
    <n v="1840.095"/>
    <n v="2210.2044080000001"/>
    <n v="1737.4949999999999"/>
    <n v="1992.3"/>
    <n v="2380.3200000000002"/>
    <n v="1840.095"/>
    <n v="1290.2249999999999"/>
    <n v="2110.2449999999999"/>
    <n v="1622.82"/>
    <n v="2305.3200000000002"/>
    <n v="1678.2347589999999"/>
    <n v="2034.2939960000001"/>
    <n v="1825.095"/>
    <n v="2274.005435"/>
    <n v="2110.2449999999999"/>
    <n v="1868.07"/>
    <n v="1840.095"/>
    <n v="2344.3200000000002"/>
    <n v="1821.345"/>
    <n v="2300.8200000000002"/>
    <n v="2020.095"/>
    <n v="2560.3200000000002"/>
    <n v="1894.9949999999999"/>
    <n v="2255.2409499999999"/>
    <n v="2290.2449999999999"/>
    <n v="2635.32"/>
    <n v="2380.3200000000002"/>
    <n v="2635.32"/>
    <n v="2635.32"/>
    <n v="2635.32"/>
    <n v="2106.5700000000002"/>
    <n v="2461.3200000000002"/>
    <n v="2635.32"/>
    <n v="2314.2217869999999"/>
    <n v="2076.2249999999999"/>
    <n v="2635.32"/>
    <n v="2635.32"/>
    <n v="2635.32"/>
    <n v="2365.2449999999999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1688.55"/>
    <n v="1418.4749999999999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120.70083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230.01875"/>
    <n v="1120.700834"/>
    <n v="1651.996044"/>
    <n v="1651.996044"/>
    <n v="1230.01875"/>
    <n v="1120.700834"/>
    <n v="1120.70083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1651.996044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908.3464429999999"/>
    <n v="3196.8432120000002"/>
    <n v="3600.3125719999998"/>
    <n v="3712.0055309999998"/>
    <n v="3829.327315"/>
    <n v="3903.3265339999998"/>
    <n v="3904.6044670000001"/>
    <n v="4617.1030799999999"/>
    <n v="3998.3405990000001"/>
    <n v="4110.5185240000001"/>
    <n v="3459.956064"/>
    <n v="3742.1932590000001"/>
    <n v="3179.458466"/>
    <n v="3508.4986899999999"/>
    <n v="3845.562406"/>
    <n v="3810.1415529999999"/>
    <n v="4210.5898710000001"/>
    <n v="3689.7164640000001"/>
    <n v="3964.1352729999999"/>
    <n v="3434.937109"/>
    <n v="4171.0803070000002"/>
    <n v="3835.332891"/>
    <n v="4423.2503989999996"/>
    <n v="4047.9569139999999"/>
    <n v="3566.6033109999998"/>
    <n v="3963.537198"/>
    <n v="4188.5699489999997"/>
    <n v="4042.6327540000002"/>
    <n v="3772.1545070000002"/>
    <n v="4006.5869149999999"/>
    <n v="3748.6506479999998"/>
    <n v="3997.646174"/>
    <n v="4118.7798769999999"/>
    <n v="4317.2283319999997"/>
    <n v="3438.636501"/>
    <n v="4496.3952040000004"/>
    <n v="3565.3602860000001"/>
    <n v="4715.8281639999996"/>
    <n v="4073.0649100000001"/>
    <n v="4856.2449020000004"/>
    <n v="4550.6374139999998"/>
    <n v="4856.2449020000004"/>
    <n v="4389.9360150000002"/>
    <n v="4760.4555270000001"/>
    <n v="3496.181732"/>
    <n v="4326.4989699999996"/>
    <n v="4308.49701"/>
    <n v="4500.928484"/>
    <n v="3761.75801"/>
    <n v="3444.876683"/>
    <n v="3759.2477469999999"/>
    <n v="3759.2477469999999"/>
    <n v="2309.6630970000001"/>
    <n v="2307.152834"/>
    <n v="2307.152834"/>
    <n v="2307.152834"/>
    <n v="1959.4659329999999"/>
    <n v="1827.57789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6257.5813129999997"/>
    <n v="5349.2873900000004"/>
    <n v="4868.9283500000001"/>
    <n v="6458.1061019999997"/>
    <n v="6655.4224560000002"/>
    <n v="5730.804314"/>
    <n v="5307.2224239999996"/>
    <n v="7038.2173419999999"/>
    <n v="7456.2871759999998"/>
    <n v="7045.0139879999997"/>
    <n v="6048.055824"/>
    <n v="7884.7650659999999"/>
    <n v="7508.993211"/>
    <n v="7208.9564410000003"/>
    <n v="6159.3995910000003"/>
    <n v="8227.3626170000007"/>
    <n v="8059.4407760000004"/>
    <n v="7040.5201420000003"/>
    <n v="6684.7974510000004"/>
    <n v="8273.0808109999998"/>
    <n v="8046.5483910000003"/>
    <n v="7983.6855009999999"/>
    <n v="6943.2081399999997"/>
    <n v="8771.2553250000001"/>
    <n v="11542.476919999999"/>
    <n v="6653.3085700000001"/>
    <n v="10270.159229999999"/>
    <n v="8562.480517"/>
    <n v="13465.219660000001"/>
    <n v="12240.079"/>
    <n v="10500.617910000001"/>
    <n v="14408.62305"/>
    <n v="13806.92707"/>
    <n v="13680.098260000001"/>
    <n v="7083.1836169999997"/>
    <n v="14623.42481"/>
    <n v="13809.760770000001"/>
    <n v="12811.83826"/>
    <n v="10948.834629999999"/>
    <n v="15390.58287"/>
    <n v="10362.25086"/>
    <n v="13872.871359999999"/>
    <n v="11773.837159999999"/>
    <n v="13823.07518"/>
    <n v="14716.98408"/>
    <n v="13299.680329999999"/>
    <n v="12262.853160000001"/>
    <n v="11661.12421"/>
    <n v="15476.166289999999"/>
    <n v="15206.226290000001"/>
    <n v="12583.41697"/>
    <n v="16433.593509999999"/>
    <n v="15660.30629"/>
    <n v="15660.30629"/>
    <n v="12926.856970000001"/>
    <n v="16799.24351"/>
    <n v="15373.15451"/>
    <n v="15927.60629"/>
    <n v="13145.55697"/>
    <n v="17086.79351"/>
    <n v="16190.28629"/>
    <n v="16190.28629"/>
    <n v="13360.47697"/>
    <n v="17369.373510000001"/>
    <n v="16278.066290000001"/>
    <n v="16462.206289999998"/>
    <n v="13582.956969999999"/>
    <n v="17661.893510000002"/>
    <n v="16731.486290000001"/>
    <n v="16731.486290000001"/>
    <n v="13803.276970000001"/>
    <n v="17951.573509999998"/>
    <n v="16996.80629"/>
    <n v="16996.80629"/>
    <n v="14020.356970000001"/>
    <n v="18236.99351"/>
    <n v="17106.757829999999"/>
    <n v="17106.757829999999"/>
    <n v="14061.05723"/>
    <n v="18375.799749999998"/>
    <n v="17319.277829999999"/>
    <n v="17319.277829999999"/>
    <n v="14234.93723"/>
    <n v="18604.419750000001"/>
    <n v="17504.077829999998"/>
    <n v="17504.077829999998"/>
    <n v="14386.13723"/>
    <n v="18803.21975"/>
    <n v="17708.017830000001"/>
    <n v="17701.417829999999"/>
    <n v="14552.997230000001"/>
    <n v="19022.60975"/>
    <n v="17886.877830000001"/>
    <n v="17886.877830000001"/>
    <n v="14699.337229999999"/>
    <n v="19215.019749999999"/>
    <n v="17960.284500000002"/>
    <n v="17960.284500000002"/>
    <n v="14758.084500000001"/>
    <n v="19294.534500000002"/>
    <n v="18017.7045"/>
    <n v="18017.7045"/>
    <n v="14805.0645"/>
    <n v="19356.304499999998"/>
    <n v="18094.924500000001"/>
    <n v="18094.924500000001"/>
    <n v="14868.244500000001"/>
    <n v="19439.374500000002"/>
    <n v="18158.944500000001"/>
    <n v="18158.944500000001"/>
    <n v="14905.4625"/>
    <n v="19508.244500000001"/>
    <n v="18256.624500000002"/>
    <n v="18256.624500000002"/>
    <n v="15000.5445"/>
    <n v="19613.324499999999"/>
    <n v="18319.984499999999"/>
    <n v="18319.984499999999"/>
    <n v="15052.3845"/>
    <n v="19681.484499999999"/>
    <n v="18408.424500000001"/>
    <n v="18257.887500000001"/>
    <n v="15124.744500000001"/>
    <n v="19776.624500000002"/>
    <n v="18482.344499999999"/>
    <n v="18482.344499999999"/>
    <n v="15185.2245"/>
    <n v="19856.144499999999"/>
    <n v="18566.824499999999"/>
    <n v="18566.824499999999"/>
    <n v="15254.344499999999"/>
    <n v="19947.0245"/>
    <n v="18606.424500000001"/>
    <n v="18606.424500000001"/>
    <n v="15286.744500000001"/>
    <n v="19989.624500000002"/>
    <n v="18575.04"/>
    <n v="18575.04"/>
    <n v="15197.76"/>
    <n v="19982.240000000002"/>
    <n v="18624.54"/>
    <n v="18624.54"/>
    <n v="15238.26"/>
    <n v="20035.490000000002"/>
    <n v="18681.3"/>
    <n v="18681.3"/>
    <n v="15284.7"/>
    <n v="20096.55"/>
    <n v="18769.080000000002"/>
    <n v="18769.080000000002"/>
    <n v="15356.52"/>
    <n v="20190.98"/>
    <n v="18840.36"/>
    <n v="18840.36"/>
    <n v="15414.84"/>
    <n v="20267.66"/>
  </r>
  <r>
    <x v="9"/>
    <n v="499.81335619999999"/>
    <n v="448.07180210000001"/>
    <n v="598.14335559999995"/>
    <n v="368.0416874"/>
    <n v="572.5590138"/>
    <n v="649.22772429999998"/>
    <n v="865.34529859999998"/>
    <n v="1071.825225"/>
    <n v="573.09797639999999"/>
    <n v="696.71840929999996"/>
    <n v="1069.8523869999999"/>
    <n v="899.1585245"/>
    <n v="618.80173560000003"/>
    <n v="386.36053090000001"/>
    <n v="1127.531641"/>
    <n v="1046.5634090000001"/>
    <n v="1237.158664"/>
    <n v="1059.4043280000001"/>
    <n v="2448.1010040000001"/>
    <n v="845.26871440000002"/>
    <n v="1037.7769470000001"/>
    <n v="725.60463300000004"/>
    <n v="2942.0944249999998"/>
    <n v="1443.6193740000001"/>
    <n v="1664.547253"/>
    <n v="1606.91526"/>
    <n v="2994.5194489999999"/>
    <n v="1967.8814609999999"/>
    <n v="1922.025828"/>
    <n v="1468.6237450000001"/>
    <n v="3368.7089940000001"/>
    <n v="3064.5860499999999"/>
    <n v="2203.592255"/>
    <n v="1829.4471470000001"/>
    <n v="3470.4718800000001"/>
    <n v="3150.9515419999998"/>
    <n v="2250.935297"/>
    <n v="1766.103977"/>
    <n v="3440.4622370000002"/>
    <n v="3068.2756490000002"/>
    <n v="3247.673237"/>
    <n v="1757.8202249999999"/>
    <n v="3521.0509950000001"/>
    <n v="3149.890406"/>
    <n v="1247.3557969999999"/>
    <n v="2197.288767"/>
    <n v="4233.5906349999996"/>
    <n v="3830.299818"/>
    <n v="3601.4018649999998"/>
    <n v="4060.9062520000002"/>
    <n v="5118.429787"/>
    <n v="4922.1540249999998"/>
    <n v="4927.219478"/>
    <n v="5567.589148"/>
    <n v="7790.5452439999999"/>
    <n v="6730.0617329999995"/>
    <n v="4593.3203320000002"/>
    <n v="6181.9420499999997"/>
    <n v="8650.6393079999998"/>
    <n v="7467.2852160000002"/>
    <n v="6595.8653599999998"/>
    <n v="7466.1616960000001"/>
    <n v="10448.85534"/>
    <n v="9004.6465079999998"/>
    <n v="7341.4386519999998"/>
    <n v="8302.1855460000006"/>
    <n v="11635.042799999999"/>
    <n v="10021.32625"/>
    <n v="7868.2218469999998"/>
    <n v="8913.6028129999995"/>
    <n v="12478.573050000001"/>
    <n v="10748.66697"/>
    <n v="9191.3808050000007"/>
    <n v="10415.642540000001"/>
    <n v="14578.132589999999"/>
    <n v="12543.97464"/>
    <n v="9282.4959299999991"/>
    <n v="10519.72928"/>
    <n v="12684.32272"/>
    <n v="12677.02954"/>
    <n v="9948.1297649999997"/>
    <n v="11272.96464"/>
    <n v="14344.736929999999"/>
    <n v="13574.18266"/>
    <n v="10996.95263"/>
    <n v="12475.26412"/>
    <n v="17462.6168"/>
    <n v="15003.3526"/>
    <n v="12188.788049999999"/>
    <n v="13770.585080000001"/>
    <n v="19364.339230000001"/>
    <n v="16627.285650000002"/>
    <n v="13382.898069999999"/>
    <n v="15192.768910000001"/>
    <n v="21266.715349999999"/>
    <n v="18252.613890000001"/>
    <n v="14590.060949999999"/>
    <n v="16571.17325"/>
    <n v="23198.55012"/>
    <n v="19898.51701"/>
    <n v="15913.32445"/>
    <n v="18078.838530000001"/>
    <n v="25309.793570000002"/>
    <n v="21701.57072"/>
    <n v="16935.68593"/>
    <n v="19240.612939999999"/>
    <n v="26936.277750000001"/>
    <n v="23095.70002"/>
    <n v="17174.163519999998"/>
    <n v="19515.82502"/>
    <n v="27099.170099999999"/>
    <n v="23419.409149999999"/>
    <n v="18937.174739999999"/>
    <n v="21519.516759999999"/>
    <n v="30127.32346"/>
    <n v="25823.420109999999"/>
    <n v="20468.490140000002"/>
    <n v="23259.64789"/>
    <n v="32563.50704"/>
    <n v="27911.57746"/>
    <n v="21517.31061"/>
    <n v="24451.48933"/>
    <n v="32088.1983"/>
    <n v="29341.787199999999"/>
    <n v="22175.823619999999"/>
    <n v="25199.799569999999"/>
    <n v="35279.719400000002"/>
    <n v="30239.759480000001"/>
    <n v="23210.26066"/>
    <n v="26375.296200000001"/>
    <n v="36925.414680000002"/>
    <n v="31650.355439999999"/>
    <n v="25535.569869999999"/>
    <n v="29017.693029999999"/>
    <n v="40624.770239999998"/>
    <n v="34821.231630000002"/>
    <n v="26878.7274"/>
    <n v="30544.008409999999"/>
    <n v="42761.611770000003"/>
    <n v="36652.810089999999"/>
    <n v="27517.059079999999"/>
    <n v="31269.385310000001"/>
    <n v="43777.139439999999"/>
    <n v="37523.26238"/>
    <n v="27765.72998"/>
    <n v="31551.96588"/>
    <n v="44172.752240000002"/>
    <n v="37862.359060000003"/>
    <n v="29132.924200000001"/>
    <n v="33105.595690000002"/>
    <n v="46347.833960000004"/>
    <n v="39726.714820000001"/>
    <n v="30749.58367"/>
    <n v="34942.708709999999"/>
    <n v="48919.792200000004"/>
    <n v="41931.250460000003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1.3"/>
    <n v="2.99"/>
    <n v="0"/>
    <n v="0"/>
    <n v="2.2999999999999998"/>
    <n v="4.55"/>
    <n v="0"/>
    <n v="0"/>
    <n v="2.2999999999999998"/>
    <n v="174.80709999999999"/>
    <n v="0"/>
    <n v="0"/>
    <n v="117.72"/>
    <n v="368.88981999999999"/>
    <n v="0"/>
    <n v="0"/>
    <n v="269.57440000000003"/>
    <n v="440.90982000000002"/>
    <n v="0"/>
    <n v="0"/>
    <n v="352.11439999999999"/>
    <n v="458.99802"/>
    <n v="0"/>
    <n v="0"/>
    <n v="363.46140000000003"/>
    <n v="467.03982000000002"/>
    <n v="0"/>
    <n v="0"/>
    <n v="346.49439999999998"/>
    <n v="564.54970000000003"/>
    <n v="0"/>
    <n v="0"/>
    <n v="358.06139999999999"/>
    <n v="366.89562000000001"/>
    <n v="0"/>
    <n v="0"/>
    <n v="411.66899999999998"/>
    <n v="564.54970000000003"/>
    <n v="0"/>
    <n v="0"/>
    <n v="434.26900000000001"/>
    <n v="564.54970000000003"/>
    <n v="0"/>
    <n v="0"/>
    <n v="434.26900000000001"/>
    <n v="498.52582000000001"/>
    <n v="0"/>
    <n v="0"/>
    <n v="434.26900000000001"/>
    <n v="564.54970000000003"/>
    <n v="0"/>
    <n v="0"/>
    <n v="434.26900000000001"/>
    <n v="564.54970000000003"/>
    <n v="0"/>
    <n v="0"/>
    <n v="434.26900000000001"/>
    <n v="562.96838000000002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5554.6673629999996"/>
    <n v="0"/>
    <n v="0"/>
    <n v="4272.8210490000001"/>
    <n v="5554.6673629999996"/>
    <n v="0"/>
    <n v="0"/>
    <n v="4272.8210490000001"/>
    <n v="5554.6673629999996"/>
    <n v="0"/>
    <n v="0"/>
    <n v="4272.8210490000001"/>
    <n v="5554.6673629999996"/>
    <n v="0"/>
    <n v="0"/>
    <n v="4272.8210490000001"/>
    <n v="5554.6673629999996"/>
    <n v="0"/>
    <n v="0"/>
    <n v="4272.8210490000001"/>
    <n v="5554.6673629999996"/>
    <n v="0"/>
    <n v="0"/>
    <n v="4272.8210490000001"/>
  </r>
  <r>
    <x v="11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138.32974759999999"/>
    <n v="451.53500000000003"/>
    <n v="451.53500000000003"/>
    <n v="451.53500000000003"/>
    <n v="287.27717769999998"/>
    <n v="0"/>
    <n v="0"/>
    <n v="451.53500000000003"/>
    <n v="451.53500000000003"/>
    <n v="451.53500000000003"/>
    <n v="56.019512499999998"/>
    <n v="451.53500000000003"/>
    <n v="451.53500000000003"/>
    <n v="0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179.1088840000002"/>
    <n v="3281.6500740000001"/>
    <n v="4179.1088840000002"/>
    <n v="4179.1088840000002"/>
    <n v="6040.2036680000001"/>
    <n v="6040.2036680000001"/>
    <n v="6040.2036680000001"/>
    <n v="6040.2036680000001"/>
    <n v="7628.6347729999998"/>
    <n v="7628.6347729999998"/>
    <n v="7628.6347729999998"/>
    <n v="7628.6347729999998"/>
    <n v="7628.6347729999998"/>
    <n v="7628.6347729999998"/>
    <n v="7628.6347729999998"/>
    <n v="7628.6347729999998"/>
    <n v="8383.7848159999994"/>
    <n v="8383.7848159999994"/>
    <n v="8383.7848159999994"/>
    <n v="8383.7848159999994"/>
    <n v="11039.890079999999"/>
    <n v="11039.890079999999"/>
    <n v="11039.890079999999"/>
    <n v="11039.890079999999"/>
    <n v="13340.9913"/>
    <n v="13340.9913"/>
    <n v="13340.9913"/>
    <n v="13340.9913"/>
    <n v="15659.53376"/>
    <n v="15773.65418"/>
    <n v="15773.65418"/>
    <n v="15773.65418"/>
    <n v="18385.082620000001"/>
    <n v="18385.082620000001"/>
    <n v="18385.082620000001"/>
    <n v="18385.082620000001"/>
    <n v="21170.47307"/>
    <n v="21170.47307"/>
    <n v="21170.47307"/>
    <n v="21170.47307"/>
    <n v="23305.003479999999"/>
    <n v="23305.003479999999"/>
    <n v="23305.003479999999"/>
    <n v="23305.003479999999"/>
    <n v="25681.29536"/>
    <n v="25681.29536"/>
    <n v="25681.29536"/>
    <n v="25681.29536"/>
    <n v="28619.071899999999"/>
    <n v="28619.071899999999"/>
    <n v="28619.071899999999"/>
    <n v="28619.071899999999"/>
    <n v="30397.643650000002"/>
    <n v="30397.643650000002"/>
    <n v="30397.643650000002"/>
    <n v="30397.643650000002"/>
    <n v="31843.54507"/>
    <n v="31843.54507"/>
    <n v="31843.54507"/>
    <n v="31843.54507"/>
    <n v="33852.258370000003"/>
    <n v="33852.258370000003"/>
    <n v="33852.258370000003"/>
    <n v="33852.258370000003"/>
    <n v="36086.066189999998"/>
    <n v="36086.066189999998"/>
    <n v="35432.306859999997"/>
    <n v="36086.066189999998"/>
    <n v="38266.070469999999"/>
    <n v="38266.070469999999"/>
    <n v="38266.070469999999"/>
    <n v="38266.070469999999"/>
    <n v="40538.889880000002"/>
    <n v="40538.889880000002"/>
    <n v="40538.889880000002"/>
    <n v="40538.889880000002"/>
    <n v="43690.684569999998"/>
    <n v="43690.684569999998"/>
    <n v="43690.684569999998"/>
    <n v="43690.684569999998"/>
    <n v="47355.323270000001"/>
    <n v="47355.323270000001"/>
    <n v="47355.323270000001"/>
    <n v="47355.323270000001"/>
    <n v="51760.405919999997"/>
    <n v="51760.405919999997"/>
    <n v="51760.405919999997"/>
    <n v="51760.405919999997"/>
    <n v="54850.262540000003"/>
    <n v="54850.262540000003"/>
    <n v="54736.142119999997"/>
    <n v="54850.262540000003"/>
    <n v="57460.545590000002"/>
    <n v="57460.545590000002"/>
    <n v="57460.545590000002"/>
    <n v="57460.54559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3812"/>
    <n v="77902.084050000005"/>
    <n v="77539.99626"/>
    <n v="80887.371799999994"/>
    <n v="83998.105060000002"/>
    <n v="80421.158519999997"/>
    <n v="78849.172709999999"/>
    <n v="82578.085179999995"/>
    <n v="88771.661959999998"/>
    <n v="84926.549910000002"/>
    <n v="83239.273220000003"/>
    <n v="87279.993040000001"/>
    <n v="88575.196129999997"/>
    <n v="84766.32273"/>
    <n v="83382.816409999999"/>
    <n v="87332.359379999994"/>
    <n v="87345.729949999994"/>
    <n v="83663.334189999994"/>
    <n v="83285.039290000001"/>
    <n v="86804.309649999996"/>
    <n v="91283.192110000004"/>
    <n v="87387.687269999995"/>
    <n v="86981.448520000005"/>
    <n v="90710.298500000004"/>
    <n v="93429.339770000006"/>
    <n v="89500.4948"/>
    <n v="89101.851360000001"/>
    <n v="92836.056490000003"/>
    <n v="98476.163400000005"/>
    <n v="94359.452439999994"/>
    <n v="93935.797500000001"/>
    <n v="97878.448569999993"/>
    <n v="103588.1884"/>
    <n v="99290.252290000004"/>
    <n v="98849.814450000005"/>
    <n v="102968.9664"/>
    <n v="108662.2191"/>
    <n v="104181.2157"/>
    <n v="103722.7401"/>
    <n v="108022.125"/>
    <n v="113167.75139999999"/>
    <n v="108497.1908"/>
    <n v="108017.6832"/>
    <n v="112503.61810000001"/>
    <n v="117933.3321"/>
    <n v="113062.5779"/>
    <n v="112561.239"/>
    <n v="117242.16039999999"/>
    <n v="122830.4656"/>
    <n v="117758.1174"/>
    <n v="117234.1942"/>
    <n v="122115.0567"/>
    <n v="127926.2841"/>
    <n v="122642.6534"/>
    <n v="122094.97530000001"/>
    <n v="127184.6759"/>
    <n v="132344.58199999999"/>
    <n v="126893.46490000001"/>
    <n v="126326.986"/>
    <n v="131587.66570000001"/>
    <n v="136558.454"/>
    <n v="130935.38619999999"/>
    <n v="130349.75750000001"/>
    <n v="135780.09779999999"/>
    <n v="140938.37549999999"/>
    <n v="135134.10140000001"/>
    <n v="134527.48389999999"/>
    <n v="140139.2127"/>
    <n v="145417.1931"/>
    <n v="139429.6059"/>
    <n v="138801.93859999999"/>
    <n v="144596.3358"/>
    <n v="150032.43470000001"/>
    <n v="143863.80110000001"/>
    <n v="143216.69080000001"/>
    <n v="149189.13010000001"/>
    <n v="154841.60639999999"/>
    <n v="148477.54790000001"/>
    <n v="147809.2041"/>
    <n v="153972.84789999999"/>
    <n v="159690.00270000001"/>
    <n v="153129.73250000001"/>
    <n v="152439.5496"/>
    <n v="158797.1814"/>
    <n v="164508.46369999999"/>
    <n v="157755.60260000001"/>
    <n v="157043.30549999999"/>
    <n v="163593.44089999999"/>
    <n v="169505.97579999999"/>
    <n v="162541.27040000001"/>
    <n v="161803.59789999999"/>
    <n v="168566.0079"/>
    <n v="174655.68160000001"/>
    <n v="167481.36060000001"/>
    <n v="166719.95079999999"/>
    <n v="173689.842"/>
    <n v="180128.17290000001"/>
    <n v="172735.3137"/>
    <n v="171948.58799999999"/>
    <n v="179137.7819"/>
    <n v="185554.66769999999"/>
    <n v="177938.413"/>
    <n v="177125.2628"/>
    <n v="184539.04010000001"/>
    <n v="191130.0822"/>
    <n v="183277.3149"/>
    <n v="182437.66589999999"/>
    <n v="190085.48929999999"/>
    <n v="196538.59719999999"/>
    <n v="188456.45420000001"/>
    <n v="187590.92290000001"/>
    <n v="195466.2911"/>
    <n v="201933.86410000001"/>
    <n v="193626.38889999999"/>
    <n v="192735.3922"/>
    <n v="200835.87220000001"/>
    <n v="206716.2997"/>
    <n v="198206.8628"/>
    <n v="197291.89610000001"/>
    <n v="205596.82279999999"/>
    <n v="211521.99290000001"/>
    <n v="202807.84659999999"/>
    <n v="201868.06709999999"/>
    <n v="210380.9743"/>
    <n v="216380.13920000001"/>
    <n v="207460.80220000001"/>
    <n v="206496.48699999999"/>
    <n v="215217.87530000001"/>
    <n v="221369.01"/>
    <n v="212239.2697"/>
    <n v="211250.34270000001"/>
    <n v="220184.1293"/>
    <n v="226444.48240000001"/>
    <n v="217098.58110000001"/>
    <n v="216084.12210000001"/>
    <n v="225236.9687"/>
    <n v="231589.49179999999"/>
    <n v="222026.02220000001"/>
    <n v="220985.48610000001"/>
    <n v="230360.1384"/>
    <n v="236728.2402"/>
    <n v="226947.2052"/>
    <n v="225880.5589"/>
    <n v="235476.36799999999"/>
    <n v="242390.0998"/>
    <n v="232359.74950000001"/>
    <n v="231262.56340000001"/>
    <n v="241110.9811"/>
    <n v="247855.46969999999"/>
    <n v="237589.3915"/>
    <n v="236464.38260000001"/>
    <n v="246550.1838"/>
    <n v="252642.77650000001"/>
    <n v="242137.27"/>
    <n v="240982.0914"/>
    <n v="251305.94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3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3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2" firstHeaderRow="1" firstDataRow="2" firstDataCol="1"/>
  <pivotFields count="5">
    <pivotField showAll="0"/>
    <pivotField axis="axisRow" showAll="0">
      <items count="9">
        <item x="4"/>
        <item x="6"/>
        <item x="7"/>
        <item x="3"/>
        <item x="1"/>
        <item x="2"/>
        <item x="5"/>
        <item x="0"/>
        <item t="default"/>
      </items>
    </pivotField>
    <pivotField axis="axisRow" showAll="0">
      <items count="9">
        <item x="7"/>
        <item x="6"/>
        <item x="5"/>
        <item x="4"/>
        <item x="2"/>
        <item x="3"/>
        <item x="1"/>
        <item x="0"/>
        <item t="default"/>
      </items>
    </pivotField>
    <pivotField dataField="1" showAll="0"/>
    <pivotField axis="axisCol" showAll="0">
      <items count="29">
        <item m="1" x="24"/>
        <item m="1" x="27"/>
        <item x="20"/>
        <item m="1" x="23"/>
        <item m="1" x="25"/>
        <item x="19"/>
        <item x="18"/>
        <item x="17"/>
        <item x="16"/>
        <item x="15"/>
        <item x="14"/>
        <item x="12"/>
        <item x="10"/>
        <item x="9"/>
        <item x="8"/>
        <item x="7"/>
        <item x="6"/>
        <item x="5"/>
        <item x="4"/>
        <item x="3"/>
        <item m="1" x="26"/>
        <item h="1" x="0"/>
        <item h="1" x="13"/>
        <item h="1" x="21"/>
        <item h="1" x="22"/>
        <item h="1" x="11"/>
        <item h="1" x="1"/>
        <item h="1" x="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 r="1">
      <x v="6"/>
    </i>
    <i>
      <x v="5"/>
    </i>
    <i r="1">
      <x v="5"/>
    </i>
    <i t="grand">
      <x/>
    </i>
  </rowItems>
  <colFields count="1">
    <field x="4"/>
  </colFields>
  <colItems count="17"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471.3205006098035</v>
      </c>
      <c r="H1" s="255" t="s">
        <v>688</v>
      </c>
      <c r="I1" s="256">
        <f>D176</f>
        <v>593.72809046417683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118052.23480000001</v>
      </c>
      <c r="E5" s="95">
        <f>PLANEL_Pot_anual!AB4</f>
        <v>133481.14980000001</v>
      </c>
      <c r="F5" s="95">
        <f>PLANEL_Pot_anual!AL4</f>
        <v>142726.37040000001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13732.1</v>
      </c>
      <c r="E9" s="18">
        <f>PLANEL_Pot_anual!AB7</f>
        <v>19366.759719000001</v>
      </c>
      <c r="F9" s="18">
        <f>PLANEL_Pot_anual!AL7</f>
        <v>19397.859719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43377.887167000001</v>
      </c>
      <c r="E19" s="30">
        <f>PLANEL_Pot_anual!AB17</f>
        <v>86078.067026999997</v>
      </c>
      <c r="F19" s="30">
        <f>PLANEL_Pot_anual!AL17</f>
        <v>139770.83486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21364.105240000001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7177.0997729999999</v>
      </c>
      <c r="E25" s="32">
        <f>PLANEL_Pot_anual!AB23</f>
        <v>29946.108653000003</v>
      </c>
      <c r="F25" s="32">
        <f>PLANEL_Pot_anual!AL23</f>
        <v>57009.010592999999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230217.05512</v>
      </c>
      <c r="E26" s="28">
        <f>PLANEL_Pot_anual!AB24</f>
        <v>319408.83187699993</v>
      </c>
      <c r="F26" s="28">
        <f>PLANEL_Pot_anual!AL24</f>
        <v>426772.50681200001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132125.56080000001</v>
      </c>
      <c r="E30" s="1">
        <f t="shared" si="0"/>
        <v>147554.47580000001</v>
      </c>
      <c r="F30" s="1">
        <f t="shared" si="0"/>
        <v>156799.69640000002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28546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43377.887167000001</v>
      </c>
      <c r="E36" s="1">
        <f t="shared" si="6"/>
        <v>86078.067026999997</v>
      </c>
      <c r="F36" s="1">
        <f t="shared" si="6"/>
        <v>139770.83486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21364.105240000001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7177.0997729999999</v>
      </c>
      <c r="E39" s="1">
        <f>E25</f>
        <v>29946.108653000003</v>
      </c>
      <c r="F39" s="1">
        <f>F25</f>
        <v>57009.010592999999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28315.742800000007</v>
      </c>
      <c r="E44" s="95">
        <f>SUM(PLANEL_Pot_anual!S29:AB29)</f>
        <v>15428.915000000008</v>
      </c>
      <c r="F44" s="95">
        <f>SUM(PLANEL_Pot_anual!AC29:AL29)</f>
        <v>9245.2206000000006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2489.8999999999996</v>
      </c>
      <c r="E47" s="18">
        <f>SUM(PLANEL_Pot_anual!S32:AB32)</f>
        <v>5634.6597190000011</v>
      </c>
      <c r="F47" s="18">
        <f>SUM(PLANEL_Pot_anual!AC32:AL32)</f>
        <v>31.099999999998545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1412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36821.727167000005</v>
      </c>
      <c r="E58" s="30">
        <f>SUM(PLANEL_Pot_anual!S42:AB42)</f>
        <v>42700.179859999997</v>
      </c>
      <c r="F58" s="30">
        <f>SUM(PLANEL_Pot_anual!AC42:AL42)</f>
        <v>53692.767833000005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16645.484562000001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7177.0997729999999</v>
      </c>
      <c r="E64" s="32">
        <f>SUM(PLANEL_Pot_anual!S48:AB48)</f>
        <v>22769.008880000001</v>
      </c>
      <c r="F64" s="32">
        <f>SUM(PLANEL_Pot_anual!AC48:AL48)</f>
        <v>27062.901939999996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94324.246700000018</v>
      </c>
      <c r="E65" s="28">
        <f>SUM(PLANEL_Pot_anual!S49:AB49)</f>
        <v>89191.776756999927</v>
      </c>
      <c r="F65" s="28">
        <f>SUM(PLANEL_Pot_anual!AC49:AL49)</f>
        <v>107363.67493500008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36889.04280000001</v>
      </c>
      <c r="E69" s="1">
        <f t="shared" si="9"/>
        <v>15428.915000000008</v>
      </c>
      <c r="F69" s="1">
        <f t="shared" si="9"/>
        <v>9245.2206000000006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1026.2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36821.727167000005</v>
      </c>
      <c r="E75" s="1">
        <f t="shared" si="15"/>
        <v>42700.179859999997</v>
      </c>
      <c r="F75" s="1">
        <f t="shared" si="15"/>
        <v>53692.767833000005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16645.484562000001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7177.0997729999999</v>
      </c>
      <c r="E78" s="1">
        <f>E64</f>
        <v>22769.008880000001</v>
      </c>
      <c r="F78" s="1">
        <f>F64</f>
        <v>27062.901939999996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46081.670299999998</v>
      </c>
      <c r="D83" s="95">
        <f>Planel_GerMed_Anual!R4</f>
        <v>60826.301039999998</v>
      </c>
      <c r="E83" s="95">
        <f>Planel_GerMed_Anual!AB4</f>
        <v>72461.850919999997</v>
      </c>
      <c r="F83" s="95">
        <f>Planel_GerMed_Anual!AL4</f>
        <v>75422.616970000003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6823.7518689999997</v>
      </c>
      <c r="E84" s="95">
        <f>Planel_GerMed_Anual!AB5</f>
        <v>7200.1296769999999</v>
      </c>
      <c r="F84" s="95">
        <f>Planel_GerMed_Anual!AL5</f>
        <v>6794.2132780000002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3652.8900530999999</v>
      </c>
      <c r="E86" s="18">
        <f>Planel_GerMed_Anual!AB7</f>
        <v>5436.3262203999993</v>
      </c>
      <c r="F86" s="18">
        <f>Planel_GerMed_Anual!AL7</f>
        <v>7493.1430177999991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328.40530919999998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13483.722915</v>
      </c>
      <c r="E94" s="24">
        <f>Planel_GerMed_Anual!AB14</f>
        <v>16232.490039</v>
      </c>
      <c r="F94" s="24">
        <f>Planel_GerMed_Anual!AL14</f>
        <v>17077.196898000002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19664.585964499998</v>
      </c>
      <c r="E97" s="30">
        <f>Planel_GerMed_Anual!AB17</f>
        <v>39283.791329420004</v>
      </c>
      <c r="F97" s="30">
        <f>Planel_GerMed_Anual!AL17</f>
        <v>63787.774290000001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1323.8829720000001</v>
      </c>
      <c r="F100" s="26">
        <f>Planel_GerMed_Anual!AL20</f>
        <v>5994.0345010000001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65833.831912196008</v>
      </c>
      <c r="D104" s="28">
        <f>Planel_GerMed_Anual!R24</f>
        <v>109672.56513789999</v>
      </c>
      <c r="E104" s="28">
        <f>Planel_GerMed_Anual!AB24</f>
        <v>145923.48103321998</v>
      </c>
      <c r="F104" s="28">
        <f>Planel_GerMed_Anual!AL24</f>
        <v>180004.16858589998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48825.645594000001</v>
      </c>
      <c r="D108" s="1">
        <f t="shared" ref="D108:F108" si="18">D83+D84</f>
        <v>67650.052908999991</v>
      </c>
      <c r="E108" s="1">
        <f t="shared" si="18"/>
        <v>79661.980597000002</v>
      </c>
      <c r="F108" s="1">
        <f t="shared" si="18"/>
        <v>82216.830247999998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641.00698360000001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14128.5279849</v>
      </c>
      <c r="E113" s="1">
        <f t="shared" si="23"/>
        <v>16580.443199699999</v>
      </c>
      <c r="F113" s="1">
        <f t="shared" si="23"/>
        <v>17077.196898000002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19664.585964499998</v>
      </c>
      <c r="E114" s="1">
        <f t="shared" si="24"/>
        <v>39283.791329420004</v>
      </c>
      <c r="F114" s="1">
        <f t="shared" si="24"/>
        <v>63787.774290000001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1323.8829720000001</v>
      </c>
      <c r="F115" s="1">
        <f t="shared" si="25"/>
        <v>5994.0345010000001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55381.65352</v>
      </c>
      <c r="D122" s="95">
        <f>PLANEL_BalPonta_Anual!R4</f>
        <v>80827.804579999996</v>
      </c>
      <c r="E122" s="95">
        <f>PLANEL_BalPonta_Anual!AB4</f>
        <v>90634.959990000003</v>
      </c>
      <c r="F122" s="95">
        <f>PLANEL_BalPonta_Anual!AL4</f>
        <v>94270.81349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11835.15223</v>
      </c>
      <c r="E123" s="95">
        <f>PLANEL_BalPonta_Anual!AB5</f>
        <v>11835.15223</v>
      </c>
      <c r="F123" s="95">
        <f>PLANEL_BalPonta_Anual!AL5</f>
        <v>11740.74094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9817.5108099999998</v>
      </c>
      <c r="D125" s="18">
        <f>PLANEL_BalPonta_Anual!R6</f>
        <v>13010.77421</v>
      </c>
      <c r="E125" s="18">
        <f>PLANEL_BalPonta_Anual!AB6</f>
        <v>18349.454040000001</v>
      </c>
      <c r="F125" s="18">
        <f>PLANEL_BalPonta_Anual!AL6</f>
        <v>18378.920409999999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3810.1415529999999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7177.0997729999999</v>
      </c>
      <c r="E142" s="32">
        <f>PLANEL_BalPonta_Anual!AB14</f>
        <v>29946.108650000002</v>
      </c>
      <c r="F142" s="32">
        <f>PLANEL_BalPonta_Anual!AL14</f>
        <v>57009.010589999998</v>
      </c>
    </row>
    <row r="143" spans="2:6" x14ac:dyDescent="0.25">
      <c r="B143" s="27" t="str">
        <f>PLANEL_BalPonta_Anual!B15</f>
        <v>Total</v>
      </c>
      <c r="C143" s="28">
        <f>PLANEL_BalPonta_Anual!C15</f>
        <v>87332.359379000016</v>
      </c>
      <c r="D143" s="28">
        <f>PLANEL_BalPonta_Anual!R15</f>
        <v>149189.13012800002</v>
      </c>
      <c r="E143" s="28">
        <f>PLANEL_BalPonta_Anual!AB15</f>
        <v>200835.87224060003</v>
      </c>
      <c r="F143" s="28">
        <f>PLANEL_BalPonta_Anual!AL15</f>
        <v>251305.94552400001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59944.629946000001</v>
      </c>
      <c r="D147" s="1">
        <f t="shared" ref="D147:F147" si="27">D122+D123</f>
        <v>92662.956810000003</v>
      </c>
      <c r="E147" s="1">
        <f t="shared" si="27"/>
        <v>102470.11222000001</v>
      </c>
      <c r="F147" s="1">
        <f t="shared" si="27"/>
        <v>106011.55443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3810.1415529999999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7177.0997729999999</v>
      </c>
      <c r="E156" s="1">
        <f>E142</f>
        <v>29946.108650000002</v>
      </c>
      <c r="F156" s="1">
        <f>F142</f>
        <v>57009.010589999998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17.428302479999999</v>
      </c>
      <c r="E161" s="1">
        <f>Planel_CO2_total_Anual!AB4</f>
        <v>19.784217009999999</v>
      </c>
      <c r="F161" s="1">
        <f>Planel_CO2_total_Anual!AL4</f>
        <v>24.426588200000001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26.65023115</v>
      </c>
      <c r="E162" s="102">
        <f>Planel_CO2_total_Anual!AB5</f>
        <v>34.87211198</v>
      </c>
      <c r="F162" s="102">
        <f>Planel_CO2_total_Anual!AL5</f>
        <v>36.42637955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16.342636052054793</v>
      </c>
      <c r="E167" s="1">
        <f>'Resumo Gás Natural'!AB39</f>
        <v>23.024545394520548</v>
      </c>
      <c r="F167" s="1">
        <f>'Resumo Gás Natural'!AL39</f>
        <v>31.962151397260275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25.14594483561644</v>
      </c>
      <c r="E168" s="102">
        <f>'Resumo Gás Natural'!AB40</f>
        <v>43.03813035616438</v>
      </c>
      <c r="F168" s="102">
        <f>'Resumo Gás Natural'!AL40</f>
        <v>53.903582931506847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471.3205006098035</v>
      </c>
      <c r="D176" s="1">
        <f>C176*(1+Planel_BD_constantes!$B$3)^($D$175-$C$175)</f>
        <v>593.72809046417683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F184" sqref="F184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571.16624204277241</v>
      </c>
      <c r="H1" s="255" t="s">
        <v>688</v>
      </c>
      <c r="I1" s="256">
        <f>D188</f>
        <v>658.72809046417683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118052.23480000001</v>
      </c>
      <c r="E5" s="95">
        <f>PLANEL_Pot_anual!AB4</f>
        <v>133481.14980000001</v>
      </c>
      <c r="F5" s="95">
        <f>PLANEL_Pot_anual!AL4</f>
        <v>142726.37040000001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13732.1</v>
      </c>
      <c r="E8" s="18">
        <f>PLANEL_Pot_anual!AB7</f>
        <v>19366.759719000001</v>
      </c>
      <c r="F8" s="18">
        <f>PLANEL_Pot_anual!AL7</f>
        <v>19397.859719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43377.887167000001</v>
      </c>
      <c r="E19" s="30">
        <f>PLANEL_Pot_anual!AB17</f>
        <v>86078.067026999997</v>
      </c>
      <c r="F19" s="30">
        <f>PLANEL_Pot_anual!AL17</f>
        <v>139770.83486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21364.105240000001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7177.0997729999999</v>
      </c>
      <c r="E25" s="32">
        <f>PLANEL_Pot_anual!AB23</f>
        <v>29946.108653000003</v>
      </c>
      <c r="F25" s="32">
        <f>PLANEL_Pot_anual!AL23</f>
        <v>57009.010592999999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243885.79911234198</v>
      </c>
      <c r="E30" s="28">
        <f>PLANEL_Pot_anual!AB24+SUM(E26:E29)</f>
        <v>347137.30754695507</v>
      </c>
      <c r="F30" s="28">
        <f>PLANEL_Pot_anual!AL24+SUM(F26:F29)</f>
        <v>476660.15569767647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132125.56080000001</v>
      </c>
      <c r="E34" s="1">
        <f>E5+E6</f>
        <v>147554.47580000001</v>
      </c>
      <c r="F34" s="1">
        <f>F5+F6</f>
        <v>156799.69640000002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13732.1</v>
      </c>
      <c r="E35" s="1">
        <f t="shared" si="0"/>
        <v>19366.759719000001</v>
      </c>
      <c r="F35" s="1">
        <f t="shared" si="0"/>
        <v>19397.859719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28546</v>
      </c>
    </row>
    <row r="40" spans="2:6" x14ac:dyDescent="0.25">
      <c r="B40" s="16" t="s">
        <v>7</v>
      </c>
      <c r="C40" s="1">
        <f>C19+C20</f>
        <v>6556.16</v>
      </c>
      <c r="D40" s="1">
        <f>D19+D20</f>
        <v>43377.887167000001</v>
      </c>
      <c r="E40" s="1">
        <f>E19+E20</f>
        <v>86078.067026999997</v>
      </c>
      <c r="F40" s="1">
        <f>F19+F20</f>
        <v>139770.83486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21364.105240000001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7177.0997729999999</v>
      </c>
      <c r="E43" s="1">
        <f t="shared" si="2"/>
        <v>29946.108653000003</v>
      </c>
      <c r="F43" s="1">
        <f t="shared" si="2"/>
        <v>57009.010592999999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243885.79911234198</v>
      </c>
      <c r="E45" s="28">
        <f>SUM(E34:E44)</f>
        <v>347137.30754695507</v>
      </c>
      <c r="F45" s="28">
        <f>SUM(F34:F44)</f>
        <v>476660.15569767647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28315.742800000007</v>
      </c>
      <c r="E49" s="95">
        <f>SUM(PLANEL_Pot_anual!S29:AB29)</f>
        <v>15428.915000000008</v>
      </c>
      <c r="F49" s="95">
        <f>SUM(PLANEL_Pot_anual!AC29:AL29)</f>
        <v>9245.2206000000006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2489.8999999999996</v>
      </c>
      <c r="E52" s="18">
        <f>SUM(PLANEL_Pot_anual!S32:AB32)</f>
        <v>5634.6597190000011</v>
      </c>
      <c r="F52" s="18">
        <f>SUM(PLANEL_Pot_anual!AC32:AL32)</f>
        <v>31.099999999998545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1412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36821.727167000005</v>
      </c>
      <c r="E63" s="30">
        <f>SUM(PLANEL_Pot_anual!S42:AB42)</f>
        <v>42700.179859999997</v>
      </c>
      <c r="F63" s="30">
        <f>SUM(PLANEL_Pot_anual!AC42:AL42)</f>
        <v>53692.767833000005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16645.484562000001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7177.0997729999999</v>
      </c>
      <c r="E69" s="32">
        <f>SUM(PLANEL_Pot_anual!S48:AB48)</f>
        <v>22769.008880000001</v>
      </c>
      <c r="F69" s="32">
        <f>SUM(PLANEL_Pot_anual!AC48:AL48)</f>
        <v>27062.901939999996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107975.950362342</v>
      </c>
      <c r="E74" s="28">
        <f>SUM(PLANEL_Pot_anual!S49:AB49)+SUM(E70:E73)</f>
        <v>103251.50843461308</v>
      </c>
      <c r="F74" s="28">
        <f>SUM(PLANEL_Pot_anual!AC49:AL49)+SUM(F70:F73)</f>
        <v>129522.84815072137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36889.04280000001</v>
      </c>
      <c r="E78" s="1">
        <f>E49+E50</f>
        <v>15428.915000000008</v>
      </c>
      <c r="F78" s="1">
        <f>F49+F50</f>
        <v>9245.2206000000006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2489.8999999999996</v>
      </c>
      <c r="E79" s="1">
        <f t="shared" si="8"/>
        <v>5634.6597190000011</v>
      </c>
      <c r="F79" s="1">
        <f t="shared" si="8"/>
        <v>31.099999999998545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1026.2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36821.727167000005</v>
      </c>
      <c r="E84" s="1">
        <f t="shared" si="12"/>
        <v>42700.179859999997</v>
      </c>
      <c r="F84" s="1">
        <f t="shared" si="12"/>
        <v>53692.767833000005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16645.484562000001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7177.0997729999999</v>
      </c>
      <c r="E87" s="1">
        <f>E69</f>
        <v>22769.008880000001</v>
      </c>
      <c r="F87" s="1">
        <f>F69</f>
        <v>27062.901939999996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107975.95036234199</v>
      </c>
      <c r="E89" s="28">
        <f t="shared" si="16"/>
        <v>103251.50843461316</v>
      </c>
      <c r="F89" s="28">
        <f t="shared" si="16"/>
        <v>129522.84815072131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46081.670299999998</v>
      </c>
      <c r="D93" s="95">
        <f>Planel_GerMed_Anual!R4</f>
        <v>60826.301039999998</v>
      </c>
      <c r="E93" s="95">
        <f>Planel_GerMed_Anual!AB4</f>
        <v>72461.850919999997</v>
      </c>
      <c r="F93" s="95">
        <f>Planel_GerMed_Anual!AL4</f>
        <v>75422.616970000003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6823.7518689999997</v>
      </c>
      <c r="E94" s="95">
        <f>Planel_GerMed_Anual!AB5</f>
        <v>7200.1296769999999</v>
      </c>
      <c r="F94" s="95">
        <f>Planel_GerMed_Anual!AL5</f>
        <v>6794.2132780000002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3652.8900530999999</v>
      </c>
      <c r="E96" s="18">
        <f>Planel_GerMed_Anual!AB7</f>
        <v>5436.3262203999993</v>
      </c>
      <c r="F96" s="18">
        <f>Planel_GerMed_Anual!AL7</f>
        <v>7493.1430177999991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328.40530919999998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13483.722915</v>
      </c>
      <c r="E104" s="24">
        <f>Planel_GerMed_Anual!AB14</f>
        <v>16232.490039</v>
      </c>
      <c r="F104" s="24">
        <f>Planel_GerMed_Anual!AL14</f>
        <v>17077.196898000002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19664.585964499998</v>
      </c>
      <c r="E107" s="30">
        <f>Planel_GerMed_Anual!AB17</f>
        <v>39283.791329420004</v>
      </c>
      <c r="F107" s="30">
        <f>Planel_GerMed_Anual!AL17</f>
        <v>63787.774290000001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1323.8829720000001</v>
      </c>
      <c r="F110" s="26">
        <f>Planel_GerMed_Anual!AL20</f>
        <v>5994.0345010000001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65835.448165784081</v>
      </c>
      <c r="D118" s="28">
        <f>Planel_GerMed_Anual!R24+SUM(D114:D117)</f>
        <v>112687.3204795784</v>
      </c>
      <c r="E118" s="28">
        <f>Planel_GerMed_Anual!AB24+SUM(E114:E117)</f>
        <v>152262.32597070531</v>
      </c>
      <c r="F118" s="28">
        <f>Planel_GerMed_Anual!AL24+SUM(F114:F117)</f>
        <v>191467.71005913371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48825.645594000001</v>
      </c>
      <c r="D122" s="1">
        <f>D93+D94</f>
        <v>67650.052908999991</v>
      </c>
      <c r="E122" s="1">
        <f>E93+E94</f>
        <v>79661.980597000002</v>
      </c>
      <c r="F122" s="1">
        <f>F93+F94</f>
        <v>82216.830247999998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3652.8900530999999</v>
      </c>
      <c r="E123" s="1">
        <f t="shared" si="17"/>
        <v>5436.3262203999993</v>
      </c>
      <c r="F123" s="1">
        <f t="shared" si="17"/>
        <v>7493.1430177999991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641.00698360000001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14128.5279849</v>
      </c>
      <c r="E127" s="1">
        <f t="shared" si="20"/>
        <v>16580.443199699999</v>
      </c>
      <c r="F127" s="1">
        <f t="shared" si="20"/>
        <v>17077.196898000002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19664.585964499998</v>
      </c>
      <c r="E128" s="1">
        <f t="shared" si="21"/>
        <v>39283.791329420004</v>
      </c>
      <c r="F128" s="1">
        <f t="shared" si="21"/>
        <v>63787.774290000001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1323.8829720000001</v>
      </c>
      <c r="F129" s="1">
        <f t="shared" si="22"/>
        <v>5994.0345010000001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65835.448165784081</v>
      </c>
      <c r="D133" s="28">
        <f t="shared" ref="D133:F133" si="25">SUM(D122:D132)</f>
        <v>112687.32047957841</v>
      </c>
      <c r="E133" s="28">
        <f t="shared" si="25"/>
        <v>152262.32597070531</v>
      </c>
      <c r="F133" s="28">
        <f t="shared" si="25"/>
        <v>191467.71005913371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55381.65352</v>
      </c>
      <c r="D137" s="95">
        <f>PLANEL_BalPonta_Anual!R4</f>
        <v>80827.804579999996</v>
      </c>
      <c r="E137" s="95">
        <f>PLANEL_BalPonta_Anual!AB4</f>
        <v>90634.959990000003</v>
      </c>
      <c r="F137" s="95">
        <f>PLANEL_BalPonta_Anual!AL4</f>
        <v>94270.81349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11835.15223</v>
      </c>
      <c r="E138" s="95">
        <f>PLANEL_BalPonta_Anual!AB5</f>
        <v>11835.15223</v>
      </c>
      <c r="F138" s="95">
        <f>PLANEL_BalPonta_Anual!AL5</f>
        <v>11740.74094</v>
      </c>
    </row>
    <row r="139" spans="2:6" x14ac:dyDescent="0.25">
      <c r="B139" s="16" t="str">
        <f>PLANEL_BalPonta_Anual!B6</f>
        <v>Gás Natural</v>
      </c>
      <c r="C139" s="95">
        <f>PLANEL_BalPonta_Anual!C6</f>
        <v>9817.5108099999998</v>
      </c>
      <c r="D139" s="95">
        <f>PLANEL_BalPonta_Anual!R6</f>
        <v>13010.77421</v>
      </c>
      <c r="E139" s="95">
        <f>PLANEL_BalPonta_Anual!AB6</f>
        <v>18349.454040000001</v>
      </c>
      <c r="F139" s="95">
        <f>PLANEL_BalPonta_Anual!AL6</f>
        <v>18378.920409999999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3810.1415529999999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8227.3626170000007</v>
      </c>
      <c r="D143" s="1">
        <f>PLANEL_BalPonta_Anual!R10</f>
        <v>18236.99351</v>
      </c>
      <c r="E143" s="1">
        <f>PLANEL_BalPonta_Anual!AB10</f>
        <v>19613.324499999999</v>
      </c>
      <c r="F143" s="1">
        <f>PLANEL_BalPonta_Anual!AL10</f>
        <v>20267.66</v>
      </c>
    </row>
    <row r="144" spans="2:6" x14ac:dyDescent="0.25">
      <c r="B144" s="16" t="str">
        <f>PLANEL_BalPonta_Anual!B11</f>
        <v>Eólica</v>
      </c>
      <c r="C144" s="1">
        <f>PLANEL_BalPonta_Anual!C11</f>
        <v>1046.5634090000001</v>
      </c>
      <c r="D144" s="1">
        <f>PLANEL_BalPonta_Anual!R11</f>
        <v>12543.97464</v>
      </c>
      <c r="E144" s="1">
        <f>PLANEL_BalPonta_Anual!AB11</f>
        <v>25823.420109999999</v>
      </c>
      <c r="F144" s="1">
        <f>PLANEL_BalPonta_Anual!AL11</f>
        <v>41931.250460000003</v>
      </c>
    </row>
    <row r="145" spans="2:6" x14ac:dyDescent="0.25">
      <c r="B145" s="16" t="str">
        <f>PLANEL_BalPonta_Anual!B12</f>
        <v>Solar</v>
      </c>
      <c r="C145" s="1">
        <f>PLANEL_BalPonta_Anual!C12</f>
        <v>2.2999999999999998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4272.8210490000001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7177.0997729999999</v>
      </c>
      <c r="E147" s="32">
        <f>PLANEL_BalPonta_Anual!AB14</f>
        <v>29946.108650000002</v>
      </c>
      <c r="F147" s="32">
        <f>PLANEL_BalPonta_Anual!AL14</f>
        <v>57009.010589999998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87332.770062832511</v>
      </c>
      <c r="D152" s="28">
        <f>PLANEL_BalPonta_Anual!R15+SUM(D148:D151)</f>
        <v>150093.11243776692</v>
      </c>
      <c r="E152" s="28">
        <f>PLANEL_BalPonta_Anual!AB15+SUM(E148:E151)</f>
        <v>202840.49566417682</v>
      </c>
      <c r="F152" s="28">
        <f>PLANEL_BalPonta_Anual!AL15+SUM(F148:F151)</f>
        <v>255039.06069263286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59944.629946000001</v>
      </c>
      <c r="D156" s="1">
        <f>D137+D138</f>
        <v>92662.956810000003</v>
      </c>
      <c r="E156" s="1">
        <f>E137+E138</f>
        <v>102470.11222000001</v>
      </c>
      <c r="F156" s="1">
        <f>F137+F138</f>
        <v>106011.55443</v>
      </c>
    </row>
    <row r="157" spans="2:6" x14ac:dyDescent="0.25">
      <c r="B157" s="16" t="s">
        <v>3</v>
      </c>
      <c r="C157" s="1">
        <f>C139</f>
        <v>9817.5108099999998</v>
      </c>
      <c r="D157" s="1">
        <f>D139</f>
        <v>13010.77421</v>
      </c>
      <c r="E157" s="1">
        <f>E139</f>
        <v>18349.454040000001</v>
      </c>
      <c r="F157" s="1">
        <f>F139</f>
        <v>18378.920409999999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3810.1415529999999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8227.3626170000007</v>
      </c>
      <c r="D161" s="1">
        <f t="shared" si="28"/>
        <v>18236.99351</v>
      </c>
      <c r="E161" s="1">
        <f t="shared" si="28"/>
        <v>19613.324499999999</v>
      </c>
      <c r="F161" s="1">
        <f t="shared" si="28"/>
        <v>20267.66</v>
      </c>
    </row>
    <row r="162" spans="1:11" x14ac:dyDescent="0.25">
      <c r="B162" s="16" t="s">
        <v>7</v>
      </c>
      <c r="C162" s="1">
        <f t="shared" ref="C162:F162" si="29">C144</f>
        <v>1046.5634090000001</v>
      </c>
      <c r="D162" s="1">
        <f t="shared" si="29"/>
        <v>12543.97464</v>
      </c>
      <c r="E162" s="1">
        <f t="shared" si="29"/>
        <v>25823.420109999999</v>
      </c>
      <c r="F162" s="1">
        <f t="shared" si="29"/>
        <v>41931.250460000003</v>
      </c>
    </row>
    <row r="163" spans="1:11" x14ac:dyDescent="0.25">
      <c r="B163" s="16" t="s">
        <v>8</v>
      </c>
      <c r="C163" s="1">
        <f t="shared" ref="C163:F163" si="30">C145</f>
        <v>2.2999999999999998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4272.8210490000001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7177.0997729999999</v>
      </c>
      <c r="E165" s="1">
        <f>E147</f>
        <v>29946.108650000002</v>
      </c>
      <c r="F165" s="1">
        <f>F147</f>
        <v>57009.010589999998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87332.770062832511</v>
      </c>
      <c r="D167" s="28">
        <f t="shared" ref="D167:F167" si="33">SUM(D156:D166)</f>
        <v>150093.11243776692</v>
      </c>
      <c r="E167" s="28">
        <f t="shared" si="33"/>
        <v>202840.49566417682</v>
      </c>
      <c r="F167" s="28">
        <f t="shared" si="33"/>
        <v>255039.06069263286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17.428302479999999</v>
      </c>
      <c r="E171" s="1">
        <f>Planel_CO2_total_Anual!AB4</f>
        <v>19.784217009999999</v>
      </c>
      <c r="F171" s="1">
        <f>Planel_CO2_total_Anual!AL4</f>
        <v>24.426588200000001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26.65023115</v>
      </c>
      <c r="E172" s="102">
        <f>Planel_CO2_total_Anual!AB5</f>
        <v>34.87211198</v>
      </c>
      <c r="F172" s="102">
        <f>Planel_CO2_total_Anual!AL5</f>
        <v>36.42637955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16.342636052054793</v>
      </c>
      <c r="E177" s="1">
        <f>'Resumo Gás Natural'!AB39</f>
        <v>23.024545394520548</v>
      </c>
      <c r="F177" s="1">
        <f>'Resumo Gás Natural'!AL39</f>
        <v>31.962151397260275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25.14594483561644</v>
      </c>
      <c r="E178" s="102">
        <f>'Resumo Gás Natural'!AB40</f>
        <v>43.03813035616438</v>
      </c>
      <c r="F178" s="102">
        <f>'Resumo Gás Natural'!AL40</f>
        <v>53.903582931506847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471.3205006098035</v>
      </c>
      <c r="D186" s="1">
        <f>C186*(1+Planel_BD_constantes!$B$3)^($D$185-$C$185)</f>
        <v>593.72809046417683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571.16624204277241</v>
      </c>
      <c r="D188" s="28">
        <f>SUM(D186:D187)</f>
        <v>658.72809046417683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17301.54103</v>
      </c>
      <c r="K5" s="5">
        <v>18191.54103</v>
      </c>
      <c r="L5" s="5">
        <v>18600.54103</v>
      </c>
      <c r="M5" s="5">
        <v>18984.54103</v>
      </c>
      <c r="N5" s="5">
        <v>19341.54103</v>
      </c>
      <c r="O5" s="5">
        <v>19609.54103</v>
      </c>
      <c r="P5" s="5">
        <v>13502.306280000001</v>
      </c>
      <c r="Q5" s="5">
        <v>13781.306280000001</v>
      </c>
      <c r="R5" s="5">
        <v>14186.306280000001</v>
      </c>
      <c r="S5" s="5">
        <v>14584.306280000001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19925.364949999999</v>
      </c>
      <c r="K16" s="38">
        <v>20815.364949999999</v>
      </c>
      <c r="L16" s="38">
        <v>21224.364949999999</v>
      </c>
      <c r="M16" s="38">
        <v>21608.364949999999</v>
      </c>
      <c r="N16" s="38">
        <v>21965.364949999999</v>
      </c>
      <c r="O16" s="38">
        <v>22233.364949999999</v>
      </c>
      <c r="P16" s="38">
        <v>14643.74438</v>
      </c>
      <c r="Q16" s="38">
        <v>14922.74438</v>
      </c>
      <c r="R16" s="38">
        <v>15327.74438</v>
      </c>
      <c r="S16" s="38">
        <v>15725.74438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>
        <v>1381.9410720000001</v>
      </c>
      <c r="T89" s="5">
        <v>2633.3556840000001</v>
      </c>
      <c r="U89" s="5">
        <v>3484.2386099999999</v>
      </c>
      <c r="V89" s="5">
        <v>3484.2386099999999</v>
      </c>
      <c r="W89" s="5">
        <v>3484.2386099999999</v>
      </c>
      <c r="X89" s="5">
        <v>3484.2386099999999</v>
      </c>
      <c r="Y89" s="5">
        <v>3484.2386099999999</v>
      </c>
      <c r="Z89" s="5">
        <v>3484.2386099999999</v>
      </c>
      <c r="AA89" s="5">
        <v>3484.2386099999999</v>
      </c>
      <c r="AB89" s="5">
        <v>3484.2386099999999</v>
      </c>
      <c r="AC89" s="5">
        <v>3484.2386099999999</v>
      </c>
      <c r="AD89" s="5">
        <v>3484.2386099999999</v>
      </c>
      <c r="AE89" s="5">
        <v>3484.2386099999999</v>
      </c>
      <c r="AF89" s="5">
        <v>3484.2386099999999</v>
      </c>
      <c r="AG89" s="5">
        <v>3484.2386099999999</v>
      </c>
      <c r="AH89" s="5">
        <v>3484.2386099999999</v>
      </c>
      <c r="AI89" s="5">
        <v>3484.2386099999999</v>
      </c>
      <c r="AJ89" s="5">
        <v>3484.2386099999999</v>
      </c>
      <c r="AK89" s="5">
        <v>3484.2386099999999</v>
      </c>
      <c r="AL89" s="5">
        <v>3484.2386099999999</v>
      </c>
      <c r="AM89" s="5">
        <v>3484.2386099999999</v>
      </c>
      <c r="AN89" s="5">
        <v>3484.2386099999999</v>
      </c>
      <c r="AO89" s="5">
        <v>3484.2386099999999</v>
      </c>
      <c r="AP89" s="5">
        <v>3484.2386099999999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1216.0107439999999</v>
      </c>
      <c r="T90" s="5">
        <v>1587.9980069999999</v>
      </c>
      <c r="U90" s="5">
        <v>1787.951955</v>
      </c>
      <c r="V90" s="5">
        <v>1787.951955</v>
      </c>
      <c r="W90" s="5">
        <v>1787.951955</v>
      </c>
      <c r="X90" s="5">
        <v>1787.951955</v>
      </c>
      <c r="Y90" s="5">
        <v>1787.951955</v>
      </c>
      <c r="Z90" s="5">
        <v>1787.951955</v>
      </c>
      <c r="AA90" s="5">
        <v>1787.951955</v>
      </c>
      <c r="AB90" s="5">
        <v>1787.951955</v>
      </c>
      <c r="AC90" s="5">
        <v>1787.951955</v>
      </c>
      <c r="AD90" s="5">
        <v>1787.951955</v>
      </c>
      <c r="AE90" s="5">
        <v>1787.951955</v>
      </c>
      <c r="AF90" s="5">
        <v>1787.951955</v>
      </c>
      <c r="AG90" s="5">
        <v>1787.951955</v>
      </c>
      <c r="AH90" s="5">
        <v>1787.951955</v>
      </c>
      <c r="AI90" s="5">
        <v>1787.951955</v>
      </c>
      <c r="AJ90" s="5">
        <v>1787.951955</v>
      </c>
      <c r="AK90" s="5">
        <v>1787.951955</v>
      </c>
      <c r="AL90" s="5">
        <v>1787.951955</v>
      </c>
      <c r="AM90" s="5">
        <v>1787.951955</v>
      </c>
      <c r="AN90" s="5">
        <v>1787.951955</v>
      </c>
      <c r="AO90" s="5">
        <v>1787.951955</v>
      </c>
      <c r="AP90" s="5">
        <v>1787.951955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>
        <v>1129.622067</v>
      </c>
      <c r="T92" s="5">
        <v>1345.948907</v>
      </c>
      <c r="U92" s="5">
        <v>1790.788785</v>
      </c>
      <c r="V92" s="5">
        <v>1790.788785</v>
      </c>
      <c r="W92" s="5">
        <v>1790.788785</v>
      </c>
      <c r="X92" s="5">
        <v>1790.788785</v>
      </c>
      <c r="Y92" s="5">
        <v>1790.788785</v>
      </c>
      <c r="Z92" s="5">
        <v>1790.788785</v>
      </c>
      <c r="AA92" s="5">
        <v>1790.788785</v>
      </c>
      <c r="AB92" s="5">
        <v>1790.788785</v>
      </c>
      <c r="AC92" s="5">
        <v>1790.788785</v>
      </c>
      <c r="AD92" s="5">
        <v>1790.788785</v>
      </c>
      <c r="AE92" s="5">
        <v>1790.788785</v>
      </c>
      <c r="AF92" s="5">
        <v>1790.788785</v>
      </c>
      <c r="AG92" s="5">
        <v>1790.788785</v>
      </c>
      <c r="AH92" s="5">
        <v>1790.788785</v>
      </c>
      <c r="AI92" s="5">
        <v>1790.788785</v>
      </c>
      <c r="AJ92" s="5">
        <v>1790.788785</v>
      </c>
      <c r="AK92" s="5">
        <v>1790.788785</v>
      </c>
      <c r="AL92" s="5">
        <v>1790.788785</v>
      </c>
      <c r="AM92" s="5">
        <v>1790.788785</v>
      </c>
      <c r="AN92" s="5">
        <v>1790.788785</v>
      </c>
      <c r="AO92" s="5">
        <v>1790.788785</v>
      </c>
      <c r="AP92" s="5">
        <v>1790.788785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114.1204223</v>
      </c>
      <c r="V94" s="5">
        <v>114.1204223</v>
      </c>
      <c r="W94" s="5">
        <v>114.1204223</v>
      </c>
      <c r="X94" s="5">
        <v>114.1204223</v>
      </c>
      <c r="Y94" s="5">
        <v>114.1204223</v>
      </c>
      <c r="Z94" s="5">
        <v>114.1204223</v>
      </c>
      <c r="AA94" s="5">
        <v>114.1204223</v>
      </c>
      <c r="AB94" s="5">
        <v>114.1204223</v>
      </c>
      <c r="AC94" s="5">
        <v>114.1204223</v>
      </c>
      <c r="AD94" s="5">
        <v>114.1204223</v>
      </c>
      <c r="AE94" s="5">
        <v>114.1204223</v>
      </c>
      <c r="AF94" s="5">
        <v>114.1204223</v>
      </c>
      <c r="AG94" s="5">
        <v>114.1204223</v>
      </c>
      <c r="AH94" s="5">
        <v>114.1204223</v>
      </c>
      <c r="AI94" s="5">
        <v>114.1204223</v>
      </c>
      <c r="AJ94" s="5">
        <v>114.1204223</v>
      </c>
      <c r="AK94" s="5">
        <v>114.1204223</v>
      </c>
      <c r="AL94" s="5">
        <v>114.1204223</v>
      </c>
      <c r="AM94" s="5">
        <v>114.1204223</v>
      </c>
      <c r="AN94" s="5">
        <v>114.1204223</v>
      </c>
      <c r="AO94" s="5">
        <v>114.1204223</v>
      </c>
      <c r="AP94" s="5">
        <v>114.1204223</v>
      </c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3727.5738839999999</v>
      </c>
      <c r="T100" s="38">
        <v>5588.6686680000003</v>
      </c>
      <c r="U100" s="38">
        <v>7177.0997729999999</v>
      </c>
      <c r="V100" s="38">
        <v>7177.0997729999999</v>
      </c>
      <c r="W100" s="38">
        <v>7177.0997729999999</v>
      </c>
      <c r="X100" s="38">
        <v>7177.0997729999999</v>
      </c>
      <c r="Y100" s="38">
        <v>7177.0997729999999</v>
      </c>
      <c r="Z100" s="38">
        <v>7177.0997729999999</v>
      </c>
      <c r="AA100" s="38">
        <v>7177.0997729999999</v>
      </c>
      <c r="AB100" s="38">
        <v>7177.0997729999999</v>
      </c>
      <c r="AC100" s="38">
        <v>7177.0997729999999</v>
      </c>
      <c r="AD100" s="38">
        <v>7177.0997729999999</v>
      </c>
      <c r="AE100" s="38">
        <v>7177.0997729999999</v>
      </c>
      <c r="AF100" s="38">
        <v>7177.0997729999999</v>
      </c>
      <c r="AG100" s="38">
        <v>7177.0997729999999</v>
      </c>
      <c r="AH100" s="38">
        <v>7177.0997729999999</v>
      </c>
      <c r="AI100" s="38">
        <v>7177.0997729999999</v>
      </c>
      <c r="AJ100" s="38">
        <v>7177.0997729999999</v>
      </c>
      <c r="AK100" s="38">
        <v>7177.0997729999999</v>
      </c>
      <c r="AL100" s="38">
        <v>7177.0997729999999</v>
      </c>
      <c r="AM100" s="38">
        <v>7177.0997729999999</v>
      </c>
      <c r="AN100" s="38">
        <v>7177.0997729999999</v>
      </c>
      <c r="AO100" s="38">
        <v>7177.0997729999999</v>
      </c>
      <c r="AP100" s="38">
        <v>7177.0997729999999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4280</v>
      </c>
      <c r="AF125" s="5">
        <v>4280</v>
      </c>
      <c r="AG125" s="5">
        <v>4280</v>
      </c>
      <c r="AH125" s="5">
        <v>4280</v>
      </c>
      <c r="AI125" s="5">
        <v>4280</v>
      </c>
      <c r="AJ125" s="5">
        <v>4280</v>
      </c>
      <c r="AK125" s="5">
        <v>4280</v>
      </c>
      <c r="AL125" s="5">
        <v>4280</v>
      </c>
      <c r="AM125" s="5">
        <v>4280</v>
      </c>
      <c r="AN125" s="5">
        <v>4280</v>
      </c>
      <c r="AO125" s="5">
        <v>4280</v>
      </c>
      <c r="AP125" s="5">
        <v>4280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14.5394889</v>
      </c>
      <c r="X127" s="5">
        <v>380</v>
      </c>
      <c r="Y127" s="5">
        <v>478.8597188</v>
      </c>
      <c r="Z127" s="5">
        <v>478.8597188</v>
      </c>
      <c r="AA127" s="5">
        <v>478.8597188</v>
      </c>
      <c r="AB127" s="5">
        <v>478.8597188</v>
      </c>
      <c r="AC127" s="5">
        <v>478.8597188</v>
      </c>
      <c r="AD127" s="5">
        <v>478.8597188</v>
      </c>
      <c r="AE127" s="5">
        <v>478.8597188</v>
      </c>
      <c r="AF127" s="5">
        <v>478.8597188</v>
      </c>
      <c r="AG127" s="5">
        <v>478.8597188</v>
      </c>
      <c r="AH127" s="5">
        <v>478.8597188</v>
      </c>
      <c r="AI127" s="5">
        <v>478.8597188</v>
      </c>
      <c r="AJ127" s="5">
        <v>478.8597188</v>
      </c>
      <c r="AK127" s="5">
        <v>478.8597188</v>
      </c>
      <c r="AL127" s="5">
        <v>478.8597188</v>
      </c>
      <c r="AM127" s="5">
        <v>478.8597188</v>
      </c>
      <c r="AN127" s="5">
        <v>478.8597188</v>
      </c>
      <c r="AO127" s="5">
        <v>478.8597188</v>
      </c>
      <c r="AP127" s="5">
        <v>478.8597188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549.53948890000004</v>
      </c>
      <c r="X136" s="38">
        <v>1450</v>
      </c>
      <c r="Y136" s="38">
        <v>2083.859719</v>
      </c>
      <c r="Z136" s="38">
        <v>2618.859719</v>
      </c>
      <c r="AA136" s="38">
        <v>3153.859719</v>
      </c>
      <c r="AB136" s="38">
        <v>3688.859719</v>
      </c>
      <c r="AC136" s="38">
        <v>4223.859719</v>
      </c>
      <c r="AD136" s="38">
        <v>4758.859719</v>
      </c>
      <c r="AE136" s="38">
        <v>4758.859719</v>
      </c>
      <c r="AF136" s="38">
        <v>4758.859719</v>
      </c>
      <c r="AG136" s="38">
        <v>4758.859719</v>
      </c>
      <c r="AH136" s="38">
        <v>4758.859719</v>
      </c>
      <c r="AI136" s="38">
        <v>4758.859719</v>
      </c>
      <c r="AJ136" s="38">
        <v>4758.859719</v>
      </c>
      <c r="AK136" s="38">
        <v>4758.859719</v>
      </c>
      <c r="AL136" s="38">
        <v>4758.859719</v>
      </c>
      <c r="AM136" s="38">
        <v>4758.859719</v>
      </c>
      <c r="AN136" s="38">
        <v>4758.859719</v>
      </c>
      <c r="AO136" s="38">
        <v>4758.859719</v>
      </c>
      <c r="AP136" s="38">
        <v>4758.859719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35842.04</v>
      </c>
      <c r="T233" s="4">
        <v>36502.94</v>
      </c>
      <c r="U233" s="4">
        <v>37267.019999999997</v>
      </c>
      <c r="V233" s="4">
        <v>37990.083839999999</v>
      </c>
      <c r="W233" s="4">
        <v>42316.52</v>
      </c>
      <c r="X233" s="4">
        <v>42316.52</v>
      </c>
      <c r="Y233" s="4">
        <v>42406.52</v>
      </c>
      <c r="Z233" s="4">
        <v>42406.52</v>
      </c>
      <c r="AA233" s="4">
        <v>42406.52</v>
      </c>
      <c r="AB233" s="4">
        <v>42442.52</v>
      </c>
      <c r="AC233" s="4">
        <v>42442.52</v>
      </c>
      <c r="AD233" s="4">
        <v>42864.17308</v>
      </c>
      <c r="AE233" s="4">
        <v>43108.32</v>
      </c>
      <c r="AF233" s="4">
        <v>43108.32</v>
      </c>
      <c r="AG233" s="4">
        <v>43108.32</v>
      </c>
      <c r="AH233" s="4">
        <v>43108.32</v>
      </c>
      <c r="AI233" s="4">
        <v>43108.32</v>
      </c>
      <c r="AJ233" s="4">
        <v>43108.32</v>
      </c>
      <c r="AK233" s="4">
        <v>43108.32</v>
      </c>
      <c r="AL233" s="4">
        <v>43108.32</v>
      </c>
      <c r="AM233" s="4">
        <v>43295.221839999998</v>
      </c>
      <c r="AN233" s="4">
        <v>43376.221839999998</v>
      </c>
      <c r="AO233" s="4">
        <v>43376.221839999998</v>
      </c>
      <c r="AP233" s="4">
        <v>43376.221839999998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15616.032999999999</v>
      </c>
      <c r="P234" s="4">
        <v>15734.032999999999</v>
      </c>
      <c r="Q234" s="4">
        <v>15734.032999999999</v>
      </c>
      <c r="R234" s="4">
        <v>15966.233</v>
      </c>
      <c r="S234" s="4">
        <v>15966.233</v>
      </c>
      <c r="T234" s="4">
        <v>16561.483</v>
      </c>
      <c r="U234" s="4">
        <v>18402.753000000001</v>
      </c>
      <c r="V234" s="4">
        <v>20512.453000000001</v>
      </c>
      <c r="W234" s="4">
        <v>20512.453000000001</v>
      </c>
      <c r="X234" s="4">
        <v>20512.453000000001</v>
      </c>
      <c r="Y234" s="4">
        <v>20512.453000000001</v>
      </c>
      <c r="Z234" s="4">
        <v>20512.453000000001</v>
      </c>
      <c r="AA234" s="4">
        <v>20512.453000000001</v>
      </c>
      <c r="AB234" s="4">
        <v>20512.453000000001</v>
      </c>
      <c r="AC234" s="4">
        <v>20512.453000000001</v>
      </c>
      <c r="AD234" s="4">
        <v>20512.453000000001</v>
      </c>
      <c r="AE234" s="4">
        <v>20550.453000000001</v>
      </c>
      <c r="AF234" s="4">
        <v>20550.453000000001</v>
      </c>
      <c r="AG234" s="4">
        <v>20550.453000000001</v>
      </c>
      <c r="AH234" s="4">
        <v>20550.453000000001</v>
      </c>
      <c r="AI234" s="4">
        <v>20550.453000000001</v>
      </c>
      <c r="AJ234" s="4">
        <v>20550.453000000001</v>
      </c>
      <c r="AK234" s="4">
        <v>20550.453000000001</v>
      </c>
      <c r="AL234" s="4">
        <v>20550.453000000001</v>
      </c>
      <c r="AM234" s="4">
        <v>20550.453000000001</v>
      </c>
      <c r="AN234" s="4">
        <v>20550.453000000001</v>
      </c>
      <c r="AO234" s="4">
        <v>20550.453000000001</v>
      </c>
      <c r="AP234" s="4">
        <v>20550.453000000001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11077.168</v>
      </c>
      <c r="U235" s="4">
        <v>11255.168</v>
      </c>
      <c r="V235" s="4">
        <v>11255.168</v>
      </c>
      <c r="W235" s="4">
        <v>12255.168</v>
      </c>
      <c r="X235" s="4">
        <v>12255.168</v>
      </c>
      <c r="Y235" s="4">
        <v>12255.168</v>
      </c>
      <c r="Z235" s="4">
        <v>12255.168</v>
      </c>
      <c r="AA235" s="4">
        <v>12255.168</v>
      </c>
      <c r="AB235" s="4">
        <v>12255.168</v>
      </c>
      <c r="AC235" s="4">
        <v>12255.168</v>
      </c>
      <c r="AD235" s="4">
        <v>12255.168</v>
      </c>
      <c r="AE235" s="4">
        <v>12301.268</v>
      </c>
      <c r="AF235" s="4">
        <v>12301.268</v>
      </c>
      <c r="AG235" s="4">
        <v>12301.268</v>
      </c>
      <c r="AH235" s="4">
        <v>12301.268</v>
      </c>
      <c r="AI235" s="4">
        <v>12301.268</v>
      </c>
      <c r="AJ235" s="4">
        <v>12301.268</v>
      </c>
      <c r="AK235" s="4">
        <v>12301.268</v>
      </c>
      <c r="AL235" s="4">
        <v>12301.268</v>
      </c>
      <c r="AM235" s="4">
        <v>12301.268</v>
      </c>
      <c r="AN235" s="4">
        <v>12301.268</v>
      </c>
      <c r="AO235" s="4">
        <v>12301.268</v>
      </c>
      <c r="AP235" s="4">
        <v>12301.268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22483.374179999999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23954.35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15280</v>
      </c>
      <c r="X237" s="4">
        <v>15280</v>
      </c>
      <c r="Y237" s="4">
        <v>15280</v>
      </c>
      <c r="Z237" s="4">
        <v>15280</v>
      </c>
      <c r="AA237" s="4">
        <v>15280</v>
      </c>
      <c r="AB237" s="4">
        <v>15280</v>
      </c>
      <c r="AC237" s="4">
        <v>15280</v>
      </c>
      <c r="AD237" s="4">
        <v>15280</v>
      </c>
      <c r="AE237" s="4">
        <v>15280</v>
      </c>
      <c r="AF237" s="4">
        <v>15280</v>
      </c>
      <c r="AG237" s="4">
        <v>15280</v>
      </c>
      <c r="AH237" s="4">
        <v>15280</v>
      </c>
      <c r="AI237" s="4">
        <v>15280</v>
      </c>
      <c r="AJ237" s="4">
        <v>15280</v>
      </c>
      <c r="AK237" s="4">
        <v>15280</v>
      </c>
      <c r="AL237" s="4">
        <v>15280</v>
      </c>
      <c r="AM237" s="4">
        <v>15280</v>
      </c>
      <c r="AN237" s="4">
        <v>15280</v>
      </c>
      <c r="AO237" s="4">
        <v>15280</v>
      </c>
      <c r="AP237" s="4">
        <v>15280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672.3891658</v>
      </c>
      <c r="R239" s="4">
        <v>791.95759459999999</v>
      </c>
      <c r="S239" s="4">
        <v>1274.902192</v>
      </c>
      <c r="T239" s="4">
        <v>1408.393904</v>
      </c>
      <c r="U239" s="4">
        <v>1670.25</v>
      </c>
      <c r="V239" s="4">
        <v>1670.25</v>
      </c>
      <c r="W239" s="4">
        <v>1720.25</v>
      </c>
      <c r="X239" s="4">
        <v>1720.25</v>
      </c>
      <c r="Y239" s="4">
        <v>1720.25</v>
      </c>
      <c r="Z239" s="4">
        <v>1720.25</v>
      </c>
      <c r="AA239" s="4">
        <v>1720.25</v>
      </c>
      <c r="AB239" s="4">
        <v>1778.262111</v>
      </c>
      <c r="AC239" s="4">
        <v>1942.7701070000001</v>
      </c>
      <c r="AD239" s="4">
        <v>2118.0543710000002</v>
      </c>
      <c r="AE239" s="4">
        <v>2481.3292379999998</v>
      </c>
      <c r="AF239" s="4">
        <v>2481.3292379999998</v>
      </c>
      <c r="AG239" s="4">
        <v>2646.96749</v>
      </c>
      <c r="AH239" s="4">
        <v>2822.9033169999998</v>
      </c>
      <c r="AI239" s="4">
        <v>2998.0482440000001</v>
      </c>
      <c r="AJ239" s="4">
        <v>3183.7256269999998</v>
      </c>
      <c r="AK239" s="4">
        <v>3343.4450980000001</v>
      </c>
      <c r="AL239" s="4">
        <v>3513.0221200000001</v>
      </c>
      <c r="AM239" s="4">
        <v>3679.9997819999999</v>
      </c>
      <c r="AN239" s="4">
        <v>3856.9608830000002</v>
      </c>
      <c r="AO239" s="4">
        <v>4003.55</v>
      </c>
      <c r="AP239" s="4">
        <v>4003.55</v>
      </c>
    </row>
    <row r="240" spans="2:43" s="4" customFormat="1" ht="11.25" x14ac:dyDescent="0.2">
      <c r="B240" s="4" t="s">
        <v>1</v>
      </c>
      <c r="C240" s="4" t="s">
        <v>44</v>
      </c>
      <c r="AC240" s="4">
        <v>1068.430298</v>
      </c>
      <c r="AD240" s="4">
        <v>1975.4660080000001</v>
      </c>
      <c r="AE240" s="4">
        <v>4255.5224600000001</v>
      </c>
      <c r="AF240" s="4">
        <v>4255.5224600000001</v>
      </c>
      <c r="AG240" s="4">
        <v>4255.5224600000001</v>
      </c>
      <c r="AH240" s="4">
        <v>4410.5438789999998</v>
      </c>
      <c r="AI240" s="4">
        <v>5777.4465559999999</v>
      </c>
      <c r="AJ240" s="4">
        <v>6369.3330070000002</v>
      </c>
      <c r="AK240" s="4">
        <v>6539.8463789999996</v>
      </c>
      <c r="AL240" s="4">
        <v>7132.8887549999999</v>
      </c>
      <c r="AM240" s="4">
        <v>7885.9061750000001</v>
      </c>
      <c r="AN240" s="4">
        <v>9837.3599450000002</v>
      </c>
      <c r="AO240" s="4">
        <v>11432.85498</v>
      </c>
      <c r="AP240" s="4">
        <v>11560.83756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3891.5798140000002</v>
      </c>
      <c r="AC241" s="4">
        <v>4014.8571430000002</v>
      </c>
      <c r="AD241" s="4">
        <v>4014.8571430000002</v>
      </c>
      <c r="AE241" s="4">
        <v>4014.8571430000002</v>
      </c>
      <c r="AF241" s="4">
        <v>4014.8571430000002</v>
      </c>
      <c r="AG241" s="4">
        <v>4014.8571430000002</v>
      </c>
      <c r="AH241" s="4">
        <v>4014.8571430000002</v>
      </c>
      <c r="AI241" s="4">
        <v>4014.8571430000002</v>
      </c>
      <c r="AJ241" s="4">
        <v>4014.8571430000002</v>
      </c>
      <c r="AK241" s="4">
        <v>4014.8571430000002</v>
      </c>
      <c r="AL241" s="4">
        <v>4014.8571430000002</v>
      </c>
      <c r="AM241" s="4">
        <v>4014.8571430000002</v>
      </c>
      <c r="AN241" s="4">
        <v>4068.512577</v>
      </c>
      <c r="AO241" s="4">
        <v>4158.6665119999998</v>
      </c>
      <c r="AP241" s="4">
        <v>4164.639964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109259.77099999999</v>
      </c>
      <c r="P244" s="39">
        <v>109377.77099999999</v>
      </c>
      <c r="Q244" s="39">
        <v>109429.9102</v>
      </c>
      <c r="R244" s="39">
        <v>109862.6786</v>
      </c>
      <c r="S244" s="39">
        <v>110345.6232</v>
      </c>
      <c r="T244" s="39">
        <v>111944.26489999999</v>
      </c>
      <c r="U244" s="39">
        <v>115219.47100000001</v>
      </c>
      <c r="V244" s="39">
        <v>118052.23480000001</v>
      </c>
      <c r="W244" s="39">
        <v>124708.671</v>
      </c>
      <c r="X244" s="39">
        <v>124708.671</v>
      </c>
      <c r="Y244" s="39">
        <v>124798.671</v>
      </c>
      <c r="Z244" s="39">
        <v>124798.671</v>
      </c>
      <c r="AA244" s="39">
        <v>124798.671</v>
      </c>
      <c r="AB244" s="39">
        <v>125234.3829</v>
      </c>
      <c r="AC244" s="39">
        <v>126590.59849999999</v>
      </c>
      <c r="AD244" s="39">
        <v>129038.5958</v>
      </c>
      <c r="AE244" s="39">
        <v>133481.14980000001</v>
      </c>
      <c r="AF244" s="39">
        <v>133481.14980000001</v>
      </c>
      <c r="AG244" s="39">
        <v>133646.78810000001</v>
      </c>
      <c r="AH244" s="39">
        <v>133977.74530000001</v>
      </c>
      <c r="AI244" s="39">
        <v>135519.7929</v>
      </c>
      <c r="AJ244" s="39">
        <v>136297.35680000001</v>
      </c>
      <c r="AK244" s="39">
        <v>136627.58960000001</v>
      </c>
      <c r="AL244" s="39">
        <v>137390.209</v>
      </c>
      <c r="AM244" s="39">
        <v>138497.1059</v>
      </c>
      <c r="AN244" s="39">
        <v>140760.17619999999</v>
      </c>
      <c r="AO244" s="39">
        <v>142592.4143</v>
      </c>
      <c r="AP244" s="39">
        <v>142726.37040000001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8307.6274699999994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6632.826</v>
      </c>
      <c r="O256" s="39">
        <v>11130.580470000001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21364.105240000001</v>
      </c>
      <c r="AL305" s="4">
        <v>21364.105240000001</v>
      </c>
      <c r="AM305" s="4">
        <v>21364.105240000001</v>
      </c>
      <c r="AN305" s="4">
        <v>21364.105240000001</v>
      </c>
      <c r="AO305" s="4">
        <v>21364.105240000001</v>
      </c>
      <c r="AP305" s="4">
        <v>21364.105240000001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21364.105240000001</v>
      </c>
      <c r="AL316" s="37">
        <v>21364.105240000001</v>
      </c>
      <c r="AM316" s="37">
        <v>21364.105240000001</v>
      </c>
      <c r="AN316" s="37">
        <v>21364.105240000001</v>
      </c>
      <c r="AO316" s="37">
        <v>21364.105240000001</v>
      </c>
      <c r="AP316" s="37">
        <v>21364.105240000001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P415" s="33">
        <v>1607.857399</v>
      </c>
      <c r="Q415" s="33">
        <v>7635.1478159999997</v>
      </c>
      <c r="R415" s="33">
        <v>10092.559429999999</v>
      </c>
      <c r="S415" s="33">
        <v>15297.24943</v>
      </c>
      <c r="T415" s="33">
        <v>18701.039199999999</v>
      </c>
      <c r="U415" s="33">
        <v>21223.708269999999</v>
      </c>
      <c r="V415" s="33">
        <v>21223.708269999999</v>
      </c>
      <c r="W415" s="33">
        <v>21223.708269999999</v>
      </c>
      <c r="X415" s="33">
        <v>21223.708269999999</v>
      </c>
      <c r="Y415" s="33">
        <v>21223.708269999999</v>
      </c>
      <c r="Z415" s="33">
        <v>21223.708269999999</v>
      </c>
      <c r="AA415" s="33">
        <v>21223.708269999999</v>
      </c>
      <c r="AB415" s="33">
        <v>21223.708269999999</v>
      </c>
      <c r="AC415" s="33">
        <v>21223.708269999999</v>
      </c>
      <c r="AD415" s="33">
        <v>21223.708269999999</v>
      </c>
      <c r="AE415" s="33">
        <v>21223.708269999999</v>
      </c>
      <c r="AF415" s="33">
        <v>21223.708269999999</v>
      </c>
      <c r="AG415" s="33">
        <v>21223.708269999999</v>
      </c>
      <c r="AH415" s="33">
        <v>21223.708269999999</v>
      </c>
      <c r="AI415" s="33">
        <v>21223.708269999999</v>
      </c>
      <c r="AJ415" s="33">
        <v>21223.708269999999</v>
      </c>
      <c r="AK415" s="33">
        <v>21223.708269999999</v>
      </c>
      <c r="AL415" s="33">
        <v>21223.708269999999</v>
      </c>
      <c r="AM415" s="33">
        <v>21223.708269999999</v>
      </c>
      <c r="AN415" s="33">
        <v>21223.708269999999</v>
      </c>
      <c r="AO415" s="33">
        <v>21223.708269999999</v>
      </c>
      <c r="AP415" s="33">
        <v>21223.708269999999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1607.857399</v>
      </c>
      <c r="Q424" s="34">
        <v>7635.1478159999997</v>
      </c>
      <c r="R424" s="34">
        <v>10092.559429999999</v>
      </c>
      <c r="S424" s="34">
        <v>15297.24943</v>
      </c>
      <c r="T424" s="34">
        <v>18701.039199999999</v>
      </c>
      <c r="U424" s="34">
        <v>21223.708269999999</v>
      </c>
      <c r="V424" s="34">
        <v>21223.708269999999</v>
      </c>
      <c r="W424" s="34">
        <v>21223.708269999999</v>
      </c>
      <c r="X424" s="34">
        <v>21223.708269999999</v>
      </c>
      <c r="Y424" s="34">
        <v>21223.708269999999</v>
      </c>
      <c r="Z424" s="34">
        <v>21223.708269999999</v>
      </c>
      <c r="AA424" s="34">
        <v>21223.708269999999</v>
      </c>
      <c r="AB424" s="34">
        <v>21223.708269999999</v>
      </c>
      <c r="AC424" s="34">
        <v>21223.708269999999</v>
      </c>
      <c r="AD424" s="34">
        <v>21223.708269999999</v>
      </c>
      <c r="AE424" s="34">
        <v>21223.708269999999</v>
      </c>
      <c r="AF424" s="34">
        <v>21223.708269999999</v>
      </c>
      <c r="AG424" s="34">
        <v>21223.708269999999</v>
      </c>
      <c r="AH424" s="34">
        <v>21223.708269999999</v>
      </c>
      <c r="AI424" s="34">
        <v>21223.708269999999</v>
      </c>
      <c r="AJ424" s="34">
        <v>21223.708269999999</v>
      </c>
      <c r="AK424" s="34">
        <v>21223.708269999999</v>
      </c>
      <c r="AL424" s="34">
        <v>21223.708269999999</v>
      </c>
      <c r="AM424" s="34">
        <v>21223.708269999999</v>
      </c>
      <c r="AN424" s="34">
        <v>21223.708269999999</v>
      </c>
      <c r="AO424" s="34">
        <v>21223.708269999999</v>
      </c>
      <c r="AP424" s="34">
        <v>21223.708269999999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6241.0888969999996</v>
      </c>
      <c r="W439" s="34">
        <v>6964.7318679999998</v>
      </c>
      <c r="X439" s="34">
        <v>10143.319810000001</v>
      </c>
      <c r="Y439" s="34">
        <v>16543.054919999999</v>
      </c>
      <c r="Z439" s="34">
        <v>23177.312290000002</v>
      </c>
      <c r="AA439" s="34">
        <v>29609.213319999999</v>
      </c>
      <c r="AB439" s="34">
        <v>35599.420180000001</v>
      </c>
      <c r="AC439" s="34">
        <v>44810.919430000002</v>
      </c>
      <c r="AD439" s="34">
        <v>49546.021090000002</v>
      </c>
      <c r="AE439" s="34">
        <v>55502.496169999999</v>
      </c>
      <c r="AF439" s="34">
        <v>55502.496169999999</v>
      </c>
      <c r="AG439" s="34">
        <v>55502.496169999999</v>
      </c>
      <c r="AH439" s="34">
        <v>55502.496169999999</v>
      </c>
      <c r="AI439" s="34">
        <v>55502.496169999999</v>
      </c>
      <c r="AJ439" s="34">
        <v>55502.496169999999</v>
      </c>
      <c r="AK439" s="34">
        <v>55502.496169999999</v>
      </c>
      <c r="AL439" s="34">
        <v>55502.496169999999</v>
      </c>
      <c r="AM439" s="34">
        <v>55502.496169999999</v>
      </c>
      <c r="AN439" s="34">
        <v>55502.496169999999</v>
      </c>
      <c r="AO439" s="34">
        <v>55502.496169999999</v>
      </c>
      <c r="AP439" s="34">
        <v>55502.496169999999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6241.0888969999996</v>
      </c>
      <c r="W448" s="34">
        <v>6964.7318679999998</v>
      </c>
      <c r="X448" s="34">
        <v>10143.319810000001</v>
      </c>
      <c r="Y448" s="34">
        <v>16543.054919999999</v>
      </c>
      <c r="Z448" s="34">
        <v>23177.312290000002</v>
      </c>
      <c r="AA448" s="34">
        <v>29609.213319999999</v>
      </c>
      <c r="AB448" s="34">
        <v>35599.420180000001</v>
      </c>
      <c r="AC448" s="34">
        <v>44810.919430000002</v>
      </c>
      <c r="AD448" s="34">
        <v>49546.021090000002</v>
      </c>
      <c r="AE448" s="34">
        <v>55502.496169999999</v>
      </c>
      <c r="AF448" s="34">
        <v>55502.496169999999</v>
      </c>
      <c r="AG448" s="34">
        <v>55502.496169999999</v>
      </c>
      <c r="AH448" s="34">
        <v>55502.496169999999</v>
      </c>
      <c r="AI448" s="34">
        <v>55502.496169999999</v>
      </c>
      <c r="AJ448" s="34">
        <v>55502.496169999999</v>
      </c>
      <c r="AK448" s="34">
        <v>55502.496169999999</v>
      </c>
      <c r="AL448" s="34">
        <v>55502.496169999999</v>
      </c>
      <c r="AM448" s="34">
        <v>55502.496169999999</v>
      </c>
      <c r="AN448" s="34">
        <v>55502.496169999999</v>
      </c>
      <c r="AO448" s="34">
        <v>55502.496169999999</v>
      </c>
      <c r="AP448" s="34">
        <v>55502.496169999999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9236.8625869999996</v>
      </c>
      <c r="AG463" s="34">
        <v>16312.38711</v>
      </c>
      <c r="AH463" s="34">
        <v>21079.752899999999</v>
      </c>
      <c r="AI463" s="34">
        <v>24072.993849999999</v>
      </c>
      <c r="AJ463" s="34">
        <v>28774.980380000001</v>
      </c>
      <c r="AK463" s="34">
        <v>39344.56768</v>
      </c>
      <c r="AL463" s="34">
        <v>45449.8292</v>
      </c>
      <c r="AM463" s="34">
        <v>48351.336819999997</v>
      </c>
      <c r="AN463" s="34">
        <v>49481.659099999997</v>
      </c>
      <c r="AO463" s="34">
        <v>55696.178310000003</v>
      </c>
      <c r="AP463" s="34">
        <v>63044.630420000001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9236.8625869999996</v>
      </c>
      <c r="AG472" s="34">
        <v>16312.38711</v>
      </c>
      <c r="AH472" s="34">
        <v>21079.752899999999</v>
      </c>
      <c r="AI472" s="34">
        <v>24072.993849999999</v>
      </c>
      <c r="AJ472" s="34">
        <v>28774.980380000001</v>
      </c>
      <c r="AK472" s="34">
        <v>39344.56768</v>
      </c>
      <c r="AL472" s="34">
        <v>45449.8292</v>
      </c>
      <c r="AM472" s="34">
        <v>48351.336819999997</v>
      </c>
      <c r="AN472" s="34">
        <v>49481.659099999997</v>
      </c>
      <c r="AO472" s="34">
        <v>55696.178310000003</v>
      </c>
      <c r="AP472" s="34">
        <v>63044.630420000001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850.81671589999996</v>
      </c>
      <c r="Z641" s="34">
        <v>1608.46012</v>
      </c>
      <c r="AA641" s="34">
        <v>3784.9765750000001</v>
      </c>
      <c r="AB641" s="34">
        <v>3885.4426509999998</v>
      </c>
      <c r="AC641" s="34">
        <v>5410.5506610000002</v>
      </c>
      <c r="AD641" s="34">
        <v>5861.2417539999997</v>
      </c>
      <c r="AE641" s="34">
        <v>7533.799755</v>
      </c>
      <c r="AF641" s="34">
        <v>9312.3715059999995</v>
      </c>
      <c r="AG641" s="34">
        <v>10666.784299999999</v>
      </c>
      <c r="AH641" s="34">
        <v>11869.70264</v>
      </c>
      <c r="AI641" s="34">
        <v>13338.22313</v>
      </c>
      <c r="AJ641" s="34">
        <v>13978.98379</v>
      </c>
      <c r="AK641" s="34">
        <v>15000.8043</v>
      </c>
      <c r="AL641" s="34">
        <v>18152.598989999999</v>
      </c>
      <c r="AM641" s="34">
        <v>19214.469819999998</v>
      </c>
      <c r="AN641" s="34">
        <v>22690.274880000001</v>
      </c>
      <c r="AO641" s="34">
        <v>22690.274880000001</v>
      </c>
      <c r="AP641" s="34">
        <v>24027.397870000001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1927.439022</v>
      </c>
      <c r="Y642" s="34">
        <v>2919.3880009999998</v>
      </c>
      <c r="Z642" s="34">
        <v>4204.9870119999996</v>
      </c>
      <c r="AA642" s="34">
        <v>4591.4025890000003</v>
      </c>
      <c r="AB642" s="34">
        <v>7209.580301</v>
      </c>
      <c r="AC642" s="34">
        <v>7819.0027040000004</v>
      </c>
      <c r="AD642" s="34">
        <v>9744.6034880000007</v>
      </c>
      <c r="AE642" s="34">
        <v>10867.402190000001</v>
      </c>
      <c r="AF642" s="34">
        <v>10867.402190000001</v>
      </c>
      <c r="AG642" s="34">
        <v>10867.402190000001</v>
      </c>
      <c r="AH642" s="34">
        <v>11624.994360000001</v>
      </c>
      <c r="AI642" s="34">
        <v>12345.0373</v>
      </c>
      <c r="AJ642" s="34">
        <v>13838.268620000001</v>
      </c>
      <c r="AK642" s="34">
        <v>15047.31856</v>
      </c>
      <c r="AL642" s="34">
        <v>15047.31856</v>
      </c>
      <c r="AM642" s="34">
        <v>17262.300159999999</v>
      </c>
      <c r="AN642" s="34">
        <v>18142.617590000002</v>
      </c>
      <c r="AO642" s="34">
        <v>21195.174739999999</v>
      </c>
      <c r="AP642" s="34">
        <v>22430.681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755.15004380000005</v>
      </c>
      <c r="X644" s="34">
        <v>1387.806554</v>
      </c>
      <c r="Y644" s="34">
        <v>1799.5901180000001</v>
      </c>
      <c r="Z644" s="34">
        <v>2140.8808250000002</v>
      </c>
      <c r="AA644" s="34">
        <v>2140.8808250000002</v>
      </c>
      <c r="AB644" s="34">
        <v>2140.8808250000002</v>
      </c>
      <c r="AC644" s="34">
        <v>2140.8808250000002</v>
      </c>
      <c r="AD644" s="34">
        <v>2140.8808250000002</v>
      </c>
      <c r="AE644" s="34">
        <v>2140.8808250000002</v>
      </c>
      <c r="AF644" s="34">
        <v>2140.8808250000002</v>
      </c>
      <c r="AG644" s="34">
        <v>2140.8808250000002</v>
      </c>
      <c r="AH644" s="34">
        <v>2140.8808250000002</v>
      </c>
      <c r="AI644" s="34">
        <v>2140.8808250000002</v>
      </c>
      <c r="AJ644" s="34">
        <v>2140.8808250000002</v>
      </c>
      <c r="AK644" s="34">
        <v>2140.8808250000002</v>
      </c>
      <c r="AL644" s="34">
        <v>2140.8808250000002</v>
      </c>
      <c r="AM644" s="34">
        <v>2140.8808250000002</v>
      </c>
      <c r="AN644" s="34">
        <v>2140.8808250000002</v>
      </c>
      <c r="AO644" s="34">
        <v>2140.8808250000002</v>
      </c>
      <c r="AP644" s="34">
        <v>2140.8808250000002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>
        <v>96.009734739999999</v>
      </c>
      <c r="Y646" s="34">
        <v>142.56169389999999</v>
      </c>
      <c r="Z646" s="34">
        <v>190.69144789999999</v>
      </c>
      <c r="AA646" s="34">
        <v>239.1878633</v>
      </c>
      <c r="AB646" s="34">
        <v>305.93451829999998</v>
      </c>
      <c r="AC646" s="34">
        <v>305.93451829999998</v>
      </c>
      <c r="AD646" s="34">
        <v>305.93451829999998</v>
      </c>
      <c r="AE646" s="34">
        <v>448.35435560000002</v>
      </c>
      <c r="AF646" s="34">
        <v>448.35435560000002</v>
      </c>
      <c r="AG646" s="34">
        <v>539.84297719999995</v>
      </c>
      <c r="AH646" s="34">
        <v>588.04578089999995</v>
      </c>
      <c r="AI646" s="34">
        <v>633.29017090000002</v>
      </c>
      <c r="AJ646" s="34">
        <v>679.30246580000005</v>
      </c>
      <c r="AK646" s="34">
        <v>721.25141799999994</v>
      </c>
      <c r="AL646" s="34">
        <v>721.25141799999994</v>
      </c>
      <c r="AM646" s="34">
        <v>1109.037691</v>
      </c>
      <c r="AN646" s="34">
        <v>1157.997858</v>
      </c>
      <c r="AO646" s="34">
        <v>1195.2973219999999</v>
      </c>
      <c r="AP646" s="34">
        <v>1232.9511279999999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755.15004380000005</v>
      </c>
      <c r="X652" s="34">
        <v>3411.2553109999999</v>
      </c>
      <c r="Y652" s="34">
        <v>5712.3565289999997</v>
      </c>
      <c r="Z652" s="34">
        <v>8145.019405</v>
      </c>
      <c r="AA652" s="34">
        <v>10756.44785</v>
      </c>
      <c r="AB652" s="34">
        <v>13541.838299999999</v>
      </c>
      <c r="AC652" s="34">
        <v>15676.368710000001</v>
      </c>
      <c r="AD652" s="34">
        <v>18052.66059</v>
      </c>
      <c r="AE652" s="34">
        <v>20990.437129999998</v>
      </c>
      <c r="AF652" s="34">
        <v>22769.008880000001</v>
      </c>
      <c r="AG652" s="34">
        <v>24214.9103</v>
      </c>
      <c r="AH652" s="34">
        <v>26223.623599999999</v>
      </c>
      <c r="AI652" s="34">
        <v>28457.431420000001</v>
      </c>
      <c r="AJ652" s="34">
        <v>30637.435700000002</v>
      </c>
      <c r="AK652" s="34">
        <v>32910.255100000002</v>
      </c>
      <c r="AL652" s="34">
        <v>36062.049800000001</v>
      </c>
      <c r="AM652" s="34">
        <v>39726.688499999997</v>
      </c>
      <c r="AN652" s="34">
        <v>44131.77115</v>
      </c>
      <c r="AO652" s="34">
        <v>47221.627769999999</v>
      </c>
      <c r="AP652" s="34">
        <v>49831.910819999997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P665" s="34">
        <v>87</v>
      </c>
      <c r="Q665" s="34">
        <v>1738.802158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554</v>
      </c>
      <c r="Q667" s="34">
        <v>1019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803</v>
      </c>
      <c r="P676" s="34">
        <v>890</v>
      </c>
      <c r="Q676" s="34">
        <v>3006.802158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Q677" s="34">
        <v>386</v>
      </c>
      <c r="R677" s="34">
        <v>1557.7599439999999</v>
      </c>
      <c r="S677" s="34">
        <v>1742</v>
      </c>
      <c r="T677" s="34">
        <v>1742</v>
      </c>
      <c r="U677" s="34">
        <v>1742</v>
      </c>
      <c r="V677" s="34">
        <v>1742</v>
      </c>
      <c r="W677" s="34">
        <v>1742</v>
      </c>
      <c r="X677" s="34">
        <v>1742</v>
      </c>
      <c r="Y677" s="34">
        <v>1742</v>
      </c>
      <c r="Z677" s="34">
        <v>1742</v>
      </c>
      <c r="AA677" s="34">
        <v>1742</v>
      </c>
      <c r="AB677" s="34">
        <v>1742</v>
      </c>
      <c r="AC677" s="34">
        <v>1742</v>
      </c>
      <c r="AD677" s="34">
        <v>1742</v>
      </c>
      <c r="AE677" s="34">
        <v>1742</v>
      </c>
      <c r="AF677" s="34">
        <v>1742</v>
      </c>
      <c r="AG677" s="34">
        <v>1742</v>
      </c>
      <c r="AH677" s="34">
        <v>1742</v>
      </c>
      <c r="AI677" s="34">
        <v>1742</v>
      </c>
      <c r="AJ677" s="34">
        <v>1742</v>
      </c>
      <c r="AK677" s="34">
        <v>1742</v>
      </c>
      <c r="AL677" s="34">
        <v>1742</v>
      </c>
      <c r="AM677" s="34">
        <v>1742</v>
      </c>
      <c r="AN677" s="34">
        <v>1742</v>
      </c>
      <c r="AO677" s="34">
        <v>1742</v>
      </c>
      <c r="AP677" s="34">
        <v>1742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0</v>
      </c>
      <c r="Q688" s="34">
        <v>386</v>
      </c>
      <c r="R688" s="34">
        <v>1780.7599439999999</v>
      </c>
      <c r="S688" s="34">
        <v>1965</v>
      </c>
      <c r="T688" s="34">
        <v>1965</v>
      </c>
      <c r="U688" s="34">
        <v>1965</v>
      </c>
      <c r="V688" s="34">
        <v>1965</v>
      </c>
      <c r="W688" s="34">
        <v>1965</v>
      </c>
      <c r="X688" s="34">
        <v>1965</v>
      </c>
      <c r="Y688" s="34">
        <v>1965</v>
      </c>
      <c r="Z688" s="34">
        <v>1965</v>
      </c>
      <c r="AA688" s="34">
        <v>1965</v>
      </c>
      <c r="AB688" s="34">
        <v>1965</v>
      </c>
      <c r="AC688" s="34">
        <v>1965</v>
      </c>
      <c r="AD688" s="34">
        <v>1965</v>
      </c>
      <c r="AE688" s="34">
        <v>1965</v>
      </c>
      <c r="AF688" s="34">
        <v>1965</v>
      </c>
      <c r="AG688" s="34">
        <v>1965</v>
      </c>
      <c r="AH688" s="34">
        <v>1965</v>
      </c>
      <c r="AI688" s="34">
        <v>1965</v>
      </c>
      <c r="AJ688" s="34">
        <v>1965</v>
      </c>
      <c r="AK688" s="34">
        <v>1965</v>
      </c>
      <c r="AL688" s="34">
        <v>1965</v>
      </c>
      <c r="AM688" s="34">
        <v>1965</v>
      </c>
      <c r="AN688" s="34">
        <v>1965</v>
      </c>
      <c r="AO688" s="34">
        <v>1965</v>
      </c>
      <c r="AP688" s="34">
        <v>1965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2400</v>
      </c>
      <c r="AJ750" s="34">
        <v>2400</v>
      </c>
      <c r="AK750" s="34">
        <v>2400</v>
      </c>
      <c r="AL750" s="34">
        <v>2400</v>
      </c>
      <c r="AM750" s="34">
        <v>2400</v>
      </c>
      <c r="AN750" s="34">
        <v>2400</v>
      </c>
      <c r="AO750" s="34">
        <v>2400</v>
      </c>
      <c r="AP750" s="34">
        <v>2400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4629</v>
      </c>
      <c r="AJ760" s="34">
        <v>4629</v>
      </c>
      <c r="AK760" s="34">
        <v>4629</v>
      </c>
      <c r="AL760" s="34">
        <v>4629</v>
      </c>
      <c r="AM760" s="34">
        <v>4629</v>
      </c>
      <c r="AN760" s="34">
        <v>4629</v>
      </c>
      <c r="AO760" s="34">
        <v>4629</v>
      </c>
      <c r="AP760" s="34">
        <v>4629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167195.32120000001</v>
      </c>
      <c r="K761" s="34">
        <v>175255.50169999999</v>
      </c>
      <c r="L761" s="34">
        <v>181134.13589999999</v>
      </c>
      <c r="M761" s="34">
        <v>181523.13589999999</v>
      </c>
      <c r="N761" s="34">
        <v>181219.63589999999</v>
      </c>
      <c r="O761" s="34">
        <v>186283.19039999999</v>
      </c>
      <c r="P761" s="34">
        <v>186582.27280000001</v>
      </c>
      <c r="Q761" s="34">
        <v>193371.4045</v>
      </c>
      <c r="R761" s="34">
        <v>199786.24230000001</v>
      </c>
      <c r="S761" s="34">
        <v>207507.29089999999</v>
      </c>
      <c r="T761" s="34">
        <v>214565.26819999999</v>
      </c>
      <c r="U761" s="34">
        <v>220997.93239999999</v>
      </c>
      <c r="V761" s="34">
        <v>230217.0552</v>
      </c>
      <c r="W761" s="34">
        <v>236033.19779999999</v>
      </c>
      <c r="X761" s="34">
        <v>242868.35149999999</v>
      </c>
      <c r="Y761" s="34">
        <v>250978.35759999999</v>
      </c>
      <c r="Z761" s="34">
        <v>259670.7898</v>
      </c>
      <c r="AA761" s="34">
        <v>268239.91529999999</v>
      </c>
      <c r="AB761" s="34">
        <v>277751.78619999997</v>
      </c>
      <c r="AC761" s="34">
        <v>287862.22639999999</v>
      </c>
      <c r="AD761" s="34">
        <v>297245.94319999998</v>
      </c>
      <c r="AE761" s="34">
        <v>304821.2769</v>
      </c>
      <c r="AF761" s="34">
        <v>319408.83189999999</v>
      </c>
      <c r="AG761" s="34">
        <v>332407.29619999998</v>
      </c>
      <c r="AH761" s="34">
        <v>344004.86339999997</v>
      </c>
      <c r="AI761" s="34">
        <v>355029.18290000001</v>
      </c>
      <c r="AJ761" s="34">
        <v>367026.36800000002</v>
      </c>
      <c r="AK761" s="34">
        <v>379555.8076</v>
      </c>
      <c r="AL761" s="34">
        <v>389669.68320000003</v>
      </c>
      <c r="AM761" s="34">
        <v>397417.72639999999</v>
      </c>
      <c r="AN761" s="34">
        <v>405302.20169999998</v>
      </c>
      <c r="AO761" s="34">
        <v>416571.81559999997</v>
      </c>
      <c r="AP761" s="34">
        <v>426772.50679999997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0</v>
      </c>
      <c r="L1" s="1">
        <f t="shared" si="0"/>
        <v>118</v>
      </c>
      <c r="M1" s="1">
        <f t="shared" si="0"/>
        <v>52.139200000005076</v>
      </c>
      <c r="N1" s="1">
        <f t="shared" si="0"/>
        <v>432.76840000000084</v>
      </c>
      <c r="O1" s="1">
        <f t="shared" ref="O1:Z1" si="1">O4-N4</f>
        <v>482.94460000000254</v>
      </c>
      <c r="P1" s="1">
        <f t="shared" si="1"/>
        <v>1598.6416999999929</v>
      </c>
      <c r="Q1" s="1">
        <f t="shared" si="1"/>
        <v>3275.2061000000103</v>
      </c>
      <c r="R1" s="1">
        <f t="shared" si="1"/>
        <v>2832.7638000000006</v>
      </c>
      <c r="S1" s="1">
        <f t="shared" si="1"/>
        <v>6656.4361999999965</v>
      </c>
      <c r="T1" s="1">
        <f t="shared" si="1"/>
        <v>0</v>
      </c>
      <c r="U1" s="1">
        <f t="shared" si="1"/>
        <v>90</v>
      </c>
      <c r="V1" s="1">
        <f t="shared" si="1"/>
        <v>0</v>
      </c>
      <c r="W1" s="1">
        <f t="shared" si="1"/>
        <v>0</v>
      </c>
      <c r="X1" s="1">
        <f t="shared" si="1"/>
        <v>435.71189999999478</v>
      </c>
      <c r="Y1" s="1">
        <f t="shared" si="1"/>
        <v>1356.2155999999959</v>
      </c>
      <c r="Z1" s="1">
        <f t="shared" si="1"/>
        <v>2447.9973000000027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109259.77099999999</v>
      </c>
      <c r="L4" s="1">
        <f>Planel_Pot_Resultado!P244+Planel_Pot_Resultado!P748</f>
        <v>109377.77099999999</v>
      </c>
      <c r="M4" s="1">
        <f>Planel_Pot_Resultado!Q244+Planel_Pot_Resultado!Q748</f>
        <v>109429.9102</v>
      </c>
      <c r="N4" s="1">
        <f>Planel_Pot_Resultado!R244+Planel_Pot_Resultado!R748</f>
        <v>109862.6786</v>
      </c>
      <c r="O4" s="1">
        <f>Planel_Pot_Resultado!S244+Planel_Pot_Resultado!S748</f>
        <v>110345.6232</v>
      </c>
      <c r="P4" s="1">
        <f>Planel_Pot_Resultado!T244+Planel_Pot_Resultado!T748</f>
        <v>111944.26489999999</v>
      </c>
      <c r="Q4" s="1">
        <f>Planel_Pot_Resultado!U244+Planel_Pot_Resultado!U748</f>
        <v>115219.47100000001</v>
      </c>
      <c r="R4" s="1">
        <f>Planel_Pot_Resultado!V244+Planel_Pot_Resultado!V748</f>
        <v>118052.23480000001</v>
      </c>
      <c r="S4" s="1">
        <f>Planel_Pot_Resultado!W244+Planel_Pot_Resultado!W748</f>
        <v>124708.671</v>
      </c>
      <c r="T4" s="1">
        <f>Planel_Pot_Resultado!X244+Planel_Pot_Resultado!X748</f>
        <v>124708.671</v>
      </c>
      <c r="U4" s="1">
        <f>Planel_Pot_Resultado!Y244+Planel_Pot_Resultado!Y748</f>
        <v>124798.671</v>
      </c>
      <c r="V4" s="1">
        <f>Planel_Pot_Resultado!Z244+Planel_Pot_Resultado!Z748</f>
        <v>124798.671</v>
      </c>
      <c r="W4" s="1">
        <f>Planel_Pot_Resultado!AA244+Planel_Pot_Resultado!AA748</f>
        <v>124798.671</v>
      </c>
      <c r="X4" s="1">
        <f>Planel_Pot_Resultado!AB244+Planel_Pot_Resultado!AB748</f>
        <v>125234.3829</v>
      </c>
      <c r="Y4" s="1">
        <f>Planel_Pot_Resultado!AC244+Planel_Pot_Resultado!AC748</f>
        <v>126590.59849999999</v>
      </c>
      <c r="Z4" s="1">
        <f>Planel_Pot_Resultado!AD244+Planel_Pot_Resultado!AD748</f>
        <v>129038.5958</v>
      </c>
      <c r="AA4" s="1">
        <f>Planel_Pot_Resultado!AE244+Planel_Pot_Resultado!AE748</f>
        <v>133481.14980000001</v>
      </c>
      <c r="AB4" s="1">
        <f>Planel_Pot_Resultado!AF244+Planel_Pot_Resultado!AF748</f>
        <v>133481.14980000001</v>
      </c>
      <c r="AC4" s="1">
        <f>Planel_Pot_Resultado!AG244+Planel_Pot_Resultado!AG748</f>
        <v>133646.78810000001</v>
      </c>
      <c r="AD4" s="1">
        <f>Planel_Pot_Resultado!AH244+Planel_Pot_Resultado!AH748</f>
        <v>133977.74530000001</v>
      </c>
      <c r="AE4" s="1">
        <f>Planel_Pot_Resultado!AI244+Planel_Pot_Resultado!AI748</f>
        <v>135519.7929</v>
      </c>
      <c r="AF4" s="1">
        <f>Planel_Pot_Resultado!AJ244+Planel_Pot_Resultado!AJ748</f>
        <v>136297.35680000001</v>
      </c>
      <c r="AG4" s="1">
        <f>Planel_Pot_Resultado!AK244+Planel_Pot_Resultado!AK748</f>
        <v>136627.58960000001</v>
      </c>
      <c r="AH4" s="1">
        <f>Planel_Pot_Resultado!AL244+Planel_Pot_Resultado!AL748</f>
        <v>137390.209</v>
      </c>
      <c r="AI4" s="1">
        <f>Planel_Pot_Resultado!AM244+Planel_Pot_Resultado!AM748</f>
        <v>138497.1059</v>
      </c>
      <c r="AJ4" s="1">
        <f>Planel_Pot_Resultado!AN244+Planel_Pot_Resultado!AN748</f>
        <v>140760.17619999999</v>
      </c>
      <c r="AK4" s="1">
        <f>Planel_Pot_Resultado!AO244+Planel_Pot_Resultado!AO748</f>
        <v>142592.4143</v>
      </c>
      <c r="AL4" s="1">
        <f>Planel_Pot_Resultado!AP244+Planel_Pot_Resultado!AP748</f>
        <v>142726.37040000001</v>
      </c>
      <c r="AM4" s="1">
        <f>AL4-C4</f>
        <v>52989.878400000016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11130.580470000001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13281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12530.7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11626.802158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13548.059943999999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13732.3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13732.1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13732.1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13732.1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13357.0394889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14457.5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15291.359719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16026.559719000001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16761.559719000001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17496.559719000001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18231.759719000001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18966.759719000001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19166.759719000001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19366.759719000001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19561.059719000001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19761.059719000001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19761.059719000001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19761.059719000001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19397.859719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19397.859719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19397.859719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19397.859719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19397.859719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19397.859719</v>
      </c>
      <c r="AM7" s="1">
        <f t="shared" si="2"/>
        <v>8155.6597189999993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19925.364949999999</v>
      </c>
      <c r="G14" s="24">
        <f>Planel_Pot_Resultado!K16+Planel_Pot_Resultado!K28+Planel_Pot_Resultado!K628+Planel_Pot_Resultado!K712</f>
        <v>20815.364949999999</v>
      </c>
      <c r="H14" s="24">
        <f>Planel_Pot_Resultado!L16+Planel_Pot_Resultado!L28+Planel_Pot_Resultado!L628+Planel_Pot_Resultado!L712</f>
        <v>21224.364949999999</v>
      </c>
      <c r="I14" s="24">
        <f>Planel_Pot_Resultado!M16+Planel_Pot_Resultado!M28+Planel_Pot_Resultado!M628+Planel_Pot_Resultado!M712</f>
        <v>21608.364949999999</v>
      </c>
      <c r="J14" s="24">
        <f>Planel_Pot_Resultado!N16+Planel_Pot_Resultado!N28+Planel_Pot_Resultado!N628+Planel_Pot_Resultado!N712</f>
        <v>21965.364949999999</v>
      </c>
      <c r="K14" s="24">
        <f>Planel_Pot_Resultado!O16+Planel_Pot_Resultado!O28+Planel_Pot_Resultado!O628+Planel_Pot_Resultado!O712</f>
        <v>22233.364949999999</v>
      </c>
      <c r="L14" s="24">
        <f>Planel_Pot_Resultado!P16+Planel_Pot_Resultado!P28+Planel_Pot_Resultado!P628+Planel_Pot_Resultado!P712</f>
        <v>22499.74438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18105.526398999998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24128.016815999999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26585.42843</v>
      </c>
      <c r="O17" s="30">
        <f>Planel_Pot_Resultado!S388+Planel_Pot_Resultado!S400+Planel_Pot_Resultado!S412+Planel_Pot_Resultado!S424+Planel_Pot_Resultado!S436+Planel_Pot_Resultado!S448+Planel_Pot_Resultado!S460+Planel_Pot_Resultado!S472</f>
        <v>31581.818429999999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34969.059200000003</v>
      </c>
      <c r="Q17" s="30">
        <f>Planel_Pot_Resultado!U388+Planel_Pot_Resultado!U400+Planel_Pot_Resultado!U412+Planel_Pot_Resultado!U424+Planel_Pot_Resultado!U436+Planel_Pot_Resultado!U448+Planel_Pot_Resultado!U460+Planel_Pot_Resultado!U472</f>
        <v>37393.528269999995</v>
      </c>
      <c r="R17" s="30">
        <f>Planel_Pot_Resultado!V388+Planel_Pot_Resultado!V400+Planel_Pot_Resultado!V412+Planel_Pot_Resultado!V424+Planel_Pot_Resultado!V436+Planel_Pot_Resultado!V448+Planel_Pot_Resultado!V460+Planel_Pot_Resultado!V472</f>
        <v>43377.887167000001</v>
      </c>
      <c r="S17" s="30">
        <f>Planel_Pot_Resultado!W388+Planel_Pot_Resultado!W400+Planel_Pot_Resultado!W412+Planel_Pot_Resultado!W424+Planel_Pot_Resultado!W436+Planel_Pot_Resultado!W448+Planel_Pot_Resultado!W460+Planel_Pot_Resultado!W472</f>
        <v>43792.010137999998</v>
      </c>
      <c r="T17" s="30">
        <f>Planel_Pot_Resultado!X388+Planel_Pot_Resultado!X400+Planel_Pot_Resultado!X412+Planel_Pot_Resultado!X424+Planel_Pot_Resultado!X436+Planel_Pot_Resultado!X448+Planel_Pot_Resultado!X460+Planel_Pot_Resultado!X472</f>
        <v>46549.598079999996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51154.643190000003</v>
      </c>
      <c r="V17" s="30">
        <f>Planel_Pot_Resultado!Z388+Planel_Pot_Resultado!Z400+Planel_Pot_Resultado!Z412+Planel_Pot_Resultado!Z424+Planel_Pot_Resultado!Z436+Planel_Pot_Resultado!Z448+Planel_Pot_Resultado!Z460+Planel_Pot_Resultado!Z472</f>
        <v>56370.21256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61330.530589999995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66782.137450000009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72579.631699999998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77226.729359999998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78079.204440000001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86078.067026999997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93038.591549999997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97805.957339999994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100799.19829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105501.18481999999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116070.77212000001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122176.03364000001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125077.54126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126207.86353999999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132422.38274999999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139770.83486</v>
      </c>
      <c r="AM17" s="1">
        <f t="shared" si="2"/>
        <v>133214.67486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21364.105240000001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21364.105240000001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21364.105240000001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21364.105240000001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21364.105240000001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21364.105240000001</v>
      </c>
      <c r="AM20" s="1">
        <f t="shared" si="2"/>
        <v>21343.402239999999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3727.5738839999999</v>
      </c>
      <c r="P23" s="32">
        <f>Planel_Pot_Resultado!T100+Planel_Pot_Resultado!T652</f>
        <v>5588.6686680000003</v>
      </c>
      <c r="Q23" s="32">
        <f>Planel_Pot_Resultado!U100+Planel_Pot_Resultado!U652</f>
        <v>7177.0997729999999</v>
      </c>
      <c r="R23" s="32">
        <f>Planel_Pot_Resultado!V100+Planel_Pot_Resultado!V652</f>
        <v>7177.0997729999999</v>
      </c>
      <c r="S23" s="32">
        <f>Planel_Pot_Resultado!W100+Planel_Pot_Resultado!W652</f>
        <v>7932.2498168000002</v>
      </c>
      <c r="T23" s="32">
        <f>Planel_Pot_Resultado!X100+Planel_Pot_Resultado!X652</f>
        <v>10588.355083999999</v>
      </c>
      <c r="U23" s="32">
        <f>Planel_Pot_Resultado!Y100+Planel_Pot_Resultado!Y652</f>
        <v>12889.456301999999</v>
      </c>
      <c r="V23" s="32">
        <f>Planel_Pot_Resultado!Z100+Planel_Pot_Resultado!Z652</f>
        <v>15322.119178000001</v>
      </c>
      <c r="W23" s="32">
        <f>Planel_Pot_Resultado!AA100+Planel_Pot_Resultado!AA652</f>
        <v>17933.547622999999</v>
      </c>
      <c r="X23" s="32">
        <f>Planel_Pot_Resultado!AB100+Planel_Pot_Resultado!AB652</f>
        <v>20718.938072999998</v>
      </c>
      <c r="Y23" s="32">
        <f>Planel_Pot_Resultado!AC100+Planel_Pot_Resultado!AC652</f>
        <v>22853.468483000001</v>
      </c>
      <c r="Z23" s="32">
        <f>Planel_Pot_Resultado!AD100+Planel_Pot_Resultado!AD652</f>
        <v>25229.760363000001</v>
      </c>
      <c r="AA23" s="32">
        <f>Planel_Pot_Resultado!AE100+Planel_Pot_Resultado!AE652</f>
        <v>28167.536903</v>
      </c>
      <c r="AB23" s="32">
        <f>Planel_Pot_Resultado!AF100+Planel_Pot_Resultado!AF652</f>
        <v>29946.108653000003</v>
      </c>
      <c r="AC23" s="32">
        <f>Planel_Pot_Resultado!AG100+Planel_Pot_Resultado!AG652</f>
        <v>31392.010072999998</v>
      </c>
      <c r="AD23" s="32">
        <f>Planel_Pot_Resultado!AH100+Planel_Pot_Resultado!AH652</f>
        <v>33400.723373000001</v>
      </c>
      <c r="AE23" s="32">
        <f>Planel_Pot_Resultado!AI100+Planel_Pot_Resultado!AI652</f>
        <v>35634.531193000003</v>
      </c>
      <c r="AF23" s="32">
        <f>Planel_Pot_Resultado!AJ100+Planel_Pot_Resultado!AJ652</f>
        <v>37814.535473000004</v>
      </c>
      <c r="AG23" s="32">
        <f>Planel_Pot_Resultado!AK100+Planel_Pot_Resultado!AK652</f>
        <v>40087.354873000004</v>
      </c>
      <c r="AH23" s="32">
        <f>Planel_Pot_Resultado!AL100+Planel_Pot_Resultado!AL652</f>
        <v>43239.149573000002</v>
      </c>
      <c r="AI23" s="32">
        <f>Planel_Pot_Resultado!AM100+Planel_Pot_Resultado!AM652</f>
        <v>46903.788272999998</v>
      </c>
      <c r="AJ23" s="32">
        <f>Planel_Pot_Resultado!AN100+Planel_Pot_Resultado!AN652</f>
        <v>51308.870923000002</v>
      </c>
      <c r="AK23" s="32">
        <f>Planel_Pot_Resultado!AO100+Planel_Pot_Resultado!AO652</f>
        <v>54398.727543000001</v>
      </c>
      <c r="AL23" s="32">
        <f>Planel_Pot_Resultado!AP100+Planel_Pot_Resultado!AP652</f>
        <v>57009.010592999999</v>
      </c>
      <c r="AM23" s="1">
        <f t="shared" si="2"/>
        <v>57009.010592999999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167195.32114999997</v>
      </c>
      <c r="G24" s="28">
        <f t="shared" si="4"/>
        <v>173265.50174999997</v>
      </c>
      <c r="H24" s="28">
        <f t="shared" si="4"/>
        <v>181134.13594999997</v>
      </c>
      <c r="I24" s="28">
        <f t="shared" si="4"/>
        <v>181523.13594999997</v>
      </c>
      <c r="J24" s="28">
        <f t="shared" si="4"/>
        <v>181219.63594999997</v>
      </c>
      <c r="K24" s="28">
        <f t="shared" si="4"/>
        <v>186283.19041999997</v>
      </c>
      <c r="L24" s="28">
        <f t="shared" si="4"/>
        <v>186582.27277899996</v>
      </c>
      <c r="M24" s="28">
        <f t="shared" si="4"/>
        <v>193371.40455399995</v>
      </c>
      <c r="N24" s="28">
        <f t="shared" si="4"/>
        <v>199786.24235399996</v>
      </c>
      <c r="O24" s="28">
        <f t="shared" si="4"/>
        <v>207507.29089399995</v>
      </c>
      <c r="P24" s="28">
        <f t="shared" si="4"/>
        <v>214565.26814799994</v>
      </c>
      <c r="Q24" s="28">
        <f t="shared" si="4"/>
        <v>220997.93242299996</v>
      </c>
      <c r="R24" s="28">
        <f t="shared" si="4"/>
        <v>230217.05512</v>
      </c>
      <c r="S24" s="28">
        <f t="shared" si="4"/>
        <v>236033.1978237</v>
      </c>
      <c r="T24" s="28">
        <f t="shared" si="4"/>
        <v>242868.351544</v>
      </c>
      <c r="U24" s="28">
        <f t="shared" si="4"/>
        <v>250978.35759100001</v>
      </c>
      <c r="V24" s="28">
        <f t="shared" si="4"/>
        <v>259670.78983700002</v>
      </c>
      <c r="W24" s="28">
        <f t="shared" si="4"/>
        <v>268239.91531199997</v>
      </c>
      <c r="X24" s="28">
        <f t="shared" si="4"/>
        <v>277751.786142</v>
      </c>
      <c r="Y24" s="28">
        <f t="shared" si="4"/>
        <v>287862.226402</v>
      </c>
      <c r="Z24" s="28">
        <f t="shared" si="4"/>
        <v>297245.94324199995</v>
      </c>
      <c r="AA24" s="28">
        <f t="shared" si="4"/>
        <v>304821.276862</v>
      </c>
      <c r="AB24" s="28">
        <f t="shared" si="4"/>
        <v>319408.83187699993</v>
      </c>
      <c r="AC24" s="28">
        <f t="shared" si="4"/>
        <v>332407.29624699999</v>
      </c>
      <c r="AD24" s="28">
        <f t="shared" si="4"/>
        <v>344004.86335199996</v>
      </c>
      <c r="AE24" s="28">
        <f t="shared" si="4"/>
        <v>355029.18283200008</v>
      </c>
      <c r="AF24" s="28">
        <f t="shared" si="4"/>
        <v>367026.36805200001</v>
      </c>
      <c r="AG24" s="28">
        <f t="shared" si="4"/>
        <v>379555.80755200004</v>
      </c>
      <c r="AH24" s="28">
        <f t="shared" si="4"/>
        <v>389669.68317199999</v>
      </c>
      <c r="AI24" s="28">
        <f t="shared" si="4"/>
        <v>397417.72639199998</v>
      </c>
      <c r="AJ24" s="28">
        <f t="shared" si="4"/>
        <v>405302.20162199996</v>
      </c>
      <c r="AK24" s="28">
        <f t="shared" si="4"/>
        <v>416571.81555200001</v>
      </c>
      <c r="AL24" s="28">
        <f t="shared" si="4"/>
        <v>426772.50681200001</v>
      </c>
      <c r="AM24" s="1">
        <f t="shared" si="2"/>
        <v>290879.69839200005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0</v>
      </c>
      <c r="L29" s="1">
        <f t="shared" si="5"/>
        <v>118</v>
      </c>
      <c r="M29" s="1">
        <f t="shared" si="5"/>
        <v>52.139200000005076</v>
      </c>
      <c r="N29" s="1">
        <f t="shared" si="5"/>
        <v>432.76840000000084</v>
      </c>
      <c r="O29" s="1">
        <f t="shared" si="5"/>
        <v>482.94460000000254</v>
      </c>
      <c r="P29" s="1">
        <f t="shared" si="5"/>
        <v>1598.6416999999929</v>
      </c>
      <c r="Q29" s="1">
        <f t="shared" si="5"/>
        <v>3275.2061000000103</v>
      </c>
      <c r="R29" s="1">
        <f t="shared" si="5"/>
        <v>2832.7638000000006</v>
      </c>
      <c r="S29" s="1">
        <f t="shared" si="5"/>
        <v>6656.4361999999965</v>
      </c>
      <c r="T29" s="1">
        <f t="shared" si="5"/>
        <v>0</v>
      </c>
      <c r="U29" s="1">
        <f t="shared" si="5"/>
        <v>90</v>
      </c>
      <c r="V29" s="1">
        <f t="shared" si="5"/>
        <v>0</v>
      </c>
      <c r="W29" s="1">
        <f t="shared" si="5"/>
        <v>0</v>
      </c>
      <c r="X29" s="1">
        <f t="shared" si="5"/>
        <v>435.71189999999478</v>
      </c>
      <c r="Y29" s="1">
        <f t="shared" si="5"/>
        <v>1356.2155999999959</v>
      </c>
      <c r="Z29" s="1">
        <f t="shared" si="5"/>
        <v>2447.9973000000027</v>
      </c>
      <c r="AA29" s="1">
        <f t="shared" si="5"/>
        <v>4442.5540000000183</v>
      </c>
      <c r="AB29" s="1">
        <f t="shared" si="5"/>
        <v>0</v>
      </c>
      <c r="AC29" s="1">
        <f t="shared" si="5"/>
        <v>165.63829999999143</v>
      </c>
      <c r="AD29" s="1">
        <f t="shared" si="5"/>
        <v>330.95720000000438</v>
      </c>
      <c r="AE29" s="1">
        <f t="shared" si="5"/>
        <v>1542.0475999999908</v>
      </c>
      <c r="AF29" s="1">
        <f t="shared" si="5"/>
        <v>777.56390000000829</v>
      </c>
      <c r="AG29" s="1">
        <f t="shared" si="5"/>
        <v>330.23279999999795</v>
      </c>
      <c r="AH29" s="1">
        <f t="shared" si="5"/>
        <v>762.61939999999595</v>
      </c>
      <c r="AI29" s="1">
        <f t="shared" si="5"/>
        <v>1106.8968999999925</v>
      </c>
      <c r="AJ29" s="1">
        <f t="shared" si="5"/>
        <v>2263.0702999999921</v>
      </c>
      <c r="AK29" s="1">
        <f t="shared" si="5"/>
        <v>1832.2381000000169</v>
      </c>
      <c r="AL29" s="1">
        <f t="shared" si="5"/>
        <v>133.95610000001034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4497.7544700000008</v>
      </c>
      <c r="L30" s="1">
        <f t="shared" si="6"/>
        <v>70.745529999998325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489.89999999999964</v>
      </c>
      <c r="L32" s="18">
        <f t="shared" si="7"/>
        <v>-750.29999999999927</v>
      </c>
      <c r="M32" s="18">
        <f t="shared" si="7"/>
        <v>-903.89784200000031</v>
      </c>
      <c r="N32" s="18">
        <f t="shared" si="7"/>
        <v>1921.2577859999983</v>
      </c>
      <c r="O32" s="18">
        <f t="shared" si="7"/>
        <v>184.24005600000055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-375.06051110000044</v>
      </c>
      <c r="T32" s="18">
        <f t="shared" si="7"/>
        <v>1100.4605111000001</v>
      </c>
      <c r="U32" s="18">
        <f t="shared" si="7"/>
        <v>833.85971900000004</v>
      </c>
      <c r="V32" s="18">
        <f t="shared" si="7"/>
        <v>735.20000000000073</v>
      </c>
      <c r="W32" s="18">
        <f t="shared" si="7"/>
        <v>735</v>
      </c>
      <c r="X32" s="18">
        <f t="shared" si="7"/>
        <v>735</v>
      </c>
      <c r="Y32" s="18">
        <f t="shared" si="7"/>
        <v>735.20000000000073</v>
      </c>
      <c r="Z32" s="18">
        <f t="shared" si="7"/>
        <v>735</v>
      </c>
      <c r="AA32" s="18">
        <f t="shared" si="7"/>
        <v>200</v>
      </c>
      <c r="AB32" s="18">
        <f t="shared" si="7"/>
        <v>200</v>
      </c>
      <c r="AC32" s="18">
        <f t="shared" si="7"/>
        <v>194.29999999999927</v>
      </c>
      <c r="AD32" s="18">
        <f t="shared" si="7"/>
        <v>200</v>
      </c>
      <c r="AE32" s="18">
        <f t="shared" si="7"/>
        <v>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7315.4245299999984</v>
      </c>
      <c r="G39" s="24">
        <f t="shared" si="10"/>
        <v>890</v>
      </c>
      <c r="H39" s="24">
        <f t="shared" si="10"/>
        <v>409</v>
      </c>
      <c r="I39" s="24">
        <f t="shared" si="10"/>
        <v>384</v>
      </c>
      <c r="J39" s="24">
        <f t="shared" si="10"/>
        <v>357</v>
      </c>
      <c r="K39" s="24">
        <f t="shared" si="10"/>
        <v>268</v>
      </c>
      <c r="L39" s="24">
        <f t="shared" si="10"/>
        <v>266.37943000000087</v>
      </c>
      <c r="M39" s="24">
        <f t="shared" si="10"/>
        <v>279</v>
      </c>
      <c r="N39" s="24">
        <f t="shared" si="10"/>
        <v>405</v>
      </c>
      <c r="O39" s="24">
        <f t="shared" si="10"/>
        <v>398</v>
      </c>
      <c r="P39" s="24">
        <f t="shared" si="10"/>
        <v>412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0</v>
      </c>
      <c r="L42" s="30">
        <f t="shared" si="12"/>
        <v>1607.8573990000004</v>
      </c>
      <c r="M42" s="30">
        <f t="shared" si="12"/>
        <v>6022.4904170000009</v>
      </c>
      <c r="N42" s="30">
        <f t="shared" si="12"/>
        <v>2457.4116140000006</v>
      </c>
      <c r="O42" s="30">
        <f t="shared" si="12"/>
        <v>4996.3899999999994</v>
      </c>
      <c r="P42" s="30">
        <f t="shared" si="12"/>
        <v>3387.240770000004</v>
      </c>
      <c r="Q42" s="30">
        <f t="shared" si="12"/>
        <v>2424.4690699999919</v>
      </c>
      <c r="R42" s="30">
        <f t="shared" si="12"/>
        <v>5984.3588970000055</v>
      </c>
      <c r="S42" s="30">
        <f t="shared" si="12"/>
        <v>414.12297099999705</v>
      </c>
      <c r="T42" s="30">
        <f t="shared" si="12"/>
        <v>2757.5879419999983</v>
      </c>
      <c r="U42" s="30">
        <f t="shared" si="12"/>
        <v>4605.0451100000064</v>
      </c>
      <c r="V42" s="30">
        <f t="shared" si="12"/>
        <v>5215.5693699999974</v>
      </c>
      <c r="W42" s="30">
        <f t="shared" si="12"/>
        <v>4960.3180299999949</v>
      </c>
      <c r="X42" s="30">
        <f t="shared" si="12"/>
        <v>5451.6068600000144</v>
      </c>
      <c r="Y42" s="30">
        <f t="shared" si="12"/>
        <v>5797.4942499999888</v>
      </c>
      <c r="Z42" s="30">
        <f t="shared" si="12"/>
        <v>4647.0976599999995</v>
      </c>
      <c r="AA42" s="30">
        <f t="shared" si="12"/>
        <v>852.4750800000038</v>
      </c>
      <c r="AB42" s="30">
        <f t="shared" si="12"/>
        <v>7998.862586999996</v>
      </c>
      <c r="AC42" s="30">
        <f t="shared" si="12"/>
        <v>6960.524523</v>
      </c>
      <c r="AD42" s="30">
        <f t="shared" si="12"/>
        <v>4767.3657899999962</v>
      </c>
      <c r="AE42" s="30">
        <f t="shared" si="12"/>
        <v>2993.2409500000067</v>
      </c>
      <c r="AF42" s="30">
        <f t="shared" si="12"/>
        <v>4701.9865299999947</v>
      </c>
      <c r="AG42" s="30">
        <f t="shared" si="12"/>
        <v>10569.587300000014</v>
      </c>
      <c r="AH42" s="30">
        <f t="shared" si="12"/>
        <v>6105.26152</v>
      </c>
      <c r="AI42" s="30">
        <f t="shared" si="12"/>
        <v>2901.5076199999894</v>
      </c>
      <c r="AJ42" s="30">
        <f t="shared" si="12"/>
        <v>1130.322279999993</v>
      </c>
      <c r="AK42" s="30">
        <f t="shared" si="12"/>
        <v>6214.5192099999986</v>
      </c>
      <c r="AL42" s="30">
        <f t="shared" si="12"/>
        <v>7348.4521100000129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3727.5738839999999</v>
      </c>
      <c r="P48" s="32">
        <f t="shared" si="15"/>
        <v>1861.0947840000003</v>
      </c>
      <c r="Q48" s="32">
        <f t="shared" si="15"/>
        <v>1588.4311049999997</v>
      </c>
      <c r="R48" s="32">
        <f t="shared" si="15"/>
        <v>0</v>
      </c>
      <c r="S48" s="32">
        <f t="shared" si="15"/>
        <v>755.15004380000028</v>
      </c>
      <c r="T48" s="32">
        <f t="shared" si="15"/>
        <v>2656.1052671999987</v>
      </c>
      <c r="U48" s="32">
        <f t="shared" si="15"/>
        <v>2301.1012179999998</v>
      </c>
      <c r="V48" s="32">
        <f t="shared" si="15"/>
        <v>2432.6628760000021</v>
      </c>
      <c r="W48" s="32">
        <f t="shared" si="15"/>
        <v>2611.4284449999977</v>
      </c>
      <c r="X48" s="32">
        <f t="shared" si="15"/>
        <v>2785.390449999999</v>
      </c>
      <c r="Y48" s="32">
        <f t="shared" si="15"/>
        <v>2134.530410000003</v>
      </c>
      <c r="Z48" s="32">
        <f t="shared" si="15"/>
        <v>2376.2918800000007</v>
      </c>
      <c r="AA48" s="32">
        <f t="shared" si="15"/>
        <v>2937.7765399999989</v>
      </c>
      <c r="AB48" s="32">
        <f t="shared" si="15"/>
        <v>1778.5717500000028</v>
      </c>
      <c r="AC48" s="32">
        <f t="shared" si="15"/>
        <v>1445.9014199999947</v>
      </c>
      <c r="AD48" s="32">
        <f t="shared" si="15"/>
        <v>2008.7133000000031</v>
      </c>
      <c r="AE48" s="32">
        <f t="shared" si="15"/>
        <v>2233.8078200000018</v>
      </c>
      <c r="AF48" s="32">
        <f t="shared" si="15"/>
        <v>2180.004280000001</v>
      </c>
      <c r="AG48" s="32">
        <f t="shared" si="15"/>
        <v>2272.8194000000003</v>
      </c>
      <c r="AH48" s="32">
        <f t="shared" si="15"/>
        <v>3151.7946999999986</v>
      </c>
      <c r="AI48" s="32">
        <f t="shared" si="15"/>
        <v>3664.6386999999959</v>
      </c>
      <c r="AJ48" s="32">
        <f t="shared" si="15"/>
        <v>4405.0826500000039</v>
      </c>
      <c r="AK48" s="32">
        <f t="shared" si="15"/>
        <v>3089.8566199999987</v>
      </c>
      <c r="AL48" s="32">
        <f t="shared" si="15"/>
        <v>2610.2830499999982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24283.860729999957</v>
      </c>
      <c r="G49" s="28">
        <f t="shared" si="14"/>
        <v>6070.1805999999924</v>
      </c>
      <c r="H49" s="28">
        <f t="shared" si="14"/>
        <v>7868.6342000000004</v>
      </c>
      <c r="I49" s="28">
        <f t="shared" si="14"/>
        <v>389</v>
      </c>
      <c r="J49" s="28">
        <f t="shared" si="14"/>
        <v>-303.5</v>
      </c>
      <c r="K49" s="28">
        <f t="shared" si="14"/>
        <v>5063.5544700000028</v>
      </c>
      <c r="L49" s="28">
        <f t="shared" si="14"/>
        <v>299.08235899999272</v>
      </c>
      <c r="M49" s="28">
        <f t="shared" si="14"/>
        <v>6789.1317749999871</v>
      </c>
      <c r="N49" s="28">
        <f t="shared" si="14"/>
        <v>6414.8378000000084</v>
      </c>
      <c r="O49" s="28">
        <f t="shared" si="14"/>
        <v>7721.0485399999889</v>
      </c>
      <c r="P49" s="28">
        <f t="shared" si="14"/>
        <v>7057.9772539999976</v>
      </c>
      <c r="Q49" s="28">
        <f t="shared" si="14"/>
        <v>6432.6642750000174</v>
      </c>
      <c r="R49" s="28">
        <f t="shared" si="14"/>
        <v>9219.1226970000425</v>
      </c>
      <c r="S49" s="28">
        <f t="shared" si="14"/>
        <v>5816.1427036999958</v>
      </c>
      <c r="T49" s="28">
        <f t="shared" si="15"/>
        <v>6835.1537203000044</v>
      </c>
      <c r="U49" s="28">
        <f t="shared" si="15"/>
        <v>8110.0060470000026</v>
      </c>
      <c r="V49" s="28">
        <f t="shared" si="15"/>
        <v>8692.4322460000112</v>
      </c>
      <c r="W49" s="28">
        <f t="shared" si="15"/>
        <v>8569.1254749999498</v>
      </c>
      <c r="X49" s="28">
        <f t="shared" si="15"/>
        <v>9511.8708300000289</v>
      </c>
      <c r="Y49" s="28">
        <f t="shared" si="15"/>
        <v>10110.440260000003</v>
      </c>
      <c r="Z49" s="28">
        <f t="shared" si="15"/>
        <v>9383.71683999995</v>
      </c>
      <c r="AA49" s="28">
        <f t="shared" si="15"/>
        <v>7575.3336200000485</v>
      </c>
      <c r="AB49" s="28">
        <f t="shared" si="15"/>
        <v>14587.555014999933</v>
      </c>
      <c r="AC49" s="28">
        <f t="shared" si="15"/>
        <v>12998.46437000006</v>
      </c>
      <c r="AD49" s="28">
        <f t="shared" si="15"/>
        <v>11597.567104999966</v>
      </c>
      <c r="AE49" s="28">
        <f t="shared" si="15"/>
        <v>11024.319480000122</v>
      </c>
      <c r="AF49" s="28">
        <f t="shared" si="15"/>
        <v>11997.185219999927</v>
      </c>
      <c r="AG49" s="28">
        <f t="shared" si="15"/>
        <v>12529.439500000037</v>
      </c>
      <c r="AH49" s="28">
        <f t="shared" si="15"/>
        <v>10113.875619999948</v>
      </c>
      <c r="AI49" s="28">
        <f t="shared" si="15"/>
        <v>7748.0432199999923</v>
      </c>
      <c r="AJ49" s="28">
        <f t="shared" si="15"/>
        <v>7884.4752299999818</v>
      </c>
      <c r="AK49" s="28">
        <f t="shared" si="15"/>
        <v>11269.61393000005</v>
      </c>
      <c r="AL49" s="28">
        <f t="shared" si="15"/>
        <v>10200.691259999992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3932.5</v>
      </c>
      <c r="M3" s="58">
        <f>Planel_Pot_Resultado!Q148+Planel_Pot_Resultado!Q688</f>
        <v>3668.7</v>
      </c>
      <c r="N3" s="58">
        <f>Planel_Pot_Resultado!R148+Planel_Pot_Resultado!R688</f>
        <v>4134.7599439999995</v>
      </c>
      <c r="O3" s="58">
        <f>Planel_Pot_Resultado!S148+Planel_Pot_Resultado!S688</f>
        <v>4319</v>
      </c>
      <c r="P3" s="58">
        <f>Planel_Pot_Resultado!T148+Planel_Pot_Resultado!T688</f>
        <v>4319</v>
      </c>
      <c r="Q3" s="58">
        <f>Planel_Pot_Resultado!U148+Planel_Pot_Resultado!U688</f>
        <v>4319</v>
      </c>
      <c r="R3" s="58">
        <f>Planel_Pot_Resultado!V148+Planel_Pot_Resultado!V688</f>
        <v>4319</v>
      </c>
      <c r="S3" s="58">
        <f>Planel_Pot_Resultado!W148+Planel_Pot_Resultado!W688</f>
        <v>1965</v>
      </c>
      <c r="T3" s="58">
        <f>Planel_Pot_Resultado!X148+Planel_Pot_Resultado!X688</f>
        <v>1965</v>
      </c>
      <c r="U3" s="58">
        <f>Planel_Pot_Resultado!Y148+Planel_Pot_Resultado!Y688</f>
        <v>1965</v>
      </c>
      <c r="V3" s="58">
        <f>Planel_Pot_Resultado!Z148+Planel_Pot_Resultado!Z688</f>
        <v>1965</v>
      </c>
      <c r="W3" s="58">
        <f>Planel_Pot_Resultado!AA148+Planel_Pot_Resultado!AA688</f>
        <v>1965</v>
      </c>
      <c r="X3" s="58">
        <f>Planel_Pot_Resultado!AB148+Planel_Pot_Resultado!AB688</f>
        <v>1965</v>
      </c>
      <c r="Y3" s="58">
        <f>Planel_Pot_Resultado!AC148+Planel_Pot_Resultado!AC688</f>
        <v>1965</v>
      </c>
      <c r="Z3" s="58">
        <f>Planel_Pot_Resultado!AD148+Planel_Pot_Resultado!AD688</f>
        <v>1965</v>
      </c>
      <c r="AA3" s="58">
        <f>Planel_Pot_Resultado!AE148+Planel_Pot_Resultado!AE688</f>
        <v>1965</v>
      </c>
      <c r="AB3" s="58">
        <f>Planel_Pot_Resultado!AF148+Planel_Pot_Resultado!AF688</f>
        <v>1965</v>
      </c>
      <c r="AC3" s="58">
        <f>Planel_Pot_Resultado!AG148+Planel_Pot_Resultado!AG688</f>
        <v>1965</v>
      </c>
      <c r="AD3" s="58">
        <f>Planel_Pot_Resultado!AH148+Planel_Pot_Resultado!AH688</f>
        <v>1965</v>
      </c>
      <c r="AE3" s="58">
        <f>Planel_Pot_Resultado!AI148+Planel_Pot_Resultado!AI688</f>
        <v>1965</v>
      </c>
      <c r="AF3" s="58">
        <f>Planel_Pot_Resultado!AJ148+Planel_Pot_Resultado!AJ688</f>
        <v>1965</v>
      </c>
      <c r="AG3" s="58">
        <f>Planel_Pot_Resultado!AK148+Planel_Pot_Resultado!AK688</f>
        <v>1965</v>
      </c>
      <c r="AH3" s="58">
        <f>Planel_Pot_Resultado!AL148+Planel_Pot_Resultado!AL688</f>
        <v>1965</v>
      </c>
      <c r="AI3" s="58">
        <f>Planel_Pot_Resultado!AM148+Planel_Pot_Resultado!AM688</f>
        <v>1965</v>
      </c>
      <c r="AJ3" s="58">
        <f>Planel_Pot_Resultado!AN148+Planel_Pot_Resultado!AN688</f>
        <v>1965</v>
      </c>
      <c r="AK3" s="58">
        <f>Planel_Pot_Resultado!AO148+Planel_Pot_Resultado!AO688</f>
        <v>1965</v>
      </c>
      <c r="AL3" s="58">
        <f>Planel_Pot_Resultado!AP148+Planel_Pot_Resultado!AP688</f>
        <v>1965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8962.6</v>
      </c>
      <c r="L4" s="58">
        <f>Planel_Pot_Resultado!P112+Planel_Pot_Resultado!P676</f>
        <v>8598.2000000000007</v>
      </c>
      <c r="M4" s="58">
        <f>Planel_Pot_Resultado!Q112+Planel_Pot_Resultado!Q676</f>
        <v>7958.1021579999997</v>
      </c>
      <c r="N4" s="58">
        <f>Planel_Pot_Resultado!R112+Planel_Pot_Resultado!R676</f>
        <v>9413.2999999999993</v>
      </c>
      <c r="O4" s="58">
        <f>Planel_Pot_Resultado!S112+Planel_Pot_Resultado!S676</f>
        <v>9413.2999999999993</v>
      </c>
      <c r="P4" s="58">
        <f>Planel_Pot_Resultado!T112+Planel_Pot_Resultado!T676</f>
        <v>9413.1</v>
      </c>
      <c r="Q4" s="58">
        <f>Planel_Pot_Resultado!U112+Planel_Pot_Resultado!U676</f>
        <v>9413.1</v>
      </c>
      <c r="R4" s="58">
        <f>Planel_Pot_Resultado!V112+Planel_Pot_Resultado!V676</f>
        <v>9413.1</v>
      </c>
      <c r="S4" s="58">
        <f>Planel_Pot_Resultado!W112+Planel_Pot_Resultado!W676</f>
        <v>8088.5</v>
      </c>
      <c r="T4" s="58">
        <f>Planel_Pot_Resultado!X112+Planel_Pot_Resultado!X676</f>
        <v>8088.5</v>
      </c>
      <c r="U4" s="58">
        <f>Planel_Pot_Resultado!Y112+Planel_Pot_Resultado!Y676</f>
        <v>8088.5</v>
      </c>
      <c r="V4" s="58">
        <f>Planel_Pot_Resultado!Z112+Planel_Pot_Resultado!Z676</f>
        <v>7039.7</v>
      </c>
      <c r="W4" s="58">
        <f>Planel_Pot_Resultado!AA112+Planel_Pot_Resultado!AA676</f>
        <v>7039.7</v>
      </c>
      <c r="X4" s="58">
        <f>Planel_Pot_Resultado!AB112+Planel_Pot_Resultado!AB676</f>
        <v>7039.7</v>
      </c>
      <c r="Y4" s="58">
        <f>Planel_Pot_Resultado!AC112+Planel_Pot_Resultado!AC676</f>
        <v>6448.9</v>
      </c>
      <c r="Z4" s="58">
        <f>Planel_Pot_Resultado!AD112+Planel_Pot_Resultado!AD676</f>
        <v>6448.9</v>
      </c>
      <c r="AA4" s="58">
        <f>Planel_Pot_Resultado!AE112+Planel_Pot_Resultado!AE676</f>
        <v>6420.9</v>
      </c>
      <c r="AB4" s="58">
        <f>Planel_Pot_Resultado!AF112+Planel_Pot_Resultado!AF676</f>
        <v>6420.9</v>
      </c>
      <c r="AC4" s="58">
        <f>Planel_Pot_Resultado!AG112+Planel_Pot_Resultado!AG676</f>
        <v>5207.2</v>
      </c>
      <c r="AD4" s="58">
        <f>Planel_Pot_Resultado!AH112+Planel_Pot_Resultado!AH676</f>
        <v>5207.2</v>
      </c>
      <c r="AE4" s="58">
        <f>Planel_Pot_Resultado!AI112+Planel_Pot_Resultado!AI676</f>
        <v>5207.2</v>
      </c>
      <c r="AF4" s="58">
        <f>Planel_Pot_Resultado!AJ112+Planel_Pot_Resultado!AJ676</f>
        <v>5207.2</v>
      </c>
      <c r="AG4" s="58">
        <f>Planel_Pot_Resultado!AK112+Planel_Pot_Resultado!AK676</f>
        <v>4844</v>
      </c>
      <c r="AH4" s="58">
        <f>Planel_Pot_Resultado!AL112+Planel_Pot_Resultado!AL676</f>
        <v>4844</v>
      </c>
      <c r="AI4" s="58">
        <f>Planel_Pot_Resultado!AM112+Planel_Pot_Resultado!AM676</f>
        <v>4844</v>
      </c>
      <c r="AJ4" s="58">
        <f>Planel_Pot_Resultado!AN112+Planel_Pot_Resultado!AN676</f>
        <v>4844</v>
      </c>
      <c r="AK4" s="58">
        <f>Planel_Pot_Resultado!AO112+Planel_Pot_Resultado!AO676</f>
        <v>4844</v>
      </c>
      <c r="AL4" s="58">
        <f>Planel_Pot_Resultado!AP112+Planel_Pot_Resultado!AP676</f>
        <v>4844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1984.5394888999999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3518.859719</v>
      </c>
      <c r="V5" s="58">
        <f>Planel_Pot_Resultado!Z124+Planel_Pot_Resultado!Z136+Planel_Pot_Resultado!Z664</f>
        <v>4583.859719</v>
      </c>
      <c r="W5" s="58">
        <f>Planel_Pot_Resultado!AA124+Planel_Pot_Resultado!AA136+Planel_Pot_Resultado!AA664</f>
        <v>5118.859719</v>
      </c>
      <c r="X5" s="58">
        <f>Planel_Pot_Resultado!AB124+Planel_Pot_Resultado!AB136+Planel_Pot_Resultado!AB664</f>
        <v>5653.859719</v>
      </c>
      <c r="Y5" s="58">
        <f>Planel_Pot_Resultado!AC124+Planel_Pot_Resultado!AC136+Planel_Pot_Resultado!AC664</f>
        <v>6188.859719</v>
      </c>
      <c r="Z5" s="58">
        <f>Planel_Pot_Resultado!AD124+Planel_Pot_Resultado!AD136+Planel_Pot_Resultado!AD664</f>
        <v>6723.859719</v>
      </c>
      <c r="AA5" s="58">
        <f>Planel_Pot_Resultado!AE124+Planel_Pot_Resultado!AE136+Planel_Pot_Resultado!AE664</f>
        <v>6751.859719</v>
      </c>
      <c r="AB5" s="58">
        <f>Planel_Pot_Resultado!AF124+Planel_Pot_Resultado!AF136+Planel_Pot_Resultado!AF664</f>
        <v>6751.859719</v>
      </c>
      <c r="AC5" s="58">
        <f>Planel_Pot_Resultado!AG124+Planel_Pot_Resultado!AG136+Planel_Pot_Resultado!AG664</f>
        <v>7959.859719</v>
      </c>
      <c r="AD5" s="58">
        <f>Planel_Pot_Resultado!AH124+Planel_Pot_Resultado!AH136+Planel_Pot_Resultado!AH664</f>
        <v>7959.859719</v>
      </c>
      <c r="AE5" s="58">
        <f>Planel_Pot_Resultado!AI124+Planel_Pot_Resultado!AI136+Planel_Pot_Resultado!AI664</f>
        <v>7959.859719</v>
      </c>
      <c r="AF5" s="58">
        <f>Planel_Pot_Resultado!AJ124+Planel_Pot_Resultado!AJ136+Planel_Pot_Resultado!AJ664</f>
        <v>7959.859719</v>
      </c>
      <c r="AG5" s="58">
        <f>Planel_Pot_Resultado!AK124+Planel_Pot_Resultado!AK136+Planel_Pot_Resultado!AK664</f>
        <v>7959.859719</v>
      </c>
      <c r="AH5" s="58">
        <f>Planel_Pot_Resultado!AL124+Planel_Pot_Resultado!AL136+Planel_Pot_Resultado!AL664</f>
        <v>7959.859719</v>
      </c>
      <c r="AI5" s="58">
        <f>Planel_Pot_Resultado!AM124+Planel_Pot_Resultado!AM136+Planel_Pot_Resultado!AM664</f>
        <v>7959.859719</v>
      </c>
      <c r="AJ5" s="58">
        <f>Planel_Pot_Resultado!AN124+Planel_Pot_Resultado!AN136+Planel_Pot_Resultado!AN664</f>
        <v>7959.859719</v>
      </c>
      <c r="AK5" s="58">
        <f>Planel_Pot_Resultado!AO124+Planel_Pot_Resultado!AO136+Planel_Pot_Resultado!AO664</f>
        <v>7959.859719</v>
      </c>
      <c r="AL5" s="58">
        <f>Planel_Pot_Resultado!AP124+Planel_Pot_Resultado!AP136+Planel_Pot_Resultado!AP664</f>
        <v>7959.859719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4629</v>
      </c>
      <c r="AF6" s="58">
        <f>Planel_Pot_Resultado!AJ724+Planel_Pot_Resultado!AJ760</f>
        <v>4629</v>
      </c>
      <c r="AG6" s="58">
        <f>Planel_Pot_Resultado!AK724+Planel_Pot_Resultado!AK760</f>
        <v>4629</v>
      </c>
      <c r="AH6" s="58">
        <f>Planel_Pot_Resultado!AL724+Planel_Pot_Resultado!AL760</f>
        <v>4629</v>
      </c>
      <c r="AI6" s="58">
        <f>Planel_Pot_Resultado!AM724+Planel_Pot_Resultado!AM760</f>
        <v>4629</v>
      </c>
      <c r="AJ6" s="58">
        <f>Planel_Pot_Resultado!AN724+Planel_Pot_Resultado!AN760</f>
        <v>4629</v>
      </c>
      <c r="AK6" s="58">
        <f>Planel_Pot_Resultado!AO724+Planel_Pot_Resultado!AO760</f>
        <v>4629</v>
      </c>
      <c r="AL6" s="58">
        <f>Planel_Pot_Resultado!AP724+Planel_Pot_Resultado!AP760</f>
        <v>4629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13281</v>
      </c>
      <c r="L7" s="279">
        <f t="shared" si="0"/>
        <v>12530.7</v>
      </c>
      <c r="M7" s="279">
        <f t="shared" si="0"/>
        <v>11626.802157999999</v>
      </c>
      <c r="N7" s="279">
        <f t="shared" si="0"/>
        <v>13548.059943999999</v>
      </c>
      <c r="O7" s="279">
        <f t="shared" si="0"/>
        <v>13732.3</v>
      </c>
      <c r="P7" s="279">
        <f t="shared" si="0"/>
        <v>13732.1</v>
      </c>
      <c r="Q7" s="279">
        <f t="shared" si="0"/>
        <v>13732.1</v>
      </c>
      <c r="R7" s="279">
        <f t="shared" si="0"/>
        <v>13732.1</v>
      </c>
      <c r="S7" s="279">
        <f t="shared" si="0"/>
        <v>13357.0394889</v>
      </c>
      <c r="T7" s="279">
        <f t="shared" si="0"/>
        <v>14457.5</v>
      </c>
      <c r="U7" s="279">
        <f t="shared" si="0"/>
        <v>15291.359719</v>
      </c>
      <c r="V7" s="279">
        <f t="shared" si="0"/>
        <v>16026.559719000001</v>
      </c>
      <c r="W7" s="279">
        <f t="shared" si="0"/>
        <v>16761.559719000001</v>
      </c>
      <c r="X7" s="279">
        <f t="shared" si="0"/>
        <v>17496.559719000001</v>
      </c>
      <c r="Y7" s="279">
        <f t="shared" si="0"/>
        <v>18231.759719000001</v>
      </c>
      <c r="Z7" s="279">
        <f t="shared" si="0"/>
        <v>18966.759719000001</v>
      </c>
      <c r="AA7" s="279">
        <f t="shared" si="0"/>
        <v>19166.759719000001</v>
      </c>
      <c r="AB7" s="279">
        <f t="shared" si="0"/>
        <v>19366.759719000001</v>
      </c>
      <c r="AC7" s="279">
        <f t="shared" si="0"/>
        <v>19561.059719000001</v>
      </c>
      <c r="AD7" s="279">
        <f t="shared" si="0"/>
        <v>19761.059719000001</v>
      </c>
      <c r="AE7" s="279">
        <f t="shared" si="0"/>
        <v>19761.059719000001</v>
      </c>
      <c r="AF7" s="279">
        <f t="shared" si="0"/>
        <v>19761.059719000001</v>
      </c>
      <c r="AG7" s="279">
        <f t="shared" si="0"/>
        <v>19397.859719</v>
      </c>
      <c r="AH7" s="279">
        <f t="shared" si="0"/>
        <v>19397.859719</v>
      </c>
      <c r="AI7" s="279">
        <f t="shared" si="0"/>
        <v>19397.859719</v>
      </c>
      <c r="AJ7" s="279">
        <f t="shared" si="0"/>
        <v>19397.859719</v>
      </c>
      <c r="AK7" s="279">
        <f t="shared" si="0"/>
        <v>19397.859719</v>
      </c>
      <c r="AL7" s="279">
        <f t="shared" si="0"/>
        <v>19397.859719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0</v>
      </c>
      <c r="H11" s="58">
        <f>PLANEL_GerMed_Resultado!L148+PLANEL_GerMed_Resultado!L688</f>
        <v>0</v>
      </c>
      <c r="I11" s="58">
        <f>PLANEL_GerMed_Resultado!M148+PLANEL_GerMed_Resultado!M688</f>
        <v>0</v>
      </c>
      <c r="J11" s="58">
        <f>PLANEL_GerMed_Resultado!N148+PLANEL_GerMed_Resultado!N688</f>
        <v>165.01327749999999</v>
      </c>
      <c r="K11" s="58">
        <f>PLANEL_GerMed_Resultado!O148+PLANEL_GerMed_Resultado!O688</f>
        <v>165.01327749999999</v>
      </c>
      <c r="L11" s="58">
        <f>PLANEL_GerMed_Resultado!P148+PLANEL_GerMed_Resultado!P688</f>
        <v>308.21306060000001</v>
      </c>
      <c r="M11" s="58">
        <f>PLANEL_GerMed_Resultado!Q148+PLANEL_GerMed_Resultado!Q688</f>
        <v>206.63843</v>
      </c>
      <c r="N11" s="58">
        <f>PLANEL_GerMed_Resultado!R148+PLANEL_GerMed_Resultado!R688</f>
        <v>206.63843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4270.5691390000002</v>
      </c>
      <c r="F12" s="58">
        <f>PLANEL_GerMed_Resultado!J112+PLANEL_GerMed_Resultado!J676</f>
        <v>3986.4836449999998</v>
      </c>
      <c r="G12" s="58">
        <f>PLANEL_GerMed_Resultado!K112+PLANEL_GerMed_Resultado!K676</f>
        <v>3986.4836449999998</v>
      </c>
      <c r="H12" s="58">
        <f>PLANEL_GerMed_Resultado!L112+PLANEL_GerMed_Resultado!L676</f>
        <v>4557.9532140000001</v>
      </c>
      <c r="I12" s="58">
        <f>PLANEL_GerMed_Resultado!M112+PLANEL_GerMed_Resultado!M676</f>
        <v>4766.8465530000003</v>
      </c>
      <c r="J12" s="58">
        <f>PLANEL_GerMed_Resultado!N112+PLANEL_GerMed_Resultado!N676</f>
        <v>4724.943139</v>
      </c>
      <c r="K12" s="58">
        <f>PLANEL_GerMed_Resultado!O112+PLANEL_GerMed_Resultado!O676</f>
        <v>5272.5979066999998</v>
      </c>
      <c r="L12" s="58">
        <f>PLANEL_GerMed_Resultado!P112+PLANEL_GerMed_Resultado!P676</f>
        <v>5254.5285211</v>
      </c>
      <c r="M12" s="58">
        <f>PLANEL_GerMed_Resultado!Q112+PLANEL_GerMed_Resultado!Q676</f>
        <v>3925.5730705999999</v>
      </c>
      <c r="N12" s="58">
        <f>PLANEL_GerMed_Resultado!R112+PLANEL_GerMed_Resultado!R676</f>
        <v>3890.3099308999999</v>
      </c>
      <c r="O12" s="58">
        <f>PLANEL_GerMed_Resultado!S112+PLANEL_GerMed_Resultado!S676</f>
        <v>3931.1800106000001</v>
      </c>
      <c r="P12" s="58">
        <f>PLANEL_GerMed_Resultado!T112+PLANEL_GerMed_Resultado!T676</f>
        <v>3912.4035521000001</v>
      </c>
      <c r="Q12" s="58">
        <f>PLANEL_GerMed_Resultado!U112+PLANEL_GerMed_Resultado!U676</f>
        <v>4112.009532</v>
      </c>
      <c r="R12" s="58">
        <f>PLANEL_GerMed_Resultado!V112+PLANEL_GerMed_Resultado!V676</f>
        <v>3549.5708380999999</v>
      </c>
      <c r="S12" s="58">
        <f>PLANEL_GerMed_Resultado!W112+PLANEL_GerMed_Resultado!W676</f>
        <v>2117.2002029999999</v>
      </c>
      <c r="T12" s="58">
        <f>PLANEL_GerMed_Resultado!X112+PLANEL_GerMed_Resultado!X676</f>
        <v>2335.4363307999997</v>
      </c>
      <c r="U12" s="58">
        <f>PLANEL_GerMed_Resultado!Y112+PLANEL_GerMed_Resultado!Y676</f>
        <v>2395.8221891999997</v>
      </c>
      <c r="V12" s="58">
        <f>PLANEL_GerMed_Resultado!Z112+PLANEL_GerMed_Resultado!Z676</f>
        <v>1758.7406765000001</v>
      </c>
      <c r="W12" s="58">
        <f>PLANEL_GerMed_Resultado!AA112+PLANEL_GerMed_Resultado!AA676</f>
        <v>1865.9828843999999</v>
      </c>
      <c r="X12" s="58">
        <f>PLANEL_GerMed_Resultado!AB112+PLANEL_GerMed_Resultado!AB676</f>
        <v>1869.2530059000001</v>
      </c>
      <c r="Y12" s="58">
        <f>PLANEL_GerMed_Resultado!AC112+PLANEL_GerMed_Resultado!AC676</f>
        <v>1428.6758085000001</v>
      </c>
      <c r="Z12" s="58">
        <f>PLANEL_GerMed_Resultado!AD112+PLANEL_GerMed_Resultado!AD676</f>
        <v>1469.5187458999999</v>
      </c>
      <c r="AA12" s="58">
        <f>PLANEL_GerMed_Resultado!AE112+PLANEL_GerMed_Resultado!AE676</f>
        <v>1982.7198422000001</v>
      </c>
      <c r="AB12" s="58">
        <f>PLANEL_GerMed_Resultado!AF112+PLANEL_GerMed_Resultado!AF676</f>
        <v>1439.2627927999999</v>
      </c>
      <c r="AC12" s="58">
        <f>PLANEL_GerMed_Resultado!AG112+PLANEL_GerMed_Resultado!AG676</f>
        <v>201.00261896999999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134.05724330000001</v>
      </c>
      <c r="AJ12" s="58">
        <f>PLANEL_GerMed_Resultado!AN112+PLANEL_GerMed_Resultado!AN676</f>
        <v>770.27122710000003</v>
      </c>
      <c r="AK12" s="58">
        <f>PLANEL_GerMed_Resultado!AO112+PLANEL_GerMed_Resultado!AO676</f>
        <v>798.36545520000004</v>
      </c>
      <c r="AL12" s="58">
        <f>PLANEL_GerMed_Resultado!AP112+PLANEL_GerMed_Resultado!AP676</f>
        <v>799.26381779999997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674.52271039999994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1553.5832624</v>
      </c>
      <c r="V13" s="58">
        <f>PLANEL_GerMed_Resultado!Z124+PLANEL_GerMed_Resultado!Z136+PLANEL_GerMed_Resultado!Z664</f>
        <v>2058.1118676999999</v>
      </c>
      <c r="W13" s="58">
        <f>PLANEL_GerMed_Resultado!AA124+PLANEL_GerMed_Resultado!AA136+PLANEL_GerMed_Resultado!AA664</f>
        <v>2311.5605107000001</v>
      </c>
      <c r="X13" s="58">
        <f>PLANEL_GerMed_Resultado!AB124+PLANEL_GerMed_Resultado!AB136+PLANEL_GerMed_Resultado!AB664</f>
        <v>2565.0091527</v>
      </c>
      <c r="Y13" s="58">
        <f>PLANEL_GerMed_Resultado!AC124+PLANEL_GerMed_Resultado!AC136+PLANEL_GerMed_Resultado!AC664</f>
        <v>2818.4577946999998</v>
      </c>
      <c r="Z13" s="58">
        <f>PLANEL_GerMed_Resultado!AD124+PLANEL_GerMed_Resultado!AD136+PLANEL_GerMed_Resultado!AD664</f>
        <v>3071.9064377</v>
      </c>
      <c r="AA13" s="58">
        <f>PLANEL_GerMed_Resultado!AE124+PLANEL_GerMed_Resultado!AE136+PLANEL_GerMed_Resultado!AE664</f>
        <v>3078.5387385999998</v>
      </c>
      <c r="AB13" s="58">
        <f>PLANEL_GerMed_Resultado!AF124+PLANEL_GerMed_Resultado!AF136+PLANEL_GerMed_Resultado!AF664</f>
        <v>2961.2392166</v>
      </c>
      <c r="AC13" s="58">
        <f>PLANEL_GerMed_Resultado!AG124+PLANEL_GerMed_Resultado!AG136+PLANEL_GerMed_Resultado!AG664</f>
        <v>3011.2636803</v>
      </c>
      <c r="AD13" s="58">
        <f>PLANEL_GerMed_Resultado!AH124+PLANEL_GerMed_Resultado!AH136+PLANEL_GerMed_Resultado!AH664</f>
        <v>2784.5536891000002</v>
      </c>
      <c r="AE13" s="58">
        <f>PLANEL_GerMed_Resultado!AI124+PLANEL_GerMed_Resultado!AI136+PLANEL_GerMed_Resultado!AI664</f>
        <v>2767.5652840000002</v>
      </c>
      <c r="AF13" s="58">
        <f>PLANEL_GerMed_Resultado!AJ124+PLANEL_GerMed_Resultado!AJ136+PLANEL_GerMed_Resultado!AJ664</f>
        <v>2547.0774190000002</v>
      </c>
      <c r="AG13" s="58">
        <f>PLANEL_GerMed_Resultado!AK124+PLANEL_GerMed_Resultado!AK136+PLANEL_GerMed_Resultado!AK664</f>
        <v>1944.7563209</v>
      </c>
      <c r="AH13" s="58">
        <f>PLANEL_GerMed_Resultado!AL124+PLANEL_GerMed_Resultado!AL136+PLANEL_GerMed_Resultado!AL664</f>
        <v>2112.5638478999999</v>
      </c>
      <c r="AI13" s="58">
        <f>PLANEL_GerMed_Resultado!AM124+PLANEL_GerMed_Resultado!AM136+PLANEL_GerMed_Resultado!AM664</f>
        <v>2835.0761403000001</v>
      </c>
      <c r="AJ13" s="58">
        <f>PLANEL_GerMed_Resultado!AN124+PLANEL_GerMed_Resultado!AN136+PLANEL_GerMed_Resultado!AN664</f>
        <v>3908.5638049999998</v>
      </c>
      <c r="AK13" s="58">
        <f>PLANEL_GerMed_Resultado!AO124+PLANEL_GerMed_Resultado!AO136+PLANEL_GerMed_Resultado!AO664</f>
        <v>4468.4827779999996</v>
      </c>
      <c r="AL13" s="58">
        <f>PLANEL_GerMed_Resultado!AP124+PLANEL_GerMed_Resultado!AP136+PLANEL_GerMed_Resultado!AP664</f>
        <v>4696.2371409999996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914.73628699999995</v>
      </c>
      <c r="AA14" s="58">
        <f>PLANEL_GerMed_Resultado!AE724+PLANEL_GerMed_Resultado!AE760</f>
        <v>1455.047118</v>
      </c>
      <c r="AB14" s="58">
        <f>PLANEL_GerMed_Resultado!AF724+PLANEL_GerMed_Resultado!AF760</f>
        <v>1035.8242110000001</v>
      </c>
      <c r="AC14" s="58">
        <f>PLANEL_GerMed_Resultado!AG724+PLANEL_GerMed_Resultado!AG760</f>
        <v>1097.0948920000001</v>
      </c>
      <c r="AD14" s="58">
        <f>PLANEL_GerMed_Resultado!AH724+PLANEL_GerMed_Resultado!AH760</f>
        <v>1093.728826</v>
      </c>
      <c r="AE14" s="58">
        <f>PLANEL_GerMed_Resultado!AI724+PLANEL_GerMed_Resultado!AI760</f>
        <v>1172.296396</v>
      </c>
      <c r="AF14" s="58">
        <f>PLANEL_GerMed_Resultado!AJ724+PLANEL_GerMed_Resultado!AJ760</f>
        <v>1102.9344329999999</v>
      </c>
      <c r="AG14" s="58">
        <f>PLANEL_GerMed_Resultado!AK724+PLANEL_GerMed_Resultado!AK760</f>
        <v>815.49876519999998</v>
      </c>
      <c r="AH14" s="58">
        <f>PLANEL_GerMed_Resultado!AL724+PLANEL_GerMed_Resultado!AL760</f>
        <v>934.33291980000001</v>
      </c>
      <c r="AI14" s="58">
        <f>PLANEL_GerMed_Resultado!AM724+PLANEL_GerMed_Resultado!AM760</f>
        <v>1225.013005</v>
      </c>
      <c r="AJ14" s="58">
        <f>PLANEL_GerMed_Resultado!AN724+PLANEL_GerMed_Resultado!AN760</f>
        <v>1235.055118</v>
      </c>
      <c r="AK14" s="58">
        <f>PLANEL_GerMed_Resultado!AO724+PLANEL_GerMed_Resultado!AO760</f>
        <v>1319.743393</v>
      </c>
      <c r="AL14" s="58">
        <f>PLANEL_GerMed_Resultado!AP724+PLANEL_GerMed_Resultado!AP760</f>
        <v>1997.642059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0</v>
      </c>
      <c r="G18" s="58">
        <f>PLANEL_GerCrit_Resultado!K148+PLANEL_GerCrit_Resultado!K688</f>
        <v>0</v>
      </c>
      <c r="H18" s="58">
        <f>PLANEL_GerCrit_Resultado!L148+PLANEL_GerCrit_Resultado!L688</f>
        <v>0</v>
      </c>
      <c r="I18" s="58">
        <f>PLANEL_GerCrit_Resultado!M148+PLANEL_GerCrit_Resultado!M688</f>
        <v>56.614340370000001</v>
      </c>
      <c r="J18" s="58">
        <f>PLANEL_GerCrit_Resultado!N148+PLANEL_GerCrit_Resultado!N688</f>
        <v>388.40209920000001</v>
      </c>
      <c r="K18" s="58">
        <f>PLANEL_GerCrit_Resultado!O148+PLANEL_GerCrit_Resultado!O688</f>
        <v>387.21712109999999</v>
      </c>
      <c r="L18" s="58">
        <f>PLANEL_GerCrit_Resultado!P148+PLANEL_GerCrit_Resultado!P688</f>
        <v>578.77638690000003</v>
      </c>
      <c r="M18" s="58">
        <f>PLANEL_GerCrit_Resultado!Q148+PLANEL_GerCrit_Resultado!Q688</f>
        <v>513.39582543999995</v>
      </c>
      <c r="N18" s="58">
        <f>PLANEL_GerCrit_Resultado!R148+PLANEL_GerCrit_Resultado!R688</f>
        <v>407.8657164</v>
      </c>
      <c r="O18" s="58">
        <f>PLANEL_GerCrit_Resultado!S148+PLANEL_GerCrit_Resultado!S688</f>
        <v>547.0628044</v>
      </c>
      <c r="P18" s="58">
        <f>PLANEL_GerCrit_Resultado!T148+PLANEL_GerCrit_Resultado!T688</f>
        <v>600.24242230000004</v>
      </c>
      <c r="Q18" s="58">
        <f>PLANEL_GerCrit_Resultado!U148+PLANEL_GerCrit_Resultado!U688</f>
        <v>775.40304880000008</v>
      </c>
      <c r="R18" s="58">
        <f>PLANEL_GerCrit_Resultado!V148+PLANEL_GerCrit_Resultado!V688</f>
        <v>471.81288319999999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88.00217189</v>
      </c>
      <c r="X18" s="58">
        <f>PLANEL_GerCrit_Resultado!AB148+PLANEL_GerCrit_Resultado!AB688</f>
        <v>92.569710880000002</v>
      </c>
      <c r="Y18" s="58">
        <f>PLANEL_GerCrit_Resultado!AC148+PLANEL_GerCrit_Resultado!AC688</f>
        <v>43.762620140000003</v>
      </c>
      <c r="Z18" s="58">
        <f>PLANEL_GerCrit_Resultado!AD148+PLANEL_GerCrit_Resultado!AD688</f>
        <v>123.27664489999999</v>
      </c>
      <c r="AA18" s="58">
        <f>PLANEL_GerCrit_Resultado!AE148+PLANEL_GerCrit_Resultado!AE688</f>
        <v>465.44540380000001</v>
      </c>
      <c r="AB18" s="58">
        <f>PLANEL_GerCrit_Resultado!AF148+PLANEL_GerCrit_Resultado!AF688</f>
        <v>106.519595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664.67435420000004</v>
      </c>
      <c r="AK18" s="58">
        <f>PLANEL_GerCrit_Resultado!AO148+PLANEL_GerCrit_Resultado!AO688</f>
        <v>803.14469980000001</v>
      </c>
      <c r="AL18" s="58">
        <f>PLANEL_GerCrit_Resultado!AP148+PLANEL_GerCrit_Resultado!AP688</f>
        <v>930.89080769999998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3978.3648920000001</v>
      </c>
      <c r="G19" s="58">
        <f>PLANEL_GerCrit_Resultado!K112+PLANEL_GerCrit_Resultado!K676</f>
        <v>3970.2461400000002</v>
      </c>
      <c r="H19" s="58">
        <f>PLANEL_GerCrit_Resultado!L112+PLANEL_GerCrit_Resultado!L676</f>
        <v>4557.9532140000001</v>
      </c>
      <c r="I19" s="58">
        <f>PLANEL_GerCrit_Resultado!M112+PLANEL_GerCrit_Resultado!M676</f>
        <v>5037.102234</v>
      </c>
      <c r="J19" s="58">
        <f>PLANEL_GerCrit_Resultado!N112+PLANEL_GerCrit_Resultado!N676</f>
        <v>5327.8226999999997</v>
      </c>
      <c r="K19" s="58">
        <f>PLANEL_GerCrit_Resultado!O112+PLANEL_GerCrit_Resultado!O676</f>
        <v>5748.9336076999998</v>
      </c>
      <c r="L19" s="58">
        <f>PLANEL_GerCrit_Resultado!P112+PLANEL_GerCrit_Resultado!P676</f>
        <v>5605.4181057000005</v>
      </c>
      <c r="M19" s="58">
        <f>PLANEL_GerCrit_Resultado!Q112+PLANEL_GerCrit_Resultado!Q676</f>
        <v>4535.9934667999996</v>
      </c>
      <c r="N19" s="58">
        <f>PLANEL_GerCrit_Resultado!R112+PLANEL_GerCrit_Resultado!R676</f>
        <v>4832.002461</v>
      </c>
      <c r="O19" s="58">
        <f>PLANEL_GerCrit_Resultado!S112+PLANEL_GerCrit_Resultado!S676</f>
        <v>4744.9838330000002</v>
      </c>
      <c r="P19" s="58">
        <f>PLANEL_GerCrit_Resultado!T112+PLANEL_GerCrit_Resultado!T676</f>
        <v>4869.9267840000002</v>
      </c>
      <c r="Q19" s="58">
        <f>PLANEL_GerCrit_Resultado!U112+PLANEL_GerCrit_Resultado!U676</f>
        <v>5430.2501539999994</v>
      </c>
      <c r="R19" s="58">
        <f>PLANEL_GerCrit_Resultado!V112+PLANEL_GerCrit_Resultado!V676</f>
        <v>5136.3795</v>
      </c>
      <c r="S19" s="58">
        <f>PLANEL_GerCrit_Resultado!W112+PLANEL_GerCrit_Resultado!W676</f>
        <v>3104.3127380000001</v>
      </c>
      <c r="T19" s="58">
        <f>PLANEL_GerCrit_Resultado!X112+PLANEL_GerCrit_Resultado!X676</f>
        <v>3546.2597970000002</v>
      </c>
      <c r="U19" s="58">
        <f>PLANEL_GerCrit_Resultado!Y112+PLANEL_GerCrit_Resultado!Y676</f>
        <v>3605.941984</v>
      </c>
      <c r="V19" s="58">
        <f>PLANEL_GerCrit_Resultado!Z112+PLANEL_GerCrit_Resultado!Z676</f>
        <v>2902.623677</v>
      </c>
      <c r="W19" s="58">
        <f>PLANEL_GerCrit_Resultado!AA112+PLANEL_GerCrit_Resultado!AA676</f>
        <v>3214.0868609999998</v>
      </c>
      <c r="X19" s="58">
        <f>PLANEL_GerCrit_Resultado!AB112+PLANEL_GerCrit_Resultado!AB676</f>
        <v>3436.9014790000001</v>
      </c>
      <c r="Y19" s="58">
        <f>PLANEL_GerCrit_Resultado!AC112+PLANEL_GerCrit_Resultado!AC676</f>
        <v>2969.4590520000002</v>
      </c>
      <c r="Z19" s="58">
        <f>PLANEL_GerCrit_Resultado!AD112+PLANEL_GerCrit_Resultado!AD676</f>
        <v>2941.3545039999999</v>
      </c>
      <c r="AA19" s="58">
        <f>PLANEL_GerCrit_Resultado!AE112+PLANEL_GerCrit_Resultado!AE676</f>
        <v>3241.5978610000002</v>
      </c>
      <c r="AB19" s="58">
        <f>PLANEL_GerCrit_Resultado!AF112+PLANEL_GerCrit_Resultado!AF676</f>
        <v>2811.2697200000002</v>
      </c>
      <c r="AC19" s="58">
        <f>PLANEL_GerCrit_Resultado!AG112+PLANEL_GerCrit_Resultado!AG676</f>
        <v>1403.8331493000001</v>
      </c>
      <c r="AD19" s="58">
        <f>PLANEL_GerCrit_Resultado!AH112+PLANEL_GerCrit_Resultado!AH676</f>
        <v>1278.1907252999999</v>
      </c>
      <c r="AE19" s="58">
        <f>PLANEL_GerCrit_Resultado!AI112+PLANEL_GerCrit_Resultado!AI676</f>
        <v>1325.6410513000001</v>
      </c>
      <c r="AF19" s="58">
        <f>PLANEL_GerCrit_Resultado!AJ112+PLANEL_GerCrit_Resultado!AJ676</f>
        <v>1235.0063172999999</v>
      </c>
      <c r="AG19" s="58">
        <f>PLANEL_GerCrit_Resultado!AK112+PLANEL_GerCrit_Resultado!AK676</f>
        <v>785.72482820000005</v>
      </c>
      <c r="AH19" s="58">
        <f>PLANEL_GerCrit_Resultado!AL112+PLANEL_GerCrit_Resultado!AL676</f>
        <v>1108.1558600000001</v>
      </c>
      <c r="AI19" s="58">
        <f>PLANEL_GerCrit_Resultado!AM112+PLANEL_GerCrit_Resultado!AM676</f>
        <v>1891.8595680000001</v>
      </c>
      <c r="AJ19" s="58">
        <f>PLANEL_GerCrit_Resultado!AN112+PLANEL_GerCrit_Resultado!AN676</f>
        <v>2294.7761180000002</v>
      </c>
      <c r="AK19" s="58">
        <f>PLANEL_GerCrit_Resultado!AO112+PLANEL_GerCrit_Resultado!AO676</f>
        <v>2294.7761180000002</v>
      </c>
      <c r="AL19" s="58">
        <f>PLANEL_GerCrit_Resultado!AP112+PLANEL_GerCrit_Resultado!AP676</f>
        <v>2634.7253329999999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1279.2278787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2387.088139</v>
      </c>
      <c r="V20" s="58">
        <f>PLANEL_GerCrit_Resultado!Z124+PLANEL_GerCrit_Resultado!Z136+PLANEL_GerCrit_Resultado!Z664</f>
        <v>3143.8810480000002</v>
      </c>
      <c r="W20" s="58">
        <f>PLANEL_GerCrit_Resultado!AA124+PLANEL_GerCrit_Resultado!AA136+PLANEL_GerCrit_Resultado!AA664</f>
        <v>3524.0540119999996</v>
      </c>
      <c r="X20" s="58">
        <f>PLANEL_GerCrit_Resultado!AB124+PLANEL_GerCrit_Resultado!AB136+PLANEL_GerCrit_Resultado!AB664</f>
        <v>3904.2269749999996</v>
      </c>
      <c r="Y20" s="58">
        <f>PLANEL_GerCrit_Resultado!AC124+PLANEL_GerCrit_Resultado!AC136+PLANEL_GerCrit_Resultado!AC664</f>
        <v>4398.7684100000006</v>
      </c>
      <c r="Z20" s="58">
        <f>PLANEL_GerCrit_Resultado!AD124+PLANEL_GerCrit_Resultado!AD136+PLANEL_GerCrit_Resultado!AD664</f>
        <v>4804.9106199999997</v>
      </c>
      <c r="AA20" s="58">
        <f>PLANEL_GerCrit_Resultado!AE124+PLANEL_GerCrit_Resultado!AE136+PLANEL_GerCrit_Resultado!AE664</f>
        <v>4943.5981529999999</v>
      </c>
      <c r="AB20" s="58">
        <f>PLANEL_GerCrit_Resultado!AF124+PLANEL_GerCrit_Resultado!AF136+PLANEL_GerCrit_Resultado!AF664</f>
        <v>4677.8375030000007</v>
      </c>
      <c r="AC20" s="58">
        <f>PLANEL_GerCrit_Resultado!AG124+PLANEL_GerCrit_Resultado!AG136+PLANEL_GerCrit_Resultado!AG664</f>
        <v>5250.110326</v>
      </c>
      <c r="AD20" s="58">
        <f>PLANEL_GerCrit_Resultado!AH124+PLANEL_GerCrit_Resultado!AH136+PLANEL_GerCrit_Resultado!AH664</f>
        <v>5250.110326</v>
      </c>
      <c r="AE20" s="58">
        <f>PLANEL_GerCrit_Resultado!AI124+PLANEL_GerCrit_Resultado!AI136+PLANEL_GerCrit_Resultado!AI664</f>
        <v>5231.3255259999996</v>
      </c>
      <c r="AF20" s="58">
        <f>PLANEL_GerCrit_Resultado!AJ124+PLANEL_GerCrit_Resultado!AJ136+PLANEL_GerCrit_Resultado!AJ664</f>
        <v>5010.0618780000004</v>
      </c>
      <c r="AG20" s="58">
        <f>PLANEL_GerCrit_Resultado!AK124+PLANEL_GerCrit_Resultado!AK136+PLANEL_GerCrit_Resultado!AK664</f>
        <v>4407.5247570000001</v>
      </c>
      <c r="AH20" s="58">
        <f>PLANEL_GerCrit_Resultado!AL124+PLANEL_GerCrit_Resultado!AL136+PLANEL_GerCrit_Resultado!AL664</f>
        <v>4347.4176349999998</v>
      </c>
      <c r="AI20" s="58">
        <f>PLANEL_GerCrit_Resultado!AM124+PLANEL_GerCrit_Resultado!AM136+PLANEL_GerCrit_Resultado!AM664</f>
        <v>4682.2202350000007</v>
      </c>
      <c r="AJ20" s="58">
        <f>PLANEL_GerCrit_Resultado!AN124+PLANEL_GerCrit_Resultado!AN136+PLANEL_GerCrit_Resultado!AN664</f>
        <v>5250.110326</v>
      </c>
      <c r="AK20" s="58">
        <f>PLANEL_GerCrit_Resultado!AO124+PLANEL_GerCrit_Resultado!AO136+PLANEL_GerCrit_Resultado!AO664</f>
        <v>5250.110326</v>
      </c>
      <c r="AL20" s="58">
        <f>PLANEL_GerCrit_Resultado!AP124+PLANEL_GerCrit_Resultado!AP136+PLANEL_GerCrit_Resultado!AP664</f>
        <v>5250.110326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568.88245940000002</v>
      </c>
      <c r="T21" s="58">
        <f>PLANEL_GerCrit_Resultado!X724+PLANEL_GerCrit_Resultado!X760</f>
        <v>905.56595019999997</v>
      </c>
      <c r="U21" s="58">
        <f>PLANEL_GerCrit_Resultado!Y724+PLANEL_GerCrit_Resultado!Y760</f>
        <v>1221.527709</v>
      </c>
      <c r="V21" s="58">
        <f>PLANEL_GerCrit_Resultado!Z724+PLANEL_GerCrit_Resultado!Z760</f>
        <v>1732.4517470000001</v>
      </c>
      <c r="W21" s="58">
        <f>PLANEL_GerCrit_Resultado!AA724+PLANEL_GerCrit_Resultado!AA760</f>
        <v>1829.251647</v>
      </c>
      <c r="X21" s="58">
        <f>PLANEL_GerCrit_Resultado!AB724+PLANEL_GerCrit_Resultado!AB760</f>
        <v>1921.7110270000001</v>
      </c>
      <c r="Y21" s="58">
        <f>PLANEL_GerCrit_Resultado!AC724+PLANEL_GerCrit_Resultado!AC760</f>
        <v>2289.6864340000002</v>
      </c>
      <c r="Z21" s="58">
        <f>PLANEL_GerCrit_Resultado!AD724+PLANEL_GerCrit_Resultado!AD760</f>
        <v>2398.5507510000002</v>
      </c>
      <c r="AA21" s="58">
        <f>PLANEL_GerCrit_Resultado!AE724+PLANEL_GerCrit_Resultado!AE760</f>
        <v>2863.0221860000001</v>
      </c>
      <c r="AB21" s="58">
        <f>PLANEL_GerCrit_Resultado!AF724+PLANEL_GerCrit_Resultado!AF760</f>
        <v>2477.07755</v>
      </c>
      <c r="AC21" s="58">
        <f>PLANEL_GerCrit_Resultado!AG724+PLANEL_GerCrit_Resultado!AG760</f>
        <v>2348.6068850000001</v>
      </c>
      <c r="AD21" s="58">
        <f>PLANEL_GerCrit_Resultado!AH724+PLANEL_GerCrit_Resultado!AH760</f>
        <v>2229.1938359999999</v>
      </c>
      <c r="AE21" s="58">
        <f>PLANEL_GerCrit_Resultado!AI724+PLANEL_GerCrit_Resultado!AI760</f>
        <v>2241.841559</v>
      </c>
      <c r="AF21" s="58">
        <f>PLANEL_GerCrit_Resultado!AJ724+PLANEL_GerCrit_Resultado!AJ760</f>
        <v>2252.9218890000002</v>
      </c>
      <c r="AG21" s="58">
        <f>PLANEL_GerCrit_Resultado!AK724+PLANEL_GerCrit_Resultado!AK760</f>
        <v>2265.186964</v>
      </c>
      <c r="AH21" s="58">
        <f>PLANEL_GerCrit_Resultado!AL724+PLANEL_GerCrit_Resultado!AL760</f>
        <v>2277.4432000000002</v>
      </c>
      <c r="AI21" s="58">
        <f>PLANEL_GerCrit_Resultado!AM724+PLANEL_GerCrit_Resultado!AM760</f>
        <v>2289.0551690000002</v>
      </c>
      <c r="AJ21" s="58">
        <f>PLANEL_GerCrit_Resultado!AN724+PLANEL_GerCrit_Resultado!AN760</f>
        <v>2346.0854439999998</v>
      </c>
      <c r="AK21" s="58">
        <f>PLANEL_GerCrit_Resultado!AO724+PLANEL_GerCrit_Resultado!AO760</f>
        <v>2951.4361749999998</v>
      </c>
      <c r="AL21" s="58">
        <f>PLANEL_GerCrit_Resultado!AP724+PLANEL_GerCrit_Resultado!AP760</f>
        <v>3289.3843879999999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0</v>
      </c>
      <c r="H25" s="35">
        <f t="shared" si="1"/>
        <v>0</v>
      </c>
      <c r="I25" s="35">
        <f t="shared" si="1"/>
        <v>0</v>
      </c>
      <c r="J25" s="35">
        <f t="shared" si="1"/>
        <v>3.6311345282105445E-2</v>
      </c>
      <c r="K25" s="35">
        <f t="shared" si="1"/>
        <v>3.8211670410337163E-2</v>
      </c>
      <c r="L25" s="35">
        <f t="shared" si="1"/>
        <v>7.8375857749523201E-2</v>
      </c>
      <c r="M25" s="35">
        <f t="shared" si="1"/>
        <v>5.6324700847711726E-2</v>
      </c>
      <c r="N25" s="35">
        <f t="shared" si="1"/>
        <v>4.9975919472629977E-2</v>
      </c>
      <c r="O25" s="35">
        <f t="shared" si="1"/>
        <v>2.3922022458902525E-2</v>
      </c>
      <c r="P25" s="35">
        <f t="shared" si="1"/>
        <v>2.3922022458902525E-2</v>
      </c>
      <c r="Q25" s="35">
        <f t="shared" si="1"/>
        <v>4.7844044917805049E-2</v>
      </c>
      <c r="R25" s="35">
        <f t="shared" si="1"/>
        <v>2.3922022458902525E-2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0.54698992481491926</v>
      </c>
      <c r="F26" s="35">
        <f t="shared" si="2"/>
        <v>0.50877857480154176</v>
      </c>
      <c r="G26" s="35">
        <f t="shared" si="2"/>
        <v>0.50877857480154176</v>
      </c>
      <c r="H26" s="35">
        <f t="shared" si="2"/>
        <v>0.503691329966516</v>
      </c>
      <c r="I26" s="35">
        <f t="shared" si="2"/>
        <v>0.52677576256202274</v>
      </c>
      <c r="J26" s="35">
        <f t="shared" si="2"/>
        <v>0.57294956030897204</v>
      </c>
      <c r="K26" s="35">
        <f t="shared" si="2"/>
        <v>0.58828887897485105</v>
      </c>
      <c r="L26" s="35">
        <f t="shared" si="2"/>
        <v>0.61111959725291332</v>
      </c>
      <c r="M26" s="35">
        <f t="shared" si="2"/>
        <v>0.49328005505103495</v>
      </c>
      <c r="N26" s="35">
        <f t="shared" si="2"/>
        <v>0.41327801418206156</v>
      </c>
      <c r="O26" s="35">
        <f t="shared" si="2"/>
        <v>0.41761975190422068</v>
      </c>
      <c r="P26" s="35">
        <f t="shared" si="2"/>
        <v>0.41563390934973599</v>
      </c>
      <c r="Q26" s="35">
        <f t="shared" si="2"/>
        <v>0.43683903623673392</v>
      </c>
      <c r="R26" s="35">
        <f t="shared" si="2"/>
        <v>0.37708840213107264</v>
      </c>
      <c r="S26" s="35">
        <f t="shared" si="2"/>
        <v>0.2617543676825122</v>
      </c>
      <c r="T26" s="35">
        <f t="shared" si="2"/>
        <v>0.28873540592198799</v>
      </c>
      <c r="U26" s="35">
        <f t="shared" si="2"/>
        <v>0.29620104953946957</v>
      </c>
      <c r="V26" s="35">
        <f t="shared" si="2"/>
        <v>0.24983176506101115</v>
      </c>
      <c r="W26" s="35">
        <f t="shared" si="2"/>
        <v>0.26506568240123868</v>
      </c>
      <c r="X26" s="35">
        <f t="shared" si="2"/>
        <v>0.26553020809125388</v>
      </c>
      <c r="Y26" s="35">
        <f t="shared" si="2"/>
        <v>0.22153790700739664</v>
      </c>
      <c r="Z26" s="35">
        <f t="shared" si="2"/>
        <v>0.22787122546480795</v>
      </c>
      <c r="AA26" s="35">
        <f t="shared" si="2"/>
        <v>0.30879157784734229</v>
      </c>
      <c r="AB26" s="35">
        <f t="shared" si="2"/>
        <v>0.22415281234717874</v>
      </c>
      <c r="AC26" s="35">
        <f t="shared" si="2"/>
        <v>3.8600902398601936E-2</v>
      </c>
      <c r="AD26" s="35">
        <f t="shared" si="2"/>
        <v>2.7625337475034567E-2</v>
      </c>
      <c r="AE26" s="35">
        <f t="shared" si="2"/>
        <v>2.7625337475034567E-2</v>
      </c>
      <c r="AF26" s="35">
        <f t="shared" si="2"/>
        <v>2.7625337475034567E-2</v>
      </c>
      <c r="AG26" s="35">
        <f t="shared" si="2"/>
        <v>0</v>
      </c>
      <c r="AH26" s="35">
        <f t="shared" si="2"/>
        <v>0</v>
      </c>
      <c r="AI26" s="35">
        <f t="shared" si="2"/>
        <v>2.7674905718414536E-2</v>
      </c>
      <c r="AJ26" s="35">
        <f t="shared" si="2"/>
        <v>0.15901552995458298</v>
      </c>
      <c r="AK26" s="35">
        <f t="shared" si="2"/>
        <v>0.16481532931461604</v>
      </c>
      <c r="AL26" s="35">
        <f t="shared" si="2"/>
        <v>0.16500078815028901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0.33988878234611375</v>
      </c>
      <c r="T27" s="35">
        <f t="shared" si="3"/>
        <v>0.44253654318890817</v>
      </c>
      <c r="U27" s="35">
        <f t="shared" si="3"/>
        <v>0.44150190302030623</v>
      </c>
      <c r="V27" s="35">
        <f t="shared" si="3"/>
        <v>0.44899102369323618</v>
      </c>
      <c r="W27" s="35">
        <f t="shared" si="3"/>
        <v>0.45157723352332407</v>
      </c>
      <c r="X27" s="35">
        <f t="shared" si="3"/>
        <v>0.45367399974219275</v>
      </c>
      <c r="Y27" s="35">
        <f t="shared" si="3"/>
        <v>0.45540825332447638</v>
      </c>
      <c r="Z27" s="35">
        <f t="shared" si="3"/>
        <v>0.45686652697698854</v>
      </c>
      <c r="AA27" s="35">
        <f t="shared" si="3"/>
        <v>0.45595419139661181</v>
      </c>
      <c r="AB27" s="35">
        <f t="shared" si="3"/>
        <v>0.43858127091517551</v>
      </c>
      <c r="AC27" s="35">
        <f t="shared" si="3"/>
        <v>0.37830612430419891</v>
      </c>
      <c r="AD27" s="35">
        <f t="shared" si="3"/>
        <v>0.3498244676917277</v>
      </c>
      <c r="AE27" s="35">
        <f t="shared" si="3"/>
        <v>0.34769020833292907</v>
      </c>
      <c r="AF27" s="35">
        <f t="shared" si="3"/>
        <v>0.31999023964206125</v>
      </c>
      <c r="AG27" s="35">
        <f t="shared" si="3"/>
        <v>0.24432042643388702</v>
      </c>
      <c r="AH27" s="35">
        <f t="shared" si="3"/>
        <v>0.26540214557517378</v>
      </c>
      <c r="AI27" s="35">
        <f t="shared" si="3"/>
        <v>0.35617162115718437</v>
      </c>
      <c r="AJ27" s="35">
        <f t="shared" si="3"/>
        <v>0.49103425725837213</v>
      </c>
      <c r="AK27" s="35">
        <f t="shared" si="3"/>
        <v>0.56137707644945489</v>
      </c>
      <c r="AL27" s="35">
        <f t="shared" si="3"/>
        <v>0.58998993786161713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0.23889691486027681</v>
      </c>
      <c r="AA28" s="35">
        <f t="shared" si="4"/>
        <v>0.36114348920327621</v>
      </c>
      <c r="AB28" s="35">
        <f t="shared" si="4"/>
        <v>0.24493360392527788</v>
      </c>
      <c r="AC28" s="35">
        <f t="shared" si="4"/>
        <v>0.24770713298713029</v>
      </c>
      <c r="AD28" s="35">
        <f t="shared" si="4"/>
        <v>0.23627756016418233</v>
      </c>
      <c r="AE28" s="35">
        <f t="shared" si="4"/>
        <v>0.25325046359904946</v>
      </c>
      <c r="AF28" s="35">
        <f t="shared" si="4"/>
        <v>0.23826624173687619</v>
      </c>
      <c r="AG28" s="35">
        <f t="shared" si="4"/>
        <v>0.17617169263339813</v>
      </c>
      <c r="AH28" s="35">
        <f t="shared" si="4"/>
        <v>0.20184336137394687</v>
      </c>
      <c r="AI28" s="35">
        <f t="shared" si="4"/>
        <v>0.26463879995679412</v>
      </c>
      <c r="AJ28" s="35">
        <f t="shared" si="4"/>
        <v>0.26680819140203066</v>
      </c>
      <c r="AK28" s="35">
        <f t="shared" si="4"/>
        <v>0.28510334694318429</v>
      </c>
      <c r="AL28" s="35">
        <f t="shared" si="4"/>
        <v>0.43154937545906241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0</v>
      </c>
      <c r="G32" s="35">
        <f t="shared" si="5"/>
        <v>0</v>
      </c>
      <c r="H32" s="35">
        <f t="shared" si="5"/>
        <v>0</v>
      </c>
      <c r="I32" s="35">
        <f t="shared" si="5"/>
        <v>1.2458045147874307E-2</v>
      </c>
      <c r="J32" s="35">
        <f t="shared" si="5"/>
        <v>8.546829046738845E-2</v>
      </c>
      <c r="K32" s="35">
        <f t="shared" si="5"/>
        <v>8.966680277417563E-2</v>
      </c>
      <c r="L32" s="35">
        <f t="shared" si="5"/>
        <v>0.1471777207628735</v>
      </c>
      <c r="M32" s="35">
        <f t="shared" si="5"/>
        <v>0.13993944052116553</v>
      </c>
      <c r="N32" s="35">
        <f t="shared" si="5"/>
        <v>9.8643142993551272E-2</v>
      </c>
      <c r="O32" s="35">
        <f t="shared" si="5"/>
        <v>0.12666422884927067</v>
      </c>
      <c r="P32" s="35">
        <f t="shared" si="5"/>
        <v>0.13897717580458441</v>
      </c>
      <c r="Q32" s="35">
        <f t="shared" si="5"/>
        <v>0.17953300504746472</v>
      </c>
      <c r="R32" s="35">
        <f t="shared" si="5"/>
        <v>0.10924123250752489</v>
      </c>
      <c r="S32" s="35">
        <f t="shared" si="5"/>
        <v>0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4.4784820300254449E-2</v>
      </c>
      <c r="X32" s="35">
        <f t="shared" si="5"/>
        <v>4.7109267623409667E-2</v>
      </c>
      <c r="Y32" s="35">
        <f t="shared" si="5"/>
        <v>2.2271053506361323E-2</v>
      </c>
      <c r="Z32" s="35">
        <f t="shared" si="5"/>
        <v>6.273620605597964E-2</v>
      </c>
      <c r="AA32" s="35">
        <f t="shared" si="5"/>
        <v>0.23686788997455471</v>
      </c>
      <c r="AB32" s="35">
        <f t="shared" si="5"/>
        <v>5.4208445292620866E-2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0.33825666880407129</v>
      </c>
      <c r="AK32" s="35">
        <f t="shared" si="5"/>
        <v>0.40872503806615779</v>
      </c>
      <c r="AL32" s="35">
        <f t="shared" si="5"/>
        <v>0.47373578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0.50774241161906219</v>
      </c>
      <c r="G33" s="35">
        <f t="shared" si="6"/>
        <v>0.50670624856420865</v>
      </c>
      <c r="H33" s="35">
        <f t="shared" si="6"/>
        <v>0.503691329966516</v>
      </c>
      <c r="I33" s="35">
        <f t="shared" si="6"/>
        <v>0.55664123879722838</v>
      </c>
      <c r="J33" s="35">
        <f t="shared" si="6"/>
        <v>0.64605511295427254</v>
      </c>
      <c r="K33" s="35">
        <f t="shared" si="6"/>
        <v>0.64143592347086775</v>
      </c>
      <c r="L33" s="35">
        <f t="shared" si="6"/>
        <v>0.65192925329720175</v>
      </c>
      <c r="M33" s="35">
        <f t="shared" si="6"/>
        <v>0.56998432248574804</v>
      </c>
      <c r="N33" s="35">
        <f t="shared" si="6"/>
        <v>0.51331652672282835</v>
      </c>
      <c r="O33" s="35">
        <f t="shared" si="6"/>
        <v>0.50407230546142168</v>
      </c>
      <c r="P33" s="35">
        <f t="shared" si="6"/>
        <v>0.51735632087197625</v>
      </c>
      <c r="Q33" s="35">
        <f t="shared" si="6"/>
        <v>0.57688223369559433</v>
      </c>
      <c r="R33" s="35">
        <f t="shared" si="6"/>
        <v>0.54566290595021827</v>
      </c>
      <c r="S33" s="35">
        <f t="shared" si="6"/>
        <v>0.3837933780058107</v>
      </c>
      <c r="T33" s="35">
        <f t="shared" si="6"/>
        <v>0.4384323171168944</v>
      </c>
      <c r="U33" s="35">
        <f t="shared" si="6"/>
        <v>0.44581096420844407</v>
      </c>
      <c r="V33" s="35">
        <f t="shared" si="6"/>
        <v>0.41232207011662431</v>
      </c>
      <c r="W33" s="35">
        <f t="shared" si="6"/>
        <v>0.45656588505191981</v>
      </c>
      <c r="X33" s="35">
        <f t="shared" si="6"/>
        <v>0.48821703751580325</v>
      </c>
      <c r="Y33" s="35">
        <f t="shared" si="6"/>
        <v>0.46045977639597457</v>
      </c>
      <c r="Z33" s="35">
        <f t="shared" si="6"/>
        <v>0.45610173890120798</v>
      </c>
      <c r="AA33" s="35">
        <f t="shared" si="6"/>
        <v>0.50485101169617974</v>
      </c>
      <c r="AB33" s="35">
        <f t="shared" si="6"/>
        <v>0.43783110155897154</v>
      </c>
      <c r="AC33" s="35">
        <f t="shared" si="6"/>
        <v>0.26959462845675219</v>
      </c>
      <c r="AD33" s="35">
        <f t="shared" si="6"/>
        <v>0.24546603266630818</v>
      </c>
      <c r="AE33" s="35">
        <f t="shared" si="6"/>
        <v>0.25457847812644036</v>
      </c>
      <c r="AF33" s="35">
        <f t="shared" si="6"/>
        <v>0.2371728217276079</v>
      </c>
      <c r="AG33" s="35">
        <f t="shared" si="6"/>
        <v>0.16220578616845582</v>
      </c>
      <c r="AH33" s="35">
        <f t="shared" si="6"/>
        <v>0.22876875722543355</v>
      </c>
      <c r="AI33" s="35">
        <f t="shared" si="6"/>
        <v>0.39055730140379852</v>
      </c>
      <c r="AJ33" s="35">
        <f t="shared" si="6"/>
        <v>0.47373577993393895</v>
      </c>
      <c r="AK33" s="35">
        <f t="shared" si="6"/>
        <v>0.47373577993393895</v>
      </c>
      <c r="AL33" s="35">
        <f t="shared" si="6"/>
        <v>0.5439152215111478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0.64459683763161424</v>
      </c>
      <c r="T34" s="35">
        <f t="shared" si="7"/>
        <v>0.67940443303292886</v>
      </c>
      <c r="U34" s="35">
        <f t="shared" si="7"/>
        <v>0.67836979295053279</v>
      </c>
      <c r="V34" s="35">
        <f t="shared" si="7"/>
        <v>0.685858913825107</v>
      </c>
      <c r="W34" s="35">
        <f t="shared" si="7"/>
        <v>0.68844512361210886</v>
      </c>
      <c r="X34" s="35">
        <f t="shared" si="7"/>
        <v>0.69054188979604558</v>
      </c>
      <c r="Y34" s="35">
        <f t="shared" si="7"/>
        <v>0.71075587583535604</v>
      </c>
      <c r="Z34" s="35">
        <f t="shared" si="7"/>
        <v>0.7146060180914372</v>
      </c>
      <c r="AA34" s="35">
        <f t="shared" si="7"/>
        <v>0.73218318489178902</v>
      </c>
      <c r="AB34" s="35">
        <f t="shared" si="7"/>
        <v>0.69282208127582701</v>
      </c>
      <c r="AC34" s="35">
        <f t="shared" si="7"/>
        <v>0.6595732225617128</v>
      </c>
      <c r="AD34" s="35">
        <f t="shared" si="7"/>
        <v>0.6595732225617128</v>
      </c>
      <c r="AE34" s="35">
        <f t="shared" si="7"/>
        <v>0.65721328147441438</v>
      </c>
      <c r="AF34" s="35">
        <f t="shared" si="7"/>
        <v>0.62941585089007279</v>
      </c>
      <c r="AG34" s="35">
        <f t="shared" si="7"/>
        <v>0.55371889864834445</v>
      </c>
      <c r="AH34" s="35">
        <f t="shared" si="7"/>
        <v>0.54616761959043258</v>
      </c>
      <c r="AI34" s="35">
        <f t="shared" si="7"/>
        <v>0.58822898898879461</v>
      </c>
      <c r="AJ34" s="35">
        <f t="shared" si="7"/>
        <v>0.6595732225617128</v>
      </c>
      <c r="AK34" s="35">
        <f t="shared" si="7"/>
        <v>0.6595732225617128</v>
      </c>
      <c r="AL34" s="35">
        <f t="shared" si="7"/>
        <v>0.6595732225617128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0.43129830128885521</v>
      </c>
      <c r="T35" s="35">
        <f t="shared" si="8"/>
        <v>0.59615928255431205</v>
      </c>
      <c r="U35" s="35">
        <f t="shared" si="8"/>
        <v>0.71060367015706805</v>
      </c>
      <c r="V35" s="35">
        <f t="shared" si="8"/>
        <v>0.71060366981132084</v>
      </c>
      <c r="W35" s="35">
        <f t="shared" si="8"/>
        <v>0.69342367210007583</v>
      </c>
      <c r="X35" s="35">
        <f t="shared" si="8"/>
        <v>0.67713566842847073</v>
      </c>
      <c r="Y35" s="35">
        <f t="shared" si="8"/>
        <v>0.63094142573711776</v>
      </c>
      <c r="Z35" s="35">
        <f t="shared" si="8"/>
        <v>0.62641701514755821</v>
      </c>
      <c r="AA35" s="35">
        <f t="shared" si="8"/>
        <v>0.71060366989327384</v>
      </c>
      <c r="AB35" s="35">
        <f t="shared" si="8"/>
        <v>0.58573600141877513</v>
      </c>
      <c r="AC35" s="35">
        <f t="shared" si="8"/>
        <v>0.53027926958681426</v>
      </c>
      <c r="AD35" s="35">
        <f t="shared" si="8"/>
        <v>0.48157136228127023</v>
      </c>
      <c r="AE35" s="35">
        <f t="shared" si="8"/>
        <v>0.48430364203931736</v>
      </c>
      <c r="AF35" s="35">
        <f t="shared" si="8"/>
        <v>0.4866973188593649</v>
      </c>
      <c r="AG35" s="35">
        <f t="shared" si="8"/>
        <v>0.48934693540721536</v>
      </c>
      <c r="AH35" s="35">
        <f t="shared" si="8"/>
        <v>0.49199464247137614</v>
      </c>
      <c r="AI35" s="35">
        <f t="shared" si="8"/>
        <v>0.4945031689349752</v>
      </c>
      <c r="AJ35" s="35">
        <f t="shared" si="8"/>
        <v>0.50682338388420822</v>
      </c>
      <c r="AK35" s="35">
        <f t="shared" si="8"/>
        <v>0.63759692698206949</v>
      </c>
      <c r="AL35" s="35">
        <f t="shared" si="8"/>
        <v>0.71060366990710733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21.543642021917808</v>
      </c>
      <c r="F39" s="1">
        <f>Planel_ConsumoMed_Combustível!J40/365</f>
        <v>19.668502449315071</v>
      </c>
      <c r="G39" s="1">
        <f>Planel_ConsumoMed_Combustível!K40/365</f>
        <v>19.668502449315071</v>
      </c>
      <c r="H39" s="1">
        <f>Planel_ConsumoMed_Combustível!L40/365</f>
        <v>22.006415257534247</v>
      </c>
      <c r="I39" s="1">
        <f>Planel_ConsumoMed_Combustível!M40/365</f>
        <v>22.873317147945208</v>
      </c>
      <c r="J39" s="1">
        <f>Planel_ConsumoMed_Combustível!N40/365</f>
        <v>22.977096857534249</v>
      </c>
      <c r="K39" s="1">
        <f>Planel_ConsumoMed_Combustível!O40/365</f>
        <v>25.332837706849318</v>
      </c>
      <c r="L39" s="1">
        <f>Planel_ConsumoMed_Combustível!P40/365</f>
        <v>25.642458427397262</v>
      </c>
      <c r="M39" s="1">
        <f>Planel_ConsumoMed_Combustível!Q40/365</f>
        <v>18.682358350684932</v>
      </c>
      <c r="N39" s="1">
        <f>Planel_ConsumoMed_Combustível!R40/365</f>
        <v>18.39465124109589</v>
      </c>
      <c r="O39" s="1">
        <f>Planel_ConsumoMed_Combustível!S40/365</f>
        <v>18.129852994520547</v>
      </c>
      <c r="P39" s="1">
        <f>Planel_ConsumoMed_Combustível!T40/365</f>
        <v>17.914337742465754</v>
      </c>
      <c r="Q39" s="1">
        <f>Planel_ConsumoMed_Combustível!U40/365</f>
        <v>19.205920605479452</v>
      </c>
      <c r="R39" s="1">
        <f>Planel_ConsumoMed_Combustível!V40/365</f>
        <v>16.342636052054793</v>
      </c>
      <c r="S39" s="1">
        <f>Planel_ConsumoMed_Combustível!W40/365</f>
        <v>13.161314501369864</v>
      </c>
      <c r="T39" s="1">
        <f>Planel_ConsumoMed_Combustível!X40/365</f>
        <v>16.862953753424655</v>
      </c>
      <c r="U39" s="1">
        <f>Planel_ConsumoMed_Combustível!Y40/365</f>
        <v>18.503578410958905</v>
      </c>
      <c r="V39" s="1">
        <f>Planel_ConsumoMed_Combustível!Z40/365</f>
        <v>18.625404136986301</v>
      </c>
      <c r="W39" s="1">
        <f>Planel_ConsumoMed_Combustível!AA40/365</f>
        <v>20.366011115068495</v>
      </c>
      <c r="X39" s="1">
        <f>Planel_ConsumoMed_Combustível!AB40/365</f>
        <v>21.663123082191781</v>
      </c>
      <c r="Y39" s="1">
        <f>Planel_ConsumoMed_Combustível!AC40/365</f>
        <v>21.618926643835618</v>
      </c>
      <c r="Z39" s="1">
        <f>Planel_ConsumoMed_Combustível!AD40/365</f>
        <v>23.109445613698629</v>
      </c>
      <c r="AA39" s="1">
        <f>Planel_ConsumoMed_Combustível!AE40/365</f>
        <v>27.597472602739725</v>
      </c>
      <c r="AB39" s="1">
        <f>Planel_ConsumoMed_Combustível!AF40/365</f>
        <v>23.024545394520548</v>
      </c>
      <c r="AC39" s="1">
        <f>Planel_ConsumoMed_Combustível!AG40/365</f>
        <v>18.382598501369863</v>
      </c>
      <c r="AD39" s="1">
        <f>Planel_ConsumoMed_Combustível!AH40/365</f>
        <v>17.15742164109589</v>
      </c>
      <c r="AE39" s="1">
        <f>Planel_ConsumoMed_Combustível!AI40/365</f>
        <v>17.420088802739727</v>
      </c>
      <c r="AF39" s="1">
        <f>Planel_ConsumoMed_Combustível!AJ40/365</f>
        <v>16.183728558904111</v>
      </c>
      <c r="AG39" s="1">
        <f>Planel_ConsumoMed_Combustível!AK40/365</f>
        <v>11.773923273972603</v>
      </c>
      <c r="AH39" s="1">
        <f>Planel_ConsumoMed_Combustível!AL40/365</f>
        <v>12.996599101369863</v>
      </c>
      <c r="AI39" s="1">
        <f>Planel_ConsumoMed_Combustível!AM40/365</f>
        <v>17.890215304109589</v>
      </c>
      <c r="AJ39" s="1">
        <f>Planel_ConsumoMed_Combustível!AN40/365</f>
        <v>25.225816715068493</v>
      </c>
      <c r="AK39" s="1">
        <f>Planel_ConsumoMed_Combustível!AO40/365</f>
        <v>28.095238301369861</v>
      </c>
      <c r="AL39" s="1">
        <f>Planel_ConsumoMed_Combustível!AP40/365</f>
        <v>31.962151397260275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19.632846339726026</v>
      </c>
      <c r="G40" s="1">
        <f>Planel_ConsumoCrit_Combustível!K40/365</f>
        <v>19.597190230136984</v>
      </c>
      <c r="H40" s="1">
        <f>Planel_ConsumoCrit_Combustível!L40/365</f>
        <v>22.006415257534247</v>
      </c>
      <c r="I40" s="1">
        <f>Planel_ConsumoCrit_Combustível!M40/365</f>
        <v>24.307691027397262</v>
      </c>
      <c r="J40" s="1">
        <f>Planel_ConsumoCrit_Combustível!N40/365</f>
        <v>26.992937520547944</v>
      </c>
      <c r="K40" s="1">
        <f>Planel_ConsumoCrit_Combustível!O40/365</f>
        <v>28.736377041095892</v>
      </c>
      <c r="L40" s="1">
        <f>Planel_ConsumoCrit_Combustível!P40/365</f>
        <v>28.703357123287674</v>
      </c>
      <c r="M40" s="1">
        <f>Planel_ConsumoCrit_Combustível!Q40/365</f>
        <v>23.28347008219178</v>
      </c>
      <c r="N40" s="1">
        <f>Planel_ConsumoCrit_Combustível!R40/365</f>
        <v>23.797685679452055</v>
      </c>
      <c r="O40" s="1">
        <f>Planel_ConsumoCrit_Combustível!S40/365</f>
        <v>24.115402104109592</v>
      </c>
      <c r="P40" s="1">
        <f>Planel_ConsumoCrit_Combustível!T40/365</f>
        <v>24.836555156164383</v>
      </c>
      <c r="Q40" s="1">
        <f>Planel_ConsumoCrit_Combustível!U40/365</f>
        <v>28.470361424657536</v>
      </c>
      <c r="R40" s="1">
        <f>Planel_ConsumoCrit_Combustível!V40/365</f>
        <v>25.14594483561644</v>
      </c>
      <c r="S40" s="1">
        <f>Planel_ConsumoCrit_Combustível!W40/365</f>
        <v>21.058244893150682</v>
      </c>
      <c r="T40" s="1">
        <f>Planel_ConsumoCrit_Combustível!X40/365</f>
        <v>27.27976531780822</v>
      </c>
      <c r="U40" s="1">
        <f>Planel_ConsumoCrit_Combustível!Y40/365</f>
        <v>30.703486191780822</v>
      </c>
      <c r="V40" s="1">
        <f>Planel_ConsumoCrit_Combustível!Z40/365</f>
        <v>33.06984852054795</v>
      </c>
      <c r="W40" s="1">
        <f>Planel_ConsumoCrit_Combustível!AA40/365</f>
        <v>37.021582794520548</v>
      </c>
      <c r="X40" s="1">
        <f>Planel_ConsumoCrit_Combustível!AB40/365</f>
        <v>39.987303232876712</v>
      </c>
      <c r="Y40" s="1">
        <f>Planel_ConsumoCrit_Combustível!AC40/365</f>
        <v>41.291755369863012</v>
      </c>
      <c r="Z40" s="1">
        <f>Planel_ConsumoCrit_Combustível!AD40/365</f>
        <v>43.901624821917807</v>
      </c>
      <c r="AA40" s="1">
        <f>Planel_ConsumoCrit_Combustível!AE40/365</f>
        <v>50.0561314520548</v>
      </c>
      <c r="AB40" s="1">
        <f>Planel_ConsumoCrit_Combustível!AF40/365</f>
        <v>43.03813035616438</v>
      </c>
      <c r="AC40" s="1">
        <f>Planel_ConsumoCrit_Combustível!AG40/365</f>
        <v>38.401490767123285</v>
      </c>
      <c r="AD40" s="1">
        <f>Planel_ConsumoCrit_Combustível!AH40/365</f>
        <v>37.356201753424656</v>
      </c>
      <c r="AE40" s="1">
        <f>Planel_ConsumoCrit_Combustível!AI40/365</f>
        <v>37.532424219178083</v>
      </c>
      <c r="AF40" s="1">
        <f>Planel_ConsumoCrit_Combustível!AJ40/365</f>
        <v>36.249278821917805</v>
      </c>
      <c r="AG40" s="1">
        <f>Planel_ConsumoCrit_Combustível!AK40/365</f>
        <v>31.814110273972606</v>
      </c>
      <c r="AH40" s="1">
        <f>Planel_ConsumoCrit_Combustível!AL40/365</f>
        <v>32.985337369863011</v>
      </c>
      <c r="AI40" s="1">
        <f>Planel_ConsumoCrit_Combustível!AM40/365</f>
        <v>37.805879479452059</v>
      </c>
      <c r="AJ40" s="1">
        <f>Planel_ConsumoCrit_Combustível!AN40/365</f>
        <v>46.645424027397262</v>
      </c>
      <c r="AK40" s="1">
        <f>Planel_ConsumoCrit_Combustível!AO40/365</f>
        <v>50.155720849315067</v>
      </c>
      <c r="AL40" s="1">
        <f>Planel_ConsumoCrit_Combustível!AP40/365</f>
        <v>53.903582931506847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109259.77099999999</v>
      </c>
      <c r="AJ4" s="1">
        <f>HLOOKUP(AJ$2,PLANEL_Pot_anual!$C$3:$AL$23,2,TRUE)</f>
        <v>109259.77099999999</v>
      </c>
      <c r="AK4" s="1">
        <f>HLOOKUP(AK$2,PLANEL_Pot_anual!$C$3:$AL$23,2,TRUE)</f>
        <v>109259.77099999999</v>
      </c>
      <c r="AL4" s="1">
        <f>HLOOKUP(AL$2,PLANEL_Pot_anual!$C$3:$AL$23,2,TRUE)</f>
        <v>109259.77099999999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109429.9102</v>
      </c>
      <c r="AR4" s="1">
        <f>HLOOKUP(AR$2,PLANEL_Pot_anual!$C$3:$AL$23,2,TRUE)</f>
        <v>109429.9102</v>
      </c>
      <c r="AS4" s="1">
        <f>HLOOKUP(AS$2,PLANEL_Pot_anual!$C$3:$AL$23,2,TRUE)</f>
        <v>109429.9102</v>
      </c>
      <c r="AT4" s="1">
        <f>HLOOKUP(AT$2,PLANEL_Pot_anual!$C$3:$AL$23,2,TRUE)</f>
        <v>109429.9102</v>
      </c>
      <c r="AU4" s="1">
        <f>HLOOKUP(AU$2,PLANEL_Pot_anual!$C$3:$AL$23,2,TRUE)</f>
        <v>109862.6786</v>
      </c>
      <c r="AV4" s="1">
        <f>HLOOKUP(AV$2,PLANEL_Pot_anual!$C$3:$AL$23,2,TRUE)</f>
        <v>109862.6786</v>
      </c>
      <c r="AW4" s="1">
        <f>HLOOKUP(AW$2,PLANEL_Pot_anual!$C$3:$AL$23,2,TRUE)</f>
        <v>109862.6786</v>
      </c>
      <c r="AX4" s="1">
        <f>HLOOKUP(AX$2,PLANEL_Pot_anual!$C$3:$AL$23,2,TRUE)</f>
        <v>109862.6786</v>
      </c>
      <c r="AY4" s="1">
        <f>HLOOKUP(AY$2,PLANEL_Pot_anual!$C$3:$AL$23,2,TRUE)</f>
        <v>110345.6232</v>
      </c>
      <c r="AZ4" s="1">
        <f>HLOOKUP(AZ$2,PLANEL_Pot_anual!$C$3:$AL$23,2,TRUE)</f>
        <v>110345.6232</v>
      </c>
      <c r="BA4" s="1">
        <f>HLOOKUP(BA$2,PLANEL_Pot_anual!$C$3:$AL$23,2,TRUE)</f>
        <v>110345.6232</v>
      </c>
      <c r="BB4" s="1">
        <f>HLOOKUP(BB$2,PLANEL_Pot_anual!$C$3:$AL$23,2,TRUE)</f>
        <v>110345.6232</v>
      </c>
      <c r="BC4" s="1">
        <f>HLOOKUP(BC$2,PLANEL_Pot_anual!$C$3:$AL$23,2,TRUE)</f>
        <v>111944.26489999999</v>
      </c>
      <c r="BD4" s="1">
        <f>HLOOKUP(BD$2,PLANEL_Pot_anual!$C$3:$AL$23,2,TRUE)</f>
        <v>111944.26489999999</v>
      </c>
      <c r="BE4" s="1">
        <f>HLOOKUP(BE$2,PLANEL_Pot_anual!$C$3:$AL$23,2,TRUE)</f>
        <v>111944.26489999999</v>
      </c>
      <c r="BF4" s="1">
        <f>HLOOKUP(BF$2,PLANEL_Pot_anual!$C$3:$AL$23,2,TRUE)</f>
        <v>111944.26489999999</v>
      </c>
      <c r="BG4" s="1">
        <f>HLOOKUP(BG$2,PLANEL_Pot_anual!$C$3:$AL$23,2,TRUE)</f>
        <v>115219.47100000001</v>
      </c>
      <c r="BH4" s="1">
        <f>HLOOKUP(BH$2,PLANEL_Pot_anual!$C$3:$AL$23,2,TRUE)</f>
        <v>115219.47100000001</v>
      </c>
      <c r="BI4" s="1">
        <f>HLOOKUP(BI$2,PLANEL_Pot_anual!$C$3:$AL$23,2,TRUE)</f>
        <v>115219.47100000001</v>
      </c>
      <c r="BJ4" s="1">
        <f>HLOOKUP(BJ$2,PLANEL_Pot_anual!$C$3:$AL$23,2,TRUE)</f>
        <v>115219.47100000001</v>
      </c>
      <c r="BK4" s="1">
        <f>HLOOKUP(BK$2,PLANEL_Pot_anual!$C$3:$AL$23,2,TRUE)</f>
        <v>118052.23480000001</v>
      </c>
      <c r="BL4" s="1">
        <f>HLOOKUP(BL$2,PLANEL_Pot_anual!$C$3:$AL$23,2,TRUE)</f>
        <v>118052.23480000001</v>
      </c>
      <c r="BM4" s="1">
        <f>HLOOKUP(BM$2,PLANEL_Pot_anual!$C$3:$AL$23,2,TRUE)</f>
        <v>118052.23480000001</v>
      </c>
      <c r="BN4" s="1">
        <f>HLOOKUP(BN$2,PLANEL_Pot_anual!$C$3:$AL$23,2,TRUE)</f>
        <v>118052.23480000001</v>
      </c>
      <c r="BO4" s="1">
        <f>HLOOKUP(BO$2,PLANEL_Pot_anual!$C$3:$AL$23,2,TRUE)</f>
        <v>124708.671</v>
      </c>
      <c r="BP4" s="1">
        <f>HLOOKUP(BP$2,PLANEL_Pot_anual!$C$3:$AL$23,2,TRUE)</f>
        <v>124708.671</v>
      </c>
      <c r="BQ4" s="1">
        <f>HLOOKUP(BQ$2,PLANEL_Pot_anual!$C$3:$AL$23,2,TRUE)</f>
        <v>124708.671</v>
      </c>
      <c r="BR4" s="1">
        <f>HLOOKUP(BR$2,PLANEL_Pot_anual!$C$3:$AL$23,2,TRUE)</f>
        <v>124708.671</v>
      </c>
      <c r="BS4" s="1">
        <f>HLOOKUP(BS$2,PLANEL_Pot_anual!$C$3:$AL$23,2,TRUE)</f>
        <v>124708.671</v>
      </c>
      <c r="BT4" s="1">
        <f>HLOOKUP(BT$2,PLANEL_Pot_anual!$C$3:$AL$23,2,TRUE)</f>
        <v>124708.671</v>
      </c>
      <c r="BU4" s="1">
        <f>HLOOKUP(BU$2,PLANEL_Pot_anual!$C$3:$AL$23,2,TRUE)</f>
        <v>124708.671</v>
      </c>
      <c r="BV4" s="1">
        <f>HLOOKUP(BV$2,PLANEL_Pot_anual!$C$3:$AL$23,2,TRUE)</f>
        <v>124708.671</v>
      </c>
      <c r="BW4" s="1">
        <f>HLOOKUP(BW$2,PLANEL_Pot_anual!$C$3:$AL$23,2,TRUE)</f>
        <v>124798.671</v>
      </c>
      <c r="BX4" s="1">
        <f>HLOOKUP(BX$2,PLANEL_Pot_anual!$C$3:$AL$23,2,TRUE)</f>
        <v>124798.671</v>
      </c>
      <c r="BY4" s="1">
        <f>HLOOKUP(BY$2,PLANEL_Pot_anual!$C$3:$AL$23,2,TRUE)</f>
        <v>124798.671</v>
      </c>
      <c r="BZ4" s="1">
        <f>HLOOKUP(BZ$2,PLANEL_Pot_anual!$C$3:$AL$23,2,TRUE)</f>
        <v>124798.671</v>
      </c>
      <c r="CA4" s="1">
        <f>HLOOKUP(CA$2,PLANEL_Pot_anual!$C$3:$AL$23,2,TRUE)</f>
        <v>124798.671</v>
      </c>
      <c r="CB4" s="1">
        <f>HLOOKUP(CB$2,PLANEL_Pot_anual!$C$3:$AL$23,2,TRUE)</f>
        <v>124798.671</v>
      </c>
      <c r="CC4" s="1">
        <f>HLOOKUP(CC$2,PLANEL_Pot_anual!$C$3:$AL$23,2,TRUE)</f>
        <v>124798.671</v>
      </c>
      <c r="CD4" s="1">
        <f>HLOOKUP(CD$2,PLANEL_Pot_anual!$C$3:$AL$23,2,TRUE)</f>
        <v>124798.671</v>
      </c>
      <c r="CE4" s="1">
        <f>HLOOKUP(CE$2,PLANEL_Pot_anual!$C$3:$AL$23,2,TRUE)</f>
        <v>124798.671</v>
      </c>
      <c r="CF4" s="1">
        <f>HLOOKUP(CF$2,PLANEL_Pot_anual!$C$3:$AL$23,2,TRUE)</f>
        <v>124798.671</v>
      </c>
      <c r="CG4" s="1">
        <f>HLOOKUP(CG$2,PLANEL_Pot_anual!$C$3:$AL$23,2,TRUE)</f>
        <v>124798.671</v>
      </c>
      <c r="CH4" s="1">
        <f>HLOOKUP(CH$2,PLANEL_Pot_anual!$C$3:$AL$23,2,TRUE)</f>
        <v>124798.671</v>
      </c>
      <c r="CI4" s="1">
        <f>HLOOKUP(CI$2,PLANEL_Pot_anual!$C$3:$AL$23,2,TRUE)</f>
        <v>125234.3829</v>
      </c>
      <c r="CJ4" s="1">
        <f>HLOOKUP(CJ$2,PLANEL_Pot_anual!$C$3:$AL$23,2,TRUE)</f>
        <v>125234.3829</v>
      </c>
      <c r="CK4" s="1">
        <f>HLOOKUP(CK$2,PLANEL_Pot_anual!$C$3:$AL$23,2,TRUE)</f>
        <v>125234.3829</v>
      </c>
      <c r="CL4" s="1">
        <f>HLOOKUP(CL$2,PLANEL_Pot_anual!$C$3:$AL$23,2,TRUE)</f>
        <v>125234.3829</v>
      </c>
      <c r="CM4" s="1">
        <f>HLOOKUP(CM$2,PLANEL_Pot_anual!$C$3:$AL$23,2,TRUE)</f>
        <v>126590.59849999999</v>
      </c>
      <c r="CN4" s="1">
        <f>HLOOKUP(CN$2,PLANEL_Pot_anual!$C$3:$AL$23,2,TRUE)</f>
        <v>126590.59849999999</v>
      </c>
      <c r="CO4" s="1">
        <f>HLOOKUP(CO$2,PLANEL_Pot_anual!$C$3:$AL$23,2,TRUE)</f>
        <v>126590.59849999999</v>
      </c>
      <c r="CP4" s="1">
        <f>HLOOKUP(CP$2,PLANEL_Pot_anual!$C$3:$AL$23,2,TRUE)</f>
        <v>126590.59849999999</v>
      </c>
      <c r="CQ4" s="1">
        <f>HLOOKUP(CQ$2,PLANEL_Pot_anual!$C$3:$AL$23,2,TRUE)</f>
        <v>129038.5958</v>
      </c>
      <c r="CR4" s="1">
        <f>HLOOKUP(CR$2,PLANEL_Pot_anual!$C$3:$AL$23,2,TRUE)</f>
        <v>129038.5958</v>
      </c>
      <c r="CS4" s="1">
        <f>HLOOKUP(CS$2,PLANEL_Pot_anual!$C$3:$AL$23,2,TRUE)</f>
        <v>129038.5958</v>
      </c>
      <c r="CT4" s="1">
        <f>HLOOKUP(CT$2,PLANEL_Pot_anual!$C$3:$AL$23,2,TRUE)</f>
        <v>129038.5958</v>
      </c>
      <c r="CU4" s="1">
        <f>HLOOKUP(CU$2,PLANEL_Pot_anual!$C$3:$AL$23,2,TRUE)</f>
        <v>133481.14980000001</v>
      </c>
      <c r="CV4" s="1">
        <f>HLOOKUP(CV$2,PLANEL_Pot_anual!$C$3:$AL$23,2,TRUE)</f>
        <v>133481.14980000001</v>
      </c>
      <c r="CW4" s="1">
        <f>HLOOKUP(CW$2,PLANEL_Pot_anual!$C$3:$AL$23,2,TRUE)</f>
        <v>133481.14980000001</v>
      </c>
      <c r="CX4" s="1">
        <f>HLOOKUP(CX$2,PLANEL_Pot_anual!$C$3:$AL$23,2,TRUE)</f>
        <v>133481.14980000001</v>
      </c>
      <c r="CY4" s="1">
        <f>HLOOKUP(CY$2,PLANEL_Pot_anual!$C$3:$AL$23,2,TRUE)</f>
        <v>133481.14980000001</v>
      </c>
      <c r="CZ4" s="1">
        <f>HLOOKUP(CZ$2,PLANEL_Pot_anual!$C$3:$AL$23,2,TRUE)</f>
        <v>133481.14980000001</v>
      </c>
      <c r="DA4" s="1">
        <f>HLOOKUP(DA$2,PLANEL_Pot_anual!$C$3:$AL$23,2,TRUE)</f>
        <v>133481.14980000001</v>
      </c>
      <c r="DB4" s="1">
        <f>HLOOKUP(DB$2,PLANEL_Pot_anual!$C$3:$AL$23,2,TRUE)</f>
        <v>133481.14980000001</v>
      </c>
      <c r="DC4" s="1">
        <f>HLOOKUP(DC$2,PLANEL_Pot_anual!$C$3:$AL$23,2,TRUE)</f>
        <v>133646.78810000001</v>
      </c>
      <c r="DD4" s="1">
        <f>HLOOKUP(DD$2,PLANEL_Pot_anual!$C$3:$AL$23,2,TRUE)</f>
        <v>133646.78810000001</v>
      </c>
      <c r="DE4" s="1">
        <f>HLOOKUP(DE$2,PLANEL_Pot_anual!$C$3:$AL$23,2,TRUE)</f>
        <v>133646.78810000001</v>
      </c>
      <c r="DF4" s="1">
        <f>HLOOKUP(DF$2,PLANEL_Pot_anual!$C$3:$AL$23,2,TRUE)</f>
        <v>133646.78810000001</v>
      </c>
      <c r="DG4" s="1">
        <f>HLOOKUP(DG$2,PLANEL_Pot_anual!$C$3:$AL$23,2,TRUE)</f>
        <v>133977.74530000001</v>
      </c>
      <c r="DH4" s="1">
        <f>HLOOKUP(DH$2,PLANEL_Pot_anual!$C$3:$AL$23,2,TRUE)</f>
        <v>133977.74530000001</v>
      </c>
      <c r="DI4" s="1">
        <f>HLOOKUP(DI$2,PLANEL_Pot_anual!$C$3:$AL$23,2,TRUE)</f>
        <v>133977.74530000001</v>
      </c>
      <c r="DJ4" s="1">
        <f>HLOOKUP(DJ$2,PLANEL_Pot_anual!$C$3:$AL$23,2,TRUE)</f>
        <v>133977.74530000001</v>
      </c>
      <c r="DK4" s="1">
        <f>HLOOKUP(DK$2,PLANEL_Pot_anual!$C$3:$AL$23,2,TRUE)</f>
        <v>135519.7929</v>
      </c>
      <c r="DL4" s="1">
        <f>HLOOKUP(DL$2,PLANEL_Pot_anual!$C$3:$AL$23,2,TRUE)</f>
        <v>135519.7929</v>
      </c>
      <c r="DM4" s="1">
        <f>HLOOKUP(DM$2,PLANEL_Pot_anual!$C$3:$AL$23,2,TRUE)</f>
        <v>135519.7929</v>
      </c>
      <c r="DN4" s="1">
        <f>HLOOKUP(DN$2,PLANEL_Pot_anual!$C$3:$AL$23,2,TRUE)</f>
        <v>135519.7929</v>
      </c>
      <c r="DO4" s="1">
        <f>HLOOKUP(DO$2,PLANEL_Pot_anual!$C$3:$AL$23,2,TRUE)</f>
        <v>136297.35680000001</v>
      </c>
      <c r="DP4" s="1">
        <f>HLOOKUP(DP$2,PLANEL_Pot_anual!$C$3:$AL$23,2,TRUE)</f>
        <v>136297.35680000001</v>
      </c>
      <c r="DQ4" s="1">
        <f>HLOOKUP(DQ$2,PLANEL_Pot_anual!$C$3:$AL$23,2,TRUE)</f>
        <v>136297.35680000001</v>
      </c>
      <c r="DR4" s="1">
        <f>HLOOKUP(DR$2,PLANEL_Pot_anual!$C$3:$AL$23,2,TRUE)</f>
        <v>136297.35680000001</v>
      </c>
      <c r="DS4" s="1">
        <f>HLOOKUP(DS$2,PLANEL_Pot_anual!$C$3:$AL$23,2,TRUE)</f>
        <v>136627.58960000001</v>
      </c>
      <c r="DT4" s="1">
        <f>HLOOKUP(DT$2,PLANEL_Pot_anual!$C$3:$AL$23,2,TRUE)</f>
        <v>136627.58960000001</v>
      </c>
      <c r="DU4" s="1">
        <f>HLOOKUP(DU$2,PLANEL_Pot_anual!$C$3:$AL$23,2,TRUE)</f>
        <v>136627.58960000001</v>
      </c>
      <c r="DV4" s="1">
        <f>HLOOKUP(DV$2,PLANEL_Pot_anual!$C$3:$AL$23,2,TRUE)</f>
        <v>136627.58960000001</v>
      </c>
      <c r="DW4" s="1">
        <f>HLOOKUP(DW$2,PLANEL_Pot_anual!$C$3:$AL$23,2,TRUE)</f>
        <v>137390.209</v>
      </c>
      <c r="DX4" s="1">
        <f>HLOOKUP(DX$2,PLANEL_Pot_anual!$C$3:$AL$23,2,TRUE)</f>
        <v>137390.209</v>
      </c>
      <c r="DY4" s="1">
        <f>HLOOKUP(DY$2,PLANEL_Pot_anual!$C$3:$AL$23,2,TRUE)</f>
        <v>137390.209</v>
      </c>
      <c r="DZ4" s="1">
        <f>HLOOKUP(DZ$2,PLANEL_Pot_anual!$C$3:$AL$23,2,TRUE)</f>
        <v>137390.209</v>
      </c>
      <c r="EA4" s="1">
        <f>HLOOKUP(EA$2,PLANEL_Pot_anual!$C$3:$AL$23,2,TRUE)</f>
        <v>138497.1059</v>
      </c>
      <c r="EB4" s="1">
        <f>HLOOKUP(EB$2,PLANEL_Pot_anual!$C$3:$AL$23,2,TRUE)</f>
        <v>138497.1059</v>
      </c>
      <c r="EC4" s="1">
        <f>HLOOKUP(EC$2,PLANEL_Pot_anual!$C$3:$AL$23,2,TRUE)</f>
        <v>138497.1059</v>
      </c>
      <c r="ED4" s="1">
        <f>HLOOKUP(ED$2,PLANEL_Pot_anual!$C$3:$AL$23,2,TRUE)</f>
        <v>138497.1059</v>
      </c>
      <c r="EE4" s="1">
        <f>HLOOKUP(EE$2,PLANEL_Pot_anual!$C$3:$AL$23,2,TRUE)</f>
        <v>140760.17619999999</v>
      </c>
      <c r="EF4" s="1">
        <f>HLOOKUP(EF$2,PLANEL_Pot_anual!$C$3:$AL$23,2,TRUE)</f>
        <v>140760.17619999999</v>
      </c>
      <c r="EG4" s="1">
        <f>HLOOKUP(EG$2,PLANEL_Pot_anual!$C$3:$AL$23,2,TRUE)</f>
        <v>140760.17619999999</v>
      </c>
      <c r="EH4" s="1">
        <f>HLOOKUP(EH$2,PLANEL_Pot_anual!$C$3:$AL$23,2,TRUE)</f>
        <v>140760.17619999999</v>
      </c>
      <c r="EI4" s="1">
        <f>HLOOKUP(EI$2,PLANEL_Pot_anual!$C$3:$AL$23,2,TRUE)</f>
        <v>142592.4143</v>
      </c>
      <c r="EJ4" s="1">
        <f>HLOOKUP(EJ$2,PLANEL_Pot_anual!$C$3:$AL$23,2,TRUE)</f>
        <v>142592.4143</v>
      </c>
      <c r="EK4" s="1">
        <f>HLOOKUP(EK$2,PLANEL_Pot_anual!$C$3:$AL$23,2,TRUE)</f>
        <v>142592.4143</v>
      </c>
      <c r="EL4" s="1">
        <f>HLOOKUP(EL$2,PLANEL_Pot_anual!$C$3:$AL$23,2,TRUE)</f>
        <v>142592.4143</v>
      </c>
      <c r="EM4" s="1">
        <f>HLOOKUP(EM$2,PLANEL_Pot_anual!$C$3:$AL$23,2,TRUE)</f>
        <v>142726.37040000001</v>
      </c>
      <c r="EN4" s="1">
        <f>HLOOKUP(EN$2,PLANEL_Pot_anual!$C$3:$AL$23,2,TRUE)</f>
        <v>142726.37040000001</v>
      </c>
      <c r="EO4" s="1">
        <f>HLOOKUP(EO$2,PLANEL_Pot_anual!$C$3:$AL$23,2,TRUE)</f>
        <v>142726.37040000001</v>
      </c>
      <c r="EP4" s="1">
        <f>HLOOKUP(EP$2,PLANEL_Pot_anual!$C$3:$AL$23,2,TRUE)</f>
        <v>142726.37040000001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11130.580470000001</v>
      </c>
      <c r="AJ5" s="1">
        <f>HLOOKUP(AJ$2,PLANEL_Pot_anual!$C$3:$AL$23,3,TRUE)</f>
        <v>11130.580470000001</v>
      </c>
      <c r="AK5" s="1">
        <f>HLOOKUP(AK$2,PLANEL_Pot_anual!$C$3:$AL$23,3,TRUE)</f>
        <v>11130.580470000001</v>
      </c>
      <c r="AL5" s="1">
        <f>HLOOKUP(AL$2,PLANEL_Pot_anual!$C$3:$AL$23,3,TRUE)</f>
        <v>11130.580470000001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13281</v>
      </c>
      <c r="AJ7" s="18">
        <f>HLOOKUP(AJ$2,PLANEL_Pot_anual!$C$3:$AL$23,5,TRUE)</f>
        <v>13281</v>
      </c>
      <c r="AK7" s="18">
        <f>HLOOKUP(AK$2,PLANEL_Pot_anual!$C$3:$AL$23,5,TRUE)</f>
        <v>13281</v>
      </c>
      <c r="AL7" s="18">
        <f>HLOOKUP(AL$2,PLANEL_Pot_anual!$C$3:$AL$23,5,TRUE)</f>
        <v>13281</v>
      </c>
      <c r="AM7" s="18">
        <f>HLOOKUP(AM$2,PLANEL_Pot_anual!$C$3:$AL$23,5,TRUE)</f>
        <v>12530.7</v>
      </c>
      <c r="AN7" s="18">
        <f>HLOOKUP(AN$2,PLANEL_Pot_anual!$C$3:$AL$23,5,TRUE)</f>
        <v>12530.7</v>
      </c>
      <c r="AO7" s="18">
        <f>HLOOKUP(AO$2,PLANEL_Pot_anual!$C$3:$AL$23,5,TRUE)</f>
        <v>12530.7</v>
      </c>
      <c r="AP7" s="18">
        <f>HLOOKUP(AP$2,PLANEL_Pot_anual!$C$3:$AL$23,5,TRUE)</f>
        <v>12530.7</v>
      </c>
      <c r="AQ7" s="18">
        <f>HLOOKUP(AQ$2,PLANEL_Pot_anual!$C$3:$AL$23,5,TRUE)</f>
        <v>11626.802158</v>
      </c>
      <c r="AR7" s="18">
        <f>HLOOKUP(AR$2,PLANEL_Pot_anual!$C$3:$AL$23,5,TRUE)</f>
        <v>11626.802158</v>
      </c>
      <c r="AS7" s="18">
        <f>HLOOKUP(AS$2,PLANEL_Pot_anual!$C$3:$AL$23,5,TRUE)</f>
        <v>11626.802158</v>
      </c>
      <c r="AT7" s="18">
        <f>HLOOKUP(AT$2,PLANEL_Pot_anual!$C$3:$AL$23,5,TRUE)</f>
        <v>11626.802158</v>
      </c>
      <c r="AU7" s="18">
        <f>HLOOKUP(AU$2,PLANEL_Pot_anual!$C$3:$AL$23,5,TRUE)</f>
        <v>13548.059943999999</v>
      </c>
      <c r="AV7" s="18">
        <f>HLOOKUP(AV$2,PLANEL_Pot_anual!$C$3:$AL$23,5,TRUE)</f>
        <v>13548.059943999999</v>
      </c>
      <c r="AW7" s="18">
        <f>HLOOKUP(AW$2,PLANEL_Pot_anual!$C$3:$AL$23,5,TRUE)</f>
        <v>13548.059943999999</v>
      </c>
      <c r="AX7" s="18">
        <f>HLOOKUP(AX$2,PLANEL_Pot_anual!$C$3:$AL$23,5,TRUE)</f>
        <v>13548.059943999999</v>
      </c>
      <c r="AY7" s="18">
        <f>HLOOKUP(AY$2,PLANEL_Pot_anual!$C$3:$AL$23,5,TRUE)</f>
        <v>13732.3</v>
      </c>
      <c r="AZ7" s="18">
        <f>HLOOKUP(AZ$2,PLANEL_Pot_anual!$C$3:$AL$23,5,TRUE)</f>
        <v>13732.3</v>
      </c>
      <c r="BA7" s="18">
        <f>HLOOKUP(BA$2,PLANEL_Pot_anual!$C$3:$AL$23,5,TRUE)</f>
        <v>13732.3</v>
      </c>
      <c r="BB7" s="18">
        <f>HLOOKUP(BB$2,PLANEL_Pot_anual!$C$3:$AL$23,5,TRUE)</f>
        <v>13732.3</v>
      </c>
      <c r="BC7" s="18">
        <f>HLOOKUP(BC$2,PLANEL_Pot_anual!$C$3:$AL$23,5,TRUE)</f>
        <v>13732.1</v>
      </c>
      <c r="BD7" s="18">
        <f>HLOOKUP(BD$2,PLANEL_Pot_anual!$C$3:$AL$23,5,TRUE)</f>
        <v>13732.1</v>
      </c>
      <c r="BE7" s="18">
        <f>HLOOKUP(BE$2,PLANEL_Pot_anual!$C$3:$AL$23,5,TRUE)</f>
        <v>13732.1</v>
      </c>
      <c r="BF7" s="18">
        <f>HLOOKUP(BF$2,PLANEL_Pot_anual!$C$3:$AL$23,5,TRUE)</f>
        <v>13732.1</v>
      </c>
      <c r="BG7" s="18">
        <f>HLOOKUP(BG$2,PLANEL_Pot_anual!$C$3:$AL$23,5,TRUE)</f>
        <v>13732.1</v>
      </c>
      <c r="BH7" s="18">
        <f>HLOOKUP(BH$2,PLANEL_Pot_anual!$C$3:$AL$23,5,TRUE)</f>
        <v>13732.1</v>
      </c>
      <c r="BI7" s="18">
        <f>HLOOKUP(BI$2,PLANEL_Pot_anual!$C$3:$AL$23,5,TRUE)</f>
        <v>13732.1</v>
      </c>
      <c r="BJ7" s="18">
        <f>HLOOKUP(BJ$2,PLANEL_Pot_anual!$C$3:$AL$23,5,TRUE)</f>
        <v>13732.1</v>
      </c>
      <c r="BK7" s="18">
        <f>HLOOKUP(BK$2,PLANEL_Pot_anual!$C$3:$AL$23,5,TRUE)</f>
        <v>13732.1</v>
      </c>
      <c r="BL7" s="18">
        <f>HLOOKUP(BL$2,PLANEL_Pot_anual!$C$3:$AL$23,5,TRUE)</f>
        <v>13732.1</v>
      </c>
      <c r="BM7" s="18">
        <f>HLOOKUP(BM$2,PLANEL_Pot_anual!$C$3:$AL$23,5,TRUE)</f>
        <v>13732.1</v>
      </c>
      <c r="BN7" s="18">
        <f>HLOOKUP(BN$2,PLANEL_Pot_anual!$C$3:$AL$23,5,TRUE)</f>
        <v>13732.1</v>
      </c>
      <c r="BO7" s="18">
        <f>HLOOKUP(BO$2,PLANEL_Pot_anual!$C$3:$AL$23,5,TRUE)</f>
        <v>13357.0394889</v>
      </c>
      <c r="BP7" s="18">
        <f>HLOOKUP(BP$2,PLANEL_Pot_anual!$C$3:$AL$23,5,TRUE)</f>
        <v>13357.0394889</v>
      </c>
      <c r="BQ7" s="18">
        <f>HLOOKUP(BQ$2,PLANEL_Pot_anual!$C$3:$AL$23,5,TRUE)</f>
        <v>13357.0394889</v>
      </c>
      <c r="BR7" s="18">
        <f>HLOOKUP(BR$2,PLANEL_Pot_anual!$C$3:$AL$23,5,TRUE)</f>
        <v>13357.0394889</v>
      </c>
      <c r="BS7" s="18">
        <f>HLOOKUP(BS$2,PLANEL_Pot_anual!$C$3:$AL$23,5,TRUE)</f>
        <v>14457.5</v>
      </c>
      <c r="BT7" s="18">
        <f>HLOOKUP(BT$2,PLANEL_Pot_anual!$C$3:$AL$23,5,TRUE)</f>
        <v>14457.5</v>
      </c>
      <c r="BU7" s="18">
        <f>HLOOKUP(BU$2,PLANEL_Pot_anual!$C$3:$AL$23,5,TRUE)</f>
        <v>14457.5</v>
      </c>
      <c r="BV7" s="18">
        <f>HLOOKUP(BV$2,PLANEL_Pot_anual!$C$3:$AL$23,5,TRUE)</f>
        <v>14457.5</v>
      </c>
      <c r="BW7" s="18">
        <f>HLOOKUP(BW$2,PLANEL_Pot_anual!$C$3:$AL$23,5,TRUE)</f>
        <v>15291.359719</v>
      </c>
      <c r="BX7" s="18">
        <f>HLOOKUP(BX$2,PLANEL_Pot_anual!$C$3:$AL$23,5,TRUE)</f>
        <v>15291.359719</v>
      </c>
      <c r="BY7" s="18">
        <f>HLOOKUP(BY$2,PLANEL_Pot_anual!$C$3:$AL$23,5,TRUE)</f>
        <v>15291.359719</v>
      </c>
      <c r="BZ7" s="18">
        <f>HLOOKUP(BZ$2,PLANEL_Pot_anual!$C$3:$AL$23,5,TRUE)</f>
        <v>15291.359719</v>
      </c>
      <c r="CA7" s="18">
        <f>HLOOKUP(CA$2,PLANEL_Pot_anual!$C$3:$AL$23,5,TRUE)</f>
        <v>16026.559719000001</v>
      </c>
      <c r="CB7" s="18">
        <f>HLOOKUP(CB$2,PLANEL_Pot_anual!$C$3:$AL$23,5,TRUE)</f>
        <v>16026.559719000001</v>
      </c>
      <c r="CC7" s="18">
        <f>HLOOKUP(CC$2,PLANEL_Pot_anual!$C$3:$AL$23,5,TRUE)</f>
        <v>16026.559719000001</v>
      </c>
      <c r="CD7" s="18">
        <f>HLOOKUP(CD$2,PLANEL_Pot_anual!$C$3:$AL$23,5,TRUE)</f>
        <v>16026.559719000001</v>
      </c>
      <c r="CE7" s="18">
        <f>HLOOKUP(CE$2,PLANEL_Pot_anual!$C$3:$AL$23,5,TRUE)</f>
        <v>16761.559719000001</v>
      </c>
      <c r="CF7" s="18">
        <f>HLOOKUP(CF$2,PLANEL_Pot_anual!$C$3:$AL$23,5,TRUE)</f>
        <v>16761.559719000001</v>
      </c>
      <c r="CG7" s="18">
        <f>HLOOKUP(CG$2,PLANEL_Pot_anual!$C$3:$AL$23,5,TRUE)</f>
        <v>16761.559719000001</v>
      </c>
      <c r="CH7" s="18">
        <f>HLOOKUP(CH$2,PLANEL_Pot_anual!$C$3:$AL$23,5,TRUE)</f>
        <v>16761.559719000001</v>
      </c>
      <c r="CI7" s="18">
        <f>HLOOKUP(CI$2,PLANEL_Pot_anual!$C$3:$AL$23,5,TRUE)</f>
        <v>17496.559719000001</v>
      </c>
      <c r="CJ7" s="18">
        <f>HLOOKUP(CJ$2,PLANEL_Pot_anual!$C$3:$AL$23,5,TRUE)</f>
        <v>17496.559719000001</v>
      </c>
      <c r="CK7" s="18">
        <f>HLOOKUP(CK$2,PLANEL_Pot_anual!$C$3:$AL$23,5,TRUE)</f>
        <v>17496.559719000001</v>
      </c>
      <c r="CL7" s="18">
        <f>HLOOKUP(CL$2,PLANEL_Pot_anual!$C$3:$AL$23,5,TRUE)</f>
        <v>17496.559719000001</v>
      </c>
      <c r="CM7" s="18">
        <f>HLOOKUP(CM$2,PLANEL_Pot_anual!$C$3:$AL$23,5,TRUE)</f>
        <v>18231.759719000001</v>
      </c>
      <c r="CN7" s="18">
        <f>HLOOKUP(CN$2,PLANEL_Pot_anual!$C$3:$AL$23,5,TRUE)</f>
        <v>18231.759719000001</v>
      </c>
      <c r="CO7" s="18">
        <f>HLOOKUP(CO$2,PLANEL_Pot_anual!$C$3:$AL$23,5,TRUE)</f>
        <v>18231.759719000001</v>
      </c>
      <c r="CP7" s="18">
        <f>HLOOKUP(CP$2,PLANEL_Pot_anual!$C$3:$AL$23,5,TRUE)</f>
        <v>18231.759719000001</v>
      </c>
      <c r="CQ7" s="18">
        <f>HLOOKUP(CQ$2,PLANEL_Pot_anual!$C$3:$AL$23,5,TRUE)</f>
        <v>18966.759719000001</v>
      </c>
      <c r="CR7" s="18">
        <f>HLOOKUP(CR$2,PLANEL_Pot_anual!$C$3:$AL$23,5,TRUE)</f>
        <v>18966.759719000001</v>
      </c>
      <c r="CS7" s="18">
        <f>HLOOKUP(CS$2,PLANEL_Pot_anual!$C$3:$AL$23,5,TRUE)</f>
        <v>18966.759719000001</v>
      </c>
      <c r="CT7" s="18">
        <f>HLOOKUP(CT$2,PLANEL_Pot_anual!$C$3:$AL$23,5,TRUE)</f>
        <v>18966.759719000001</v>
      </c>
      <c r="CU7" s="18">
        <f>HLOOKUP(CU$2,PLANEL_Pot_anual!$C$3:$AL$23,5,TRUE)</f>
        <v>19166.759719000001</v>
      </c>
      <c r="CV7" s="18">
        <f>HLOOKUP(CV$2,PLANEL_Pot_anual!$C$3:$AL$23,5,TRUE)</f>
        <v>19166.759719000001</v>
      </c>
      <c r="CW7" s="18">
        <f>HLOOKUP(CW$2,PLANEL_Pot_anual!$C$3:$AL$23,5,TRUE)</f>
        <v>19166.759719000001</v>
      </c>
      <c r="CX7" s="18">
        <f>HLOOKUP(CX$2,PLANEL_Pot_anual!$C$3:$AL$23,5,TRUE)</f>
        <v>19166.759719000001</v>
      </c>
      <c r="CY7" s="18">
        <f>HLOOKUP(CY$2,PLANEL_Pot_anual!$C$3:$AL$23,5,TRUE)</f>
        <v>19366.759719000001</v>
      </c>
      <c r="CZ7" s="18">
        <f>HLOOKUP(CZ$2,PLANEL_Pot_anual!$C$3:$AL$23,5,TRUE)</f>
        <v>19366.759719000001</v>
      </c>
      <c r="DA7" s="18">
        <f>HLOOKUP(DA$2,PLANEL_Pot_anual!$C$3:$AL$23,5,TRUE)</f>
        <v>19366.759719000001</v>
      </c>
      <c r="DB7" s="18">
        <f>HLOOKUP(DB$2,PLANEL_Pot_anual!$C$3:$AL$23,5,TRUE)</f>
        <v>19366.759719000001</v>
      </c>
      <c r="DC7" s="18">
        <f>HLOOKUP(DC$2,PLANEL_Pot_anual!$C$3:$AL$23,5,TRUE)</f>
        <v>19561.059719000001</v>
      </c>
      <c r="DD7" s="18">
        <f>HLOOKUP(DD$2,PLANEL_Pot_anual!$C$3:$AL$23,5,TRUE)</f>
        <v>19561.059719000001</v>
      </c>
      <c r="DE7" s="18">
        <f>HLOOKUP(DE$2,PLANEL_Pot_anual!$C$3:$AL$23,5,TRUE)</f>
        <v>19561.059719000001</v>
      </c>
      <c r="DF7" s="18">
        <f>HLOOKUP(DF$2,PLANEL_Pot_anual!$C$3:$AL$23,5,TRUE)</f>
        <v>19561.059719000001</v>
      </c>
      <c r="DG7" s="18">
        <f>HLOOKUP(DG$2,PLANEL_Pot_anual!$C$3:$AL$23,5,TRUE)</f>
        <v>19761.059719000001</v>
      </c>
      <c r="DH7" s="18">
        <f>HLOOKUP(DH$2,PLANEL_Pot_anual!$C$3:$AL$23,5,TRUE)</f>
        <v>19761.059719000001</v>
      </c>
      <c r="DI7" s="18">
        <f>HLOOKUP(DI$2,PLANEL_Pot_anual!$C$3:$AL$23,5,TRUE)</f>
        <v>19761.059719000001</v>
      </c>
      <c r="DJ7" s="18">
        <f>HLOOKUP(DJ$2,PLANEL_Pot_anual!$C$3:$AL$23,5,TRUE)</f>
        <v>19761.059719000001</v>
      </c>
      <c r="DK7" s="18">
        <f>HLOOKUP(DK$2,PLANEL_Pot_anual!$C$3:$AL$23,5,TRUE)</f>
        <v>19761.059719000001</v>
      </c>
      <c r="DL7" s="18">
        <f>HLOOKUP(DL$2,PLANEL_Pot_anual!$C$3:$AL$23,5,TRUE)</f>
        <v>19761.059719000001</v>
      </c>
      <c r="DM7" s="18">
        <f>HLOOKUP(DM$2,PLANEL_Pot_anual!$C$3:$AL$23,5,TRUE)</f>
        <v>19761.059719000001</v>
      </c>
      <c r="DN7" s="18">
        <f>HLOOKUP(DN$2,PLANEL_Pot_anual!$C$3:$AL$23,5,TRUE)</f>
        <v>19761.059719000001</v>
      </c>
      <c r="DO7" s="18">
        <f>HLOOKUP(DO$2,PLANEL_Pot_anual!$C$3:$AL$23,5,TRUE)</f>
        <v>19761.059719000001</v>
      </c>
      <c r="DP7" s="18">
        <f>HLOOKUP(DP$2,PLANEL_Pot_anual!$C$3:$AL$23,5,TRUE)</f>
        <v>19761.059719000001</v>
      </c>
      <c r="DQ7" s="18">
        <f>HLOOKUP(DQ$2,PLANEL_Pot_anual!$C$3:$AL$23,5,TRUE)</f>
        <v>19761.059719000001</v>
      </c>
      <c r="DR7" s="18">
        <f>HLOOKUP(DR$2,PLANEL_Pot_anual!$C$3:$AL$23,5,TRUE)</f>
        <v>19761.059719000001</v>
      </c>
      <c r="DS7" s="18">
        <f>HLOOKUP(DS$2,PLANEL_Pot_anual!$C$3:$AL$23,5,TRUE)</f>
        <v>19397.859719</v>
      </c>
      <c r="DT7" s="18">
        <f>HLOOKUP(DT$2,PLANEL_Pot_anual!$C$3:$AL$23,5,TRUE)</f>
        <v>19397.859719</v>
      </c>
      <c r="DU7" s="18">
        <f>HLOOKUP(DU$2,PLANEL_Pot_anual!$C$3:$AL$23,5,TRUE)</f>
        <v>19397.859719</v>
      </c>
      <c r="DV7" s="18">
        <f>HLOOKUP(DV$2,PLANEL_Pot_anual!$C$3:$AL$23,5,TRUE)</f>
        <v>19397.859719</v>
      </c>
      <c r="DW7" s="18">
        <f>HLOOKUP(DW$2,PLANEL_Pot_anual!$C$3:$AL$23,5,TRUE)</f>
        <v>19397.859719</v>
      </c>
      <c r="DX7" s="18">
        <f>HLOOKUP(DX$2,PLANEL_Pot_anual!$C$3:$AL$23,5,TRUE)</f>
        <v>19397.859719</v>
      </c>
      <c r="DY7" s="18">
        <f>HLOOKUP(DY$2,PLANEL_Pot_anual!$C$3:$AL$23,5,TRUE)</f>
        <v>19397.859719</v>
      </c>
      <c r="DZ7" s="18">
        <f>HLOOKUP(DZ$2,PLANEL_Pot_anual!$C$3:$AL$23,5,TRUE)</f>
        <v>19397.859719</v>
      </c>
      <c r="EA7" s="18">
        <f>HLOOKUP(EA$2,PLANEL_Pot_anual!$C$3:$AL$23,5,TRUE)</f>
        <v>19397.859719</v>
      </c>
      <c r="EB7" s="18">
        <f>HLOOKUP(EB$2,PLANEL_Pot_anual!$C$3:$AL$23,5,TRUE)</f>
        <v>19397.859719</v>
      </c>
      <c r="EC7" s="18">
        <f>HLOOKUP(EC$2,PLANEL_Pot_anual!$C$3:$AL$23,5,TRUE)</f>
        <v>19397.859719</v>
      </c>
      <c r="ED7" s="18">
        <f>HLOOKUP(ED$2,PLANEL_Pot_anual!$C$3:$AL$23,5,TRUE)</f>
        <v>19397.859719</v>
      </c>
      <c r="EE7" s="18">
        <f>HLOOKUP(EE$2,PLANEL_Pot_anual!$C$3:$AL$23,5,TRUE)</f>
        <v>19397.859719</v>
      </c>
      <c r="EF7" s="18">
        <f>HLOOKUP(EF$2,PLANEL_Pot_anual!$C$3:$AL$23,5,TRUE)</f>
        <v>19397.859719</v>
      </c>
      <c r="EG7" s="18">
        <f>HLOOKUP(EG$2,PLANEL_Pot_anual!$C$3:$AL$23,5,TRUE)</f>
        <v>19397.859719</v>
      </c>
      <c r="EH7" s="18">
        <f>HLOOKUP(EH$2,PLANEL_Pot_anual!$C$3:$AL$23,5,TRUE)</f>
        <v>19397.859719</v>
      </c>
      <c r="EI7" s="18">
        <f>HLOOKUP(EI$2,PLANEL_Pot_anual!$C$3:$AL$23,5,TRUE)</f>
        <v>19397.859719</v>
      </c>
      <c r="EJ7" s="18">
        <f>HLOOKUP(EJ$2,PLANEL_Pot_anual!$C$3:$AL$23,5,TRUE)</f>
        <v>19397.859719</v>
      </c>
      <c r="EK7" s="18">
        <f>HLOOKUP(EK$2,PLANEL_Pot_anual!$C$3:$AL$23,5,TRUE)</f>
        <v>19397.859719</v>
      </c>
      <c r="EL7" s="18">
        <f>HLOOKUP(EL$2,PLANEL_Pot_anual!$C$3:$AL$23,5,TRUE)</f>
        <v>19397.859719</v>
      </c>
      <c r="EM7" s="18">
        <f>HLOOKUP(EM$2,PLANEL_Pot_anual!$C$3:$AL$23,5,TRUE)</f>
        <v>19397.859719</v>
      </c>
      <c r="EN7" s="18">
        <f>HLOOKUP(EN$2,PLANEL_Pot_anual!$C$3:$AL$23,5,TRUE)</f>
        <v>19397.859719</v>
      </c>
      <c r="EO7" s="18">
        <f>HLOOKUP(EO$2,PLANEL_Pot_anual!$C$3:$AL$23,5,TRUE)</f>
        <v>19397.859719</v>
      </c>
      <c r="EP7" s="18">
        <f>HLOOKUP(EP$2,PLANEL_Pot_anual!$C$3:$AL$23,5,TRUE)</f>
        <v>19397.859719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19925.364949999999</v>
      </c>
      <c r="P14" s="24">
        <f>HLOOKUP(P$2,PLANEL_Pot_anual!$C$3:$AL$24,12,TRUE)</f>
        <v>19925.364949999999</v>
      </c>
      <c r="Q14" s="24">
        <f>HLOOKUP(Q$2,PLANEL_Pot_anual!$C$3:$AL$24,12,TRUE)</f>
        <v>19925.364949999999</v>
      </c>
      <c r="R14" s="24">
        <f>HLOOKUP(R$2,PLANEL_Pot_anual!$C$3:$AL$24,12,TRUE)</f>
        <v>19925.364949999999</v>
      </c>
      <c r="S14" s="24">
        <f>HLOOKUP(S$2,PLANEL_Pot_anual!$C$3:$AL$24,12,TRUE)</f>
        <v>20815.364949999999</v>
      </c>
      <c r="T14" s="24">
        <f>HLOOKUP(T$2,PLANEL_Pot_anual!$C$3:$AL$24,12,TRUE)</f>
        <v>20815.364949999999</v>
      </c>
      <c r="U14" s="24">
        <f>HLOOKUP(U$2,PLANEL_Pot_anual!$C$3:$AL$24,12,TRUE)</f>
        <v>20815.364949999999</v>
      </c>
      <c r="V14" s="24">
        <f>HLOOKUP(V$2,PLANEL_Pot_anual!$C$3:$AL$24,12,TRUE)</f>
        <v>20815.364949999999</v>
      </c>
      <c r="W14" s="24">
        <f>HLOOKUP(W$2,PLANEL_Pot_anual!$C$3:$AL$24,12,TRUE)</f>
        <v>21224.364949999999</v>
      </c>
      <c r="X14" s="24">
        <f>HLOOKUP(X$2,PLANEL_Pot_anual!$C$3:$AL$24,12,TRUE)</f>
        <v>21224.364949999999</v>
      </c>
      <c r="Y14" s="24">
        <f>HLOOKUP(Y$2,PLANEL_Pot_anual!$C$3:$AL$24,12,TRUE)</f>
        <v>21224.364949999999</v>
      </c>
      <c r="Z14" s="24">
        <f>HLOOKUP(Z$2,PLANEL_Pot_anual!$C$3:$AL$24,12,TRUE)</f>
        <v>21224.364949999999</v>
      </c>
      <c r="AA14" s="24">
        <f>HLOOKUP(AA$2,PLANEL_Pot_anual!$C$3:$AL$24,12,TRUE)</f>
        <v>21608.364949999999</v>
      </c>
      <c r="AB14" s="24">
        <f>HLOOKUP(AB$2,PLANEL_Pot_anual!$C$3:$AL$24,12,TRUE)</f>
        <v>21608.364949999999</v>
      </c>
      <c r="AC14" s="24">
        <f>HLOOKUP(AC$2,PLANEL_Pot_anual!$C$3:$AL$24,12,TRUE)</f>
        <v>21608.364949999999</v>
      </c>
      <c r="AD14" s="24">
        <f>HLOOKUP(AD$2,PLANEL_Pot_anual!$C$3:$AL$24,12,TRUE)</f>
        <v>21608.364949999999</v>
      </c>
      <c r="AE14" s="24">
        <f>HLOOKUP(AE$2,PLANEL_Pot_anual!$C$3:$AL$24,12,TRUE)</f>
        <v>21965.364949999999</v>
      </c>
      <c r="AF14" s="24">
        <f>HLOOKUP(AF$2,PLANEL_Pot_anual!$C$3:$AL$24,12,TRUE)</f>
        <v>21965.364949999999</v>
      </c>
      <c r="AG14" s="24">
        <f>HLOOKUP(AG$2,PLANEL_Pot_anual!$C$3:$AL$24,12,TRUE)</f>
        <v>21965.364949999999</v>
      </c>
      <c r="AH14" s="24">
        <f>HLOOKUP(AH$2,PLANEL_Pot_anual!$C$3:$AL$24,12,TRUE)</f>
        <v>21965.364949999999</v>
      </c>
      <c r="AI14" s="24">
        <f>HLOOKUP(AI$2,PLANEL_Pot_anual!$C$3:$AL$24,12,TRUE)</f>
        <v>22233.364949999999</v>
      </c>
      <c r="AJ14" s="24">
        <f>HLOOKUP(AJ$2,PLANEL_Pot_anual!$C$3:$AL$24,12,TRUE)</f>
        <v>22233.364949999999</v>
      </c>
      <c r="AK14" s="24">
        <f>HLOOKUP(AK$2,PLANEL_Pot_anual!$C$3:$AL$24,12,TRUE)</f>
        <v>22233.364949999999</v>
      </c>
      <c r="AL14" s="24">
        <f>HLOOKUP(AL$2,PLANEL_Pot_anual!$C$3:$AL$24,12,TRUE)</f>
        <v>22233.364949999999</v>
      </c>
      <c r="AM14" s="24">
        <f>HLOOKUP(AM$2,PLANEL_Pot_anual!$C$3:$AL$24,12,TRUE)</f>
        <v>22499.74438</v>
      </c>
      <c r="AN14" s="24">
        <f>HLOOKUP(AN$2,PLANEL_Pot_anual!$C$3:$AL$24,12,TRUE)</f>
        <v>22499.74438</v>
      </c>
      <c r="AO14" s="24">
        <f>HLOOKUP(AO$2,PLANEL_Pot_anual!$C$3:$AL$24,12,TRUE)</f>
        <v>22499.74438</v>
      </c>
      <c r="AP14" s="24">
        <f>HLOOKUP(AP$2,PLANEL_Pot_anual!$C$3:$AL$24,12,TRUE)</f>
        <v>22499.74438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16497.668999999998</v>
      </c>
      <c r="AJ17" s="30">
        <f>HLOOKUP(AJ$2,PLANEL_Pot_anual!$C$3:$AL$24,15,TRUE)</f>
        <v>16497.668999999998</v>
      </c>
      <c r="AK17" s="30">
        <f>HLOOKUP(AK$2,PLANEL_Pot_anual!$C$3:$AL$24,15,TRUE)</f>
        <v>16497.668999999998</v>
      </c>
      <c r="AL17" s="30">
        <f>HLOOKUP(AL$2,PLANEL_Pot_anual!$C$3:$AL$24,15,TRUE)</f>
        <v>16497.668999999998</v>
      </c>
      <c r="AM17" s="30">
        <f>HLOOKUP(AM$2,PLANEL_Pot_anual!$C$3:$AL$24,15,TRUE)</f>
        <v>18105.526398999998</v>
      </c>
      <c r="AN17" s="30">
        <f>HLOOKUP(AN$2,PLANEL_Pot_anual!$C$3:$AL$24,15,TRUE)</f>
        <v>18105.526398999998</v>
      </c>
      <c r="AO17" s="30">
        <f>HLOOKUP(AO$2,PLANEL_Pot_anual!$C$3:$AL$24,15,TRUE)</f>
        <v>18105.526398999998</v>
      </c>
      <c r="AP17" s="30">
        <f>HLOOKUP(AP$2,PLANEL_Pot_anual!$C$3:$AL$24,15,TRUE)</f>
        <v>18105.526398999998</v>
      </c>
      <c r="AQ17" s="30">
        <f>HLOOKUP(AQ$2,PLANEL_Pot_anual!$C$3:$AL$24,15,TRUE)</f>
        <v>24128.016815999999</v>
      </c>
      <c r="AR17" s="30">
        <f>HLOOKUP(AR$2,PLANEL_Pot_anual!$C$3:$AL$24,15,TRUE)</f>
        <v>24128.016815999999</v>
      </c>
      <c r="AS17" s="30">
        <f>HLOOKUP(AS$2,PLANEL_Pot_anual!$C$3:$AL$24,15,TRUE)</f>
        <v>24128.016815999999</v>
      </c>
      <c r="AT17" s="30">
        <f>HLOOKUP(AT$2,PLANEL_Pot_anual!$C$3:$AL$24,15,TRUE)</f>
        <v>24128.016815999999</v>
      </c>
      <c r="AU17" s="30">
        <f>HLOOKUP(AU$2,PLANEL_Pot_anual!$C$3:$AL$24,15,TRUE)</f>
        <v>26585.42843</v>
      </c>
      <c r="AV17" s="30">
        <f>HLOOKUP(AV$2,PLANEL_Pot_anual!$C$3:$AL$24,15,TRUE)</f>
        <v>26585.42843</v>
      </c>
      <c r="AW17" s="30">
        <f>HLOOKUP(AW$2,PLANEL_Pot_anual!$C$3:$AL$24,15,TRUE)</f>
        <v>26585.42843</v>
      </c>
      <c r="AX17" s="30">
        <f>HLOOKUP(AX$2,PLANEL_Pot_anual!$C$3:$AL$24,15,TRUE)</f>
        <v>26585.42843</v>
      </c>
      <c r="AY17" s="30">
        <f>HLOOKUP(AY$2,PLANEL_Pot_anual!$C$3:$AL$24,15,TRUE)</f>
        <v>31581.818429999999</v>
      </c>
      <c r="AZ17" s="30">
        <f>HLOOKUP(AZ$2,PLANEL_Pot_anual!$C$3:$AL$24,15,TRUE)</f>
        <v>31581.818429999999</v>
      </c>
      <c r="BA17" s="30">
        <f>HLOOKUP(BA$2,PLANEL_Pot_anual!$C$3:$AL$24,15,TRUE)</f>
        <v>31581.818429999999</v>
      </c>
      <c r="BB17" s="30">
        <f>HLOOKUP(BB$2,PLANEL_Pot_anual!$C$3:$AL$24,15,TRUE)</f>
        <v>31581.818429999999</v>
      </c>
      <c r="BC17" s="30">
        <f>HLOOKUP(BC$2,PLANEL_Pot_anual!$C$3:$AL$24,15,TRUE)</f>
        <v>34969.059200000003</v>
      </c>
      <c r="BD17" s="30">
        <f>HLOOKUP(BD$2,PLANEL_Pot_anual!$C$3:$AL$24,15,TRUE)</f>
        <v>34969.059200000003</v>
      </c>
      <c r="BE17" s="30">
        <f>HLOOKUP(BE$2,PLANEL_Pot_anual!$C$3:$AL$24,15,TRUE)</f>
        <v>34969.059200000003</v>
      </c>
      <c r="BF17" s="30">
        <f>HLOOKUP(BF$2,PLANEL_Pot_anual!$C$3:$AL$24,15,TRUE)</f>
        <v>34969.059200000003</v>
      </c>
      <c r="BG17" s="30">
        <f>HLOOKUP(BG$2,PLANEL_Pot_anual!$C$3:$AL$24,15,TRUE)</f>
        <v>37393.528269999995</v>
      </c>
      <c r="BH17" s="30">
        <f>HLOOKUP(BH$2,PLANEL_Pot_anual!$C$3:$AL$24,15,TRUE)</f>
        <v>37393.528269999995</v>
      </c>
      <c r="BI17" s="30">
        <f>HLOOKUP(BI$2,PLANEL_Pot_anual!$C$3:$AL$24,15,TRUE)</f>
        <v>37393.528269999995</v>
      </c>
      <c r="BJ17" s="30">
        <f>HLOOKUP(BJ$2,PLANEL_Pot_anual!$C$3:$AL$24,15,TRUE)</f>
        <v>37393.528269999995</v>
      </c>
      <c r="BK17" s="30">
        <f>HLOOKUP(BK$2,PLANEL_Pot_anual!$C$3:$AL$24,15,TRUE)</f>
        <v>43377.887167000001</v>
      </c>
      <c r="BL17" s="30">
        <f>HLOOKUP(BL$2,PLANEL_Pot_anual!$C$3:$AL$24,15,TRUE)</f>
        <v>43377.887167000001</v>
      </c>
      <c r="BM17" s="30">
        <f>HLOOKUP(BM$2,PLANEL_Pot_anual!$C$3:$AL$24,15,TRUE)</f>
        <v>43377.887167000001</v>
      </c>
      <c r="BN17" s="30">
        <f>HLOOKUP(BN$2,PLANEL_Pot_anual!$C$3:$AL$24,15,TRUE)</f>
        <v>43377.887167000001</v>
      </c>
      <c r="BO17" s="30">
        <f>HLOOKUP(BO$2,PLANEL_Pot_anual!$C$3:$AL$24,15,TRUE)</f>
        <v>43792.010137999998</v>
      </c>
      <c r="BP17" s="30">
        <f>HLOOKUP(BP$2,PLANEL_Pot_anual!$C$3:$AL$24,15,TRUE)</f>
        <v>43792.010137999998</v>
      </c>
      <c r="BQ17" s="30">
        <f>HLOOKUP(BQ$2,PLANEL_Pot_anual!$C$3:$AL$24,15,TRUE)</f>
        <v>43792.010137999998</v>
      </c>
      <c r="BR17" s="30">
        <f>HLOOKUP(BR$2,PLANEL_Pot_anual!$C$3:$AL$24,15,TRUE)</f>
        <v>43792.010137999998</v>
      </c>
      <c r="BS17" s="30">
        <f>HLOOKUP(BS$2,PLANEL_Pot_anual!$C$3:$AL$24,15,TRUE)</f>
        <v>46549.598079999996</v>
      </c>
      <c r="BT17" s="30">
        <f>HLOOKUP(BT$2,PLANEL_Pot_anual!$C$3:$AL$24,15,TRUE)</f>
        <v>46549.598079999996</v>
      </c>
      <c r="BU17" s="30">
        <f>HLOOKUP(BU$2,PLANEL_Pot_anual!$C$3:$AL$24,15,TRUE)</f>
        <v>46549.598079999996</v>
      </c>
      <c r="BV17" s="30">
        <f>HLOOKUP(BV$2,PLANEL_Pot_anual!$C$3:$AL$24,15,TRUE)</f>
        <v>46549.598079999996</v>
      </c>
      <c r="BW17" s="30">
        <f>HLOOKUP(BW$2,PLANEL_Pot_anual!$C$3:$AL$24,15,TRUE)</f>
        <v>51154.643190000003</v>
      </c>
      <c r="BX17" s="30">
        <f>HLOOKUP(BX$2,PLANEL_Pot_anual!$C$3:$AL$24,15,TRUE)</f>
        <v>51154.643190000003</v>
      </c>
      <c r="BY17" s="30">
        <f>HLOOKUP(BY$2,PLANEL_Pot_anual!$C$3:$AL$24,15,TRUE)</f>
        <v>51154.643190000003</v>
      </c>
      <c r="BZ17" s="30">
        <f>HLOOKUP(BZ$2,PLANEL_Pot_anual!$C$3:$AL$24,15,TRUE)</f>
        <v>51154.643190000003</v>
      </c>
      <c r="CA17" s="30">
        <f>HLOOKUP(CA$2,PLANEL_Pot_anual!$C$3:$AL$24,15,TRUE)</f>
        <v>56370.21256</v>
      </c>
      <c r="CB17" s="30">
        <f>HLOOKUP(CB$2,PLANEL_Pot_anual!$C$3:$AL$24,15,TRUE)</f>
        <v>56370.21256</v>
      </c>
      <c r="CC17" s="30">
        <f>HLOOKUP(CC$2,PLANEL_Pot_anual!$C$3:$AL$24,15,TRUE)</f>
        <v>56370.21256</v>
      </c>
      <c r="CD17" s="30">
        <f>HLOOKUP(CD$2,PLANEL_Pot_anual!$C$3:$AL$24,15,TRUE)</f>
        <v>56370.21256</v>
      </c>
      <c r="CE17" s="30">
        <f>HLOOKUP(CE$2,PLANEL_Pot_anual!$C$3:$AL$24,15,TRUE)</f>
        <v>61330.530589999995</v>
      </c>
      <c r="CF17" s="30">
        <f>HLOOKUP(CF$2,PLANEL_Pot_anual!$C$3:$AL$24,15,TRUE)</f>
        <v>61330.530589999995</v>
      </c>
      <c r="CG17" s="30">
        <f>HLOOKUP(CG$2,PLANEL_Pot_anual!$C$3:$AL$24,15,TRUE)</f>
        <v>61330.530589999995</v>
      </c>
      <c r="CH17" s="30">
        <f>HLOOKUP(CH$2,PLANEL_Pot_anual!$C$3:$AL$24,15,TRUE)</f>
        <v>61330.530589999995</v>
      </c>
      <c r="CI17" s="30">
        <f>HLOOKUP(CI$2,PLANEL_Pot_anual!$C$3:$AL$24,15,TRUE)</f>
        <v>66782.137450000009</v>
      </c>
      <c r="CJ17" s="30">
        <f>HLOOKUP(CJ$2,PLANEL_Pot_anual!$C$3:$AL$24,15,TRUE)</f>
        <v>66782.137450000009</v>
      </c>
      <c r="CK17" s="30">
        <f>HLOOKUP(CK$2,PLANEL_Pot_anual!$C$3:$AL$24,15,TRUE)</f>
        <v>66782.137450000009</v>
      </c>
      <c r="CL17" s="30">
        <f>HLOOKUP(CL$2,PLANEL_Pot_anual!$C$3:$AL$24,15,TRUE)</f>
        <v>66782.137450000009</v>
      </c>
      <c r="CM17" s="30">
        <f>HLOOKUP(CM$2,PLANEL_Pot_anual!$C$3:$AL$24,15,TRUE)</f>
        <v>72579.631699999998</v>
      </c>
      <c r="CN17" s="30">
        <f>HLOOKUP(CN$2,PLANEL_Pot_anual!$C$3:$AL$24,15,TRUE)</f>
        <v>72579.631699999998</v>
      </c>
      <c r="CO17" s="30">
        <f>HLOOKUP(CO$2,PLANEL_Pot_anual!$C$3:$AL$24,15,TRUE)</f>
        <v>72579.631699999998</v>
      </c>
      <c r="CP17" s="30">
        <f>HLOOKUP(CP$2,PLANEL_Pot_anual!$C$3:$AL$24,15,TRUE)</f>
        <v>72579.631699999998</v>
      </c>
      <c r="CQ17" s="30">
        <f>HLOOKUP(CQ$2,PLANEL_Pot_anual!$C$3:$AL$24,15,TRUE)</f>
        <v>77226.729359999998</v>
      </c>
      <c r="CR17" s="30">
        <f>HLOOKUP(CR$2,PLANEL_Pot_anual!$C$3:$AL$24,15,TRUE)</f>
        <v>77226.729359999998</v>
      </c>
      <c r="CS17" s="30">
        <f>HLOOKUP(CS$2,PLANEL_Pot_anual!$C$3:$AL$24,15,TRUE)</f>
        <v>77226.729359999998</v>
      </c>
      <c r="CT17" s="30">
        <f>HLOOKUP(CT$2,PLANEL_Pot_anual!$C$3:$AL$24,15,TRUE)</f>
        <v>77226.729359999998</v>
      </c>
      <c r="CU17" s="30">
        <f>HLOOKUP(CU$2,PLANEL_Pot_anual!$C$3:$AL$24,15,TRUE)</f>
        <v>78079.204440000001</v>
      </c>
      <c r="CV17" s="30">
        <f>HLOOKUP(CV$2,PLANEL_Pot_anual!$C$3:$AL$24,15,TRUE)</f>
        <v>78079.204440000001</v>
      </c>
      <c r="CW17" s="30">
        <f>HLOOKUP(CW$2,PLANEL_Pot_anual!$C$3:$AL$24,15,TRUE)</f>
        <v>78079.204440000001</v>
      </c>
      <c r="CX17" s="30">
        <f>HLOOKUP(CX$2,PLANEL_Pot_anual!$C$3:$AL$24,15,TRUE)</f>
        <v>78079.204440000001</v>
      </c>
      <c r="CY17" s="30">
        <f>HLOOKUP(CY$2,PLANEL_Pot_anual!$C$3:$AL$24,15,TRUE)</f>
        <v>86078.067026999997</v>
      </c>
      <c r="CZ17" s="30">
        <f>HLOOKUP(CZ$2,PLANEL_Pot_anual!$C$3:$AL$24,15,TRUE)</f>
        <v>86078.067026999997</v>
      </c>
      <c r="DA17" s="30">
        <f>HLOOKUP(DA$2,PLANEL_Pot_anual!$C$3:$AL$24,15,TRUE)</f>
        <v>86078.067026999997</v>
      </c>
      <c r="DB17" s="30">
        <f>HLOOKUP(DB$2,PLANEL_Pot_anual!$C$3:$AL$24,15,TRUE)</f>
        <v>86078.067026999997</v>
      </c>
      <c r="DC17" s="30">
        <f>HLOOKUP(DC$2,PLANEL_Pot_anual!$C$3:$AL$24,15,TRUE)</f>
        <v>93038.591549999997</v>
      </c>
      <c r="DD17" s="30">
        <f>HLOOKUP(DD$2,PLANEL_Pot_anual!$C$3:$AL$24,15,TRUE)</f>
        <v>93038.591549999997</v>
      </c>
      <c r="DE17" s="30">
        <f>HLOOKUP(DE$2,PLANEL_Pot_anual!$C$3:$AL$24,15,TRUE)</f>
        <v>93038.591549999997</v>
      </c>
      <c r="DF17" s="30">
        <f>HLOOKUP(DF$2,PLANEL_Pot_anual!$C$3:$AL$24,15,TRUE)</f>
        <v>93038.591549999997</v>
      </c>
      <c r="DG17" s="30">
        <f>HLOOKUP(DG$2,PLANEL_Pot_anual!$C$3:$AL$24,15,TRUE)</f>
        <v>97805.957339999994</v>
      </c>
      <c r="DH17" s="30">
        <f>HLOOKUP(DH$2,PLANEL_Pot_anual!$C$3:$AL$24,15,TRUE)</f>
        <v>97805.957339999994</v>
      </c>
      <c r="DI17" s="30">
        <f>HLOOKUP(DI$2,PLANEL_Pot_anual!$C$3:$AL$24,15,TRUE)</f>
        <v>97805.957339999994</v>
      </c>
      <c r="DJ17" s="30">
        <f>HLOOKUP(DJ$2,PLANEL_Pot_anual!$C$3:$AL$24,15,TRUE)</f>
        <v>97805.957339999994</v>
      </c>
      <c r="DK17" s="30">
        <f>HLOOKUP(DK$2,PLANEL_Pot_anual!$C$3:$AL$24,15,TRUE)</f>
        <v>100799.19829</v>
      </c>
      <c r="DL17" s="30">
        <f>HLOOKUP(DL$2,PLANEL_Pot_anual!$C$3:$AL$24,15,TRUE)</f>
        <v>100799.19829</v>
      </c>
      <c r="DM17" s="30">
        <f>HLOOKUP(DM$2,PLANEL_Pot_anual!$C$3:$AL$24,15,TRUE)</f>
        <v>100799.19829</v>
      </c>
      <c r="DN17" s="30">
        <f>HLOOKUP(DN$2,PLANEL_Pot_anual!$C$3:$AL$24,15,TRUE)</f>
        <v>100799.19829</v>
      </c>
      <c r="DO17" s="30">
        <f>HLOOKUP(DO$2,PLANEL_Pot_anual!$C$3:$AL$24,15,TRUE)</f>
        <v>105501.18481999999</v>
      </c>
      <c r="DP17" s="30">
        <f>HLOOKUP(DP$2,PLANEL_Pot_anual!$C$3:$AL$24,15,TRUE)</f>
        <v>105501.18481999999</v>
      </c>
      <c r="DQ17" s="30">
        <f>HLOOKUP(DQ$2,PLANEL_Pot_anual!$C$3:$AL$24,15,TRUE)</f>
        <v>105501.18481999999</v>
      </c>
      <c r="DR17" s="30">
        <f>HLOOKUP(DR$2,PLANEL_Pot_anual!$C$3:$AL$24,15,TRUE)</f>
        <v>105501.18481999999</v>
      </c>
      <c r="DS17" s="30">
        <f>HLOOKUP(DS$2,PLANEL_Pot_anual!$C$3:$AL$24,15,TRUE)</f>
        <v>116070.77212000001</v>
      </c>
      <c r="DT17" s="30">
        <f>HLOOKUP(DT$2,PLANEL_Pot_anual!$C$3:$AL$24,15,TRUE)</f>
        <v>116070.77212000001</v>
      </c>
      <c r="DU17" s="30">
        <f>HLOOKUP(DU$2,PLANEL_Pot_anual!$C$3:$AL$24,15,TRUE)</f>
        <v>116070.77212000001</v>
      </c>
      <c r="DV17" s="30">
        <f>HLOOKUP(DV$2,PLANEL_Pot_anual!$C$3:$AL$24,15,TRUE)</f>
        <v>116070.77212000001</v>
      </c>
      <c r="DW17" s="30">
        <f>HLOOKUP(DW$2,PLANEL_Pot_anual!$C$3:$AL$24,15,TRUE)</f>
        <v>122176.03364000001</v>
      </c>
      <c r="DX17" s="30">
        <f>HLOOKUP(DX$2,PLANEL_Pot_anual!$C$3:$AL$24,15,TRUE)</f>
        <v>122176.03364000001</v>
      </c>
      <c r="DY17" s="30">
        <f>HLOOKUP(DY$2,PLANEL_Pot_anual!$C$3:$AL$24,15,TRUE)</f>
        <v>122176.03364000001</v>
      </c>
      <c r="DZ17" s="30">
        <f>HLOOKUP(DZ$2,PLANEL_Pot_anual!$C$3:$AL$24,15,TRUE)</f>
        <v>122176.03364000001</v>
      </c>
      <c r="EA17" s="30">
        <f>HLOOKUP(EA$2,PLANEL_Pot_anual!$C$3:$AL$24,15,TRUE)</f>
        <v>125077.54126</v>
      </c>
      <c r="EB17" s="30">
        <f>HLOOKUP(EB$2,PLANEL_Pot_anual!$C$3:$AL$24,15,TRUE)</f>
        <v>125077.54126</v>
      </c>
      <c r="EC17" s="30">
        <f>HLOOKUP(EC$2,PLANEL_Pot_anual!$C$3:$AL$24,15,TRUE)</f>
        <v>125077.54126</v>
      </c>
      <c r="ED17" s="30">
        <f>HLOOKUP(ED$2,PLANEL_Pot_anual!$C$3:$AL$24,15,TRUE)</f>
        <v>125077.54126</v>
      </c>
      <c r="EE17" s="30">
        <f>HLOOKUP(EE$2,PLANEL_Pot_anual!$C$3:$AL$24,15,TRUE)</f>
        <v>126207.86353999999</v>
      </c>
      <c r="EF17" s="30">
        <f>HLOOKUP(EF$2,PLANEL_Pot_anual!$C$3:$AL$24,15,TRUE)</f>
        <v>126207.86353999999</v>
      </c>
      <c r="EG17" s="30">
        <f>HLOOKUP(EG$2,PLANEL_Pot_anual!$C$3:$AL$24,15,TRUE)</f>
        <v>126207.86353999999</v>
      </c>
      <c r="EH17" s="30">
        <f>HLOOKUP(EH$2,PLANEL_Pot_anual!$C$3:$AL$24,15,TRUE)</f>
        <v>126207.86353999999</v>
      </c>
      <c r="EI17" s="30">
        <f>HLOOKUP(EI$2,PLANEL_Pot_anual!$C$3:$AL$24,15,TRUE)</f>
        <v>132422.38274999999</v>
      </c>
      <c r="EJ17" s="30">
        <f>HLOOKUP(EJ$2,PLANEL_Pot_anual!$C$3:$AL$24,15,TRUE)</f>
        <v>132422.38274999999</v>
      </c>
      <c r="EK17" s="30">
        <f>HLOOKUP(EK$2,PLANEL_Pot_anual!$C$3:$AL$24,15,TRUE)</f>
        <v>132422.38274999999</v>
      </c>
      <c r="EL17" s="30">
        <f>HLOOKUP(EL$2,PLANEL_Pot_anual!$C$3:$AL$24,15,TRUE)</f>
        <v>132422.38274999999</v>
      </c>
      <c r="EM17" s="30">
        <f>HLOOKUP(EM$2,PLANEL_Pot_anual!$C$3:$AL$24,15,TRUE)</f>
        <v>139770.83486</v>
      </c>
      <c r="EN17" s="30">
        <f>HLOOKUP(EN$2,PLANEL_Pot_anual!$C$3:$AL$24,15,TRUE)</f>
        <v>139770.83486</v>
      </c>
      <c r="EO17" s="30">
        <f>HLOOKUP(EO$2,PLANEL_Pot_anual!$C$3:$AL$24,15,TRUE)</f>
        <v>139770.83486</v>
      </c>
      <c r="EP17" s="30">
        <f>HLOOKUP(EP$2,PLANEL_Pot_anual!$C$3:$AL$24,15,TRUE)</f>
        <v>139770.83486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21364.105240000001</v>
      </c>
      <c r="DT20" s="26">
        <f>HLOOKUP(DT$2,PLANEL_Pot_anual!$C$3:$AL$24,18,TRUE)</f>
        <v>21364.105240000001</v>
      </c>
      <c r="DU20" s="26">
        <f>HLOOKUP(DU$2,PLANEL_Pot_anual!$C$3:$AL$24,18,TRUE)</f>
        <v>21364.105240000001</v>
      </c>
      <c r="DV20" s="26">
        <f>HLOOKUP(DV$2,PLANEL_Pot_anual!$C$3:$AL$24,18,TRUE)</f>
        <v>21364.105240000001</v>
      </c>
      <c r="DW20" s="26">
        <f>HLOOKUP(DW$2,PLANEL_Pot_anual!$C$3:$AL$24,18,TRUE)</f>
        <v>21364.105240000001</v>
      </c>
      <c r="DX20" s="26">
        <f>HLOOKUP(DX$2,PLANEL_Pot_anual!$C$3:$AL$24,18,TRUE)</f>
        <v>21364.105240000001</v>
      </c>
      <c r="DY20" s="26">
        <f>HLOOKUP(DY$2,PLANEL_Pot_anual!$C$3:$AL$24,18,TRUE)</f>
        <v>21364.105240000001</v>
      </c>
      <c r="DZ20" s="26">
        <f>HLOOKUP(DZ$2,PLANEL_Pot_anual!$C$3:$AL$24,18,TRUE)</f>
        <v>21364.105240000001</v>
      </c>
      <c r="EA20" s="26">
        <f>HLOOKUP(EA$2,PLANEL_Pot_anual!$C$3:$AL$24,18,TRUE)</f>
        <v>21364.105240000001</v>
      </c>
      <c r="EB20" s="26">
        <f>HLOOKUP(EB$2,PLANEL_Pot_anual!$C$3:$AL$24,18,TRUE)</f>
        <v>21364.105240000001</v>
      </c>
      <c r="EC20" s="26">
        <f>HLOOKUP(EC$2,PLANEL_Pot_anual!$C$3:$AL$24,18,TRUE)</f>
        <v>21364.105240000001</v>
      </c>
      <c r="ED20" s="26">
        <f>HLOOKUP(ED$2,PLANEL_Pot_anual!$C$3:$AL$24,18,TRUE)</f>
        <v>21364.105240000001</v>
      </c>
      <c r="EE20" s="26">
        <f>HLOOKUP(EE$2,PLANEL_Pot_anual!$C$3:$AL$24,18,TRUE)</f>
        <v>21364.105240000001</v>
      </c>
      <c r="EF20" s="26">
        <f>HLOOKUP(EF$2,PLANEL_Pot_anual!$C$3:$AL$24,18,TRUE)</f>
        <v>21364.105240000001</v>
      </c>
      <c r="EG20" s="26">
        <f>HLOOKUP(EG$2,PLANEL_Pot_anual!$C$3:$AL$24,18,TRUE)</f>
        <v>21364.105240000001</v>
      </c>
      <c r="EH20" s="26">
        <f>HLOOKUP(EH$2,PLANEL_Pot_anual!$C$3:$AL$24,18,TRUE)</f>
        <v>21364.105240000001</v>
      </c>
      <c r="EI20" s="26">
        <f>HLOOKUP(EI$2,PLANEL_Pot_anual!$C$3:$AL$24,18,TRUE)</f>
        <v>21364.105240000001</v>
      </c>
      <c r="EJ20" s="26">
        <f>HLOOKUP(EJ$2,PLANEL_Pot_anual!$C$3:$AL$24,18,TRUE)</f>
        <v>21364.105240000001</v>
      </c>
      <c r="EK20" s="26">
        <f>HLOOKUP(EK$2,PLANEL_Pot_anual!$C$3:$AL$24,18,TRUE)</f>
        <v>21364.105240000001</v>
      </c>
      <c r="EL20" s="26">
        <f>HLOOKUP(EL$2,PLANEL_Pot_anual!$C$3:$AL$24,18,TRUE)</f>
        <v>21364.105240000001</v>
      </c>
      <c r="EM20" s="26">
        <f>HLOOKUP(EM$2,PLANEL_Pot_anual!$C$3:$AL$24,18,TRUE)</f>
        <v>21364.105240000001</v>
      </c>
      <c r="EN20" s="26">
        <f>HLOOKUP(EN$2,PLANEL_Pot_anual!$C$3:$AL$24,18,TRUE)</f>
        <v>21364.105240000001</v>
      </c>
      <c r="EO20" s="26">
        <f>HLOOKUP(EO$2,PLANEL_Pot_anual!$C$3:$AL$24,18,TRUE)</f>
        <v>21364.105240000001</v>
      </c>
      <c r="EP20" s="26">
        <f>HLOOKUP(EP$2,PLANEL_Pot_anual!$C$3:$AL$24,18,TRUE)</f>
        <v>21364.105240000001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3727.5738839999999</v>
      </c>
      <c r="AZ23" s="32">
        <f>HLOOKUP(AZ$2,PLANEL_Pot_anual!$C$3:$AL$24,21,TRUE)</f>
        <v>3727.5738839999999</v>
      </c>
      <c r="BA23" s="32">
        <f>HLOOKUP(BA$2,PLANEL_Pot_anual!$C$3:$AL$24,21,TRUE)</f>
        <v>3727.5738839999999</v>
      </c>
      <c r="BB23" s="32">
        <f>HLOOKUP(BB$2,PLANEL_Pot_anual!$C$3:$AL$24,21,TRUE)</f>
        <v>3727.5738839999999</v>
      </c>
      <c r="BC23" s="32">
        <f>HLOOKUP(BC$2,PLANEL_Pot_anual!$C$3:$AL$24,21,TRUE)</f>
        <v>5588.6686680000003</v>
      </c>
      <c r="BD23" s="32">
        <f>HLOOKUP(BD$2,PLANEL_Pot_anual!$C$3:$AL$24,21,TRUE)</f>
        <v>5588.6686680000003</v>
      </c>
      <c r="BE23" s="32">
        <f>HLOOKUP(BE$2,PLANEL_Pot_anual!$C$3:$AL$24,21,TRUE)</f>
        <v>5588.6686680000003</v>
      </c>
      <c r="BF23" s="32">
        <f>HLOOKUP(BF$2,PLANEL_Pot_anual!$C$3:$AL$24,21,TRUE)</f>
        <v>5588.6686680000003</v>
      </c>
      <c r="BG23" s="32">
        <f>HLOOKUP(BG$2,PLANEL_Pot_anual!$C$3:$AL$24,21,TRUE)</f>
        <v>7177.0997729999999</v>
      </c>
      <c r="BH23" s="32">
        <f>HLOOKUP(BH$2,PLANEL_Pot_anual!$C$3:$AL$24,21,TRUE)</f>
        <v>7177.0997729999999</v>
      </c>
      <c r="BI23" s="32">
        <f>HLOOKUP(BI$2,PLANEL_Pot_anual!$C$3:$AL$24,21,TRUE)</f>
        <v>7177.0997729999999</v>
      </c>
      <c r="BJ23" s="32">
        <f>HLOOKUP(BJ$2,PLANEL_Pot_anual!$C$3:$AL$24,21,TRUE)</f>
        <v>7177.0997729999999</v>
      </c>
      <c r="BK23" s="32">
        <f>HLOOKUP(BK$2,PLANEL_Pot_anual!$C$3:$AL$24,21,TRUE)</f>
        <v>7177.0997729999999</v>
      </c>
      <c r="BL23" s="32">
        <f>HLOOKUP(BL$2,PLANEL_Pot_anual!$C$3:$AL$24,21,TRUE)</f>
        <v>7177.0997729999999</v>
      </c>
      <c r="BM23" s="32">
        <f>HLOOKUP(BM$2,PLANEL_Pot_anual!$C$3:$AL$24,21,TRUE)</f>
        <v>7177.0997729999999</v>
      </c>
      <c r="BN23" s="32">
        <f>HLOOKUP(BN$2,PLANEL_Pot_anual!$C$3:$AL$24,21,TRUE)</f>
        <v>7177.0997729999999</v>
      </c>
      <c r="BO23" s="32">
        <f>HLOOKUP(BO$2,PLANEL_Pot_anual!$C$3:$AL$24,21,TRUE)</f>
        <v>7932.2498168000002</v>
      </c>
      <c r="BP23" s="32">
        <f>HLOOKUP(BP$2,PLANEL_Pot_anual!$C$3:$AL$24,21,TRUE)</f>
        <v>7932.2498168000002</v>
      </c>
      <c r="BQ23" s="32">
        <f>HLOOKUP(BQ$2,PLANEL_Pot_anual!$C$3:$AL$24,21,TRUE)</f>
        <v>7932.2498168000002</v>
      </c>
      <c r="BR23" s="32">
        <f>HLOOKUP(BR$2,PLANEL_Pot_anual!$C$3:$AL$24,21,TRUE)</f>
        <v>7932.2498168000002</v>
      </c>
      <c r="BS23" s="32">
        <f>HLOOKUP(BS$2,PLANEL_Pot_anual!$C$3:$AL$24,21,TRUE)</f>
        <v>10588.355083999999</v>
      </c>
      <c r="BT23" s="32">
        <f>HLOOKUP(BT$2,PLANEL_Pot_anual!$C$3:$AL$24,21,TRUE)</f>
        <v>10588.355083999999</v>
      </c>
      <c r="BU23" s="32">
        <f>HLOOKUP(BU$2,PLANEL_Pot_anual!$C$3:$AL$24,21,TRUE)</f>
        <v>10588.355083999999</v>
      </c>
      <c r="BV23" s="32">
        <f>HLOOKUP(BV$2,PLANEL_Pot_anual!$C$3:$AL$24,21,TRUE)</f>
        <v>10588.355083999999</v>
      </c>
      <c r="BW23" s="32">
        <f>HLOOKUP(BW$2,PLANEL_Pot_anual!$C$3:$AL$24,21,TRUE)</f>
        <v>12889.456301999999</v>
      </c>
      <c r="BX23" s="32">
        <f>HLOOKUP(BX$2,PLANEL_Pot_anual!$C$3:$AL$24,21,TRUE)</f>
        <v>12889.456301999999</v>
      </c>
      <c r="BY23" s="32">
        <f>HLOOKUP(BY$2,PLANEL_Pot_anual!$C$3:$AL$24,21,TRUE)</f>
        <v>12889.456301999999</v>
      </c>
      <c r="BZ23" s="32">
        <f>HLOOKUP(BZ$2,PLANEL_Pot_anual!$C$3:$AL$24,21,TRUE)</f>
        <v>12889.456301999999</v>
      </c>
      <c r="CA23" s="32">
        <f>HLOOKUP(CA$2,PLANEL_Pot_anual!$C$3:$AL$24,21,TRUE)</f>
        <v>15322.119178000001</v>
      </c>
      <c r="CB23" s="32">
        <f>HLOOKUP(CB$2,PLANEL_Pot_anual!$C$3:$AL$24,21,TRUE)</f>
        <v>15322.119178000001</v>
      </c>
      <c r="CC23" s="32">
        <f>HLOOKUP(CC$2,PLANEL_Pot_anual!$C$3:$AL$24,21,TRUE)</f>
        <v>15322.119178000001</v>
      </c>
      <c r="CD23" s="32">
        <f>HLOOKUP(CD$2,PLANEL_Pot_anual!$C$3:$AL$24,21,TRUE)</f>
        <v>15322.119178000001</v>
      </c>
      <c r="CE23" s="32">
        <f>HLOOKUP(CE$2,PLANEL_Pot_anual!$C$3:$AL$24,21,TRUE)</f>
        <v>17933.547622999999</v>
      </c>
      <c r="CF23" s="32">
        <f>HLOOKUP(CF$2,PLANEL_Pot_anual!$C$3:$AL$24,21,TRUE)</f>
        <v>17933.547622999999</v>
      </c>
      <c r="CG23" s="32">
        <f>HLOOKUP(CG$2,PLANEL_Pot_anual!$C$3:$AL$24,21,TRUE)</f>
        <v>17933.547622999999</v>
      </c>
      <c r="CH23" s="32">
        <f>HLOOKUP(CH$2,PLANEL_Pot_anual!$C$3:$AL$24,21,TRUE)</f>
        <v>17933.547622999999</v>
      </c>
      <c r="CI23" s="32">
        <f>HLOOKUP(CI$2,PLANEL_Pot_anual!$C$3:$AL$24,21,TRUE)</f>
        <v>20718.938072999998</v>
      </c>
      <c r="CJ23" s="32">
        <f>HLOOKUP(CJ$2,PLANEL_Pot_anual!$C$3:$AL$24,21,TRUE)</f>
        <v>20718.938072999998</v>
      </c>
      <c r="CK23" s="32">
        <f>HLOOKUP(CK$2,PLANEL_Pot_anual!$C$3:$AL$24,21,TRUE)</f>
        <v>20718.938072999998</v>
      </c>
      <c r="CL23" s="32">
        <f>HLOOKUP(CL$2,PLANEL_Pot_anual!$C$3:$AL$24,21,TRUE)</f>
        <v>20718.938072999998</v>
      </c>
      <c r="CM23" s="32">
        <f>HLOOKUP(CM$2,PLANEL_Pot_anual!$C$3:$AL$24,21,TRUE)</f>
        <v>22853.468483000001</v>
      </c>
      <c r="CN23" s="32">
        <f>HLOOKUP(CN$2,PLANEL_Pot_anual!$C$3:$AL$24,21,TRUE)</f>
        <v>22853.468483000001</v>
      </c>
      <c r="CO23" s="32">
        <f>HLOOKUP(CO$2,PLANEL_Pot_anual!$C$3:$AL$24,21,TRUE)</f>
        <v>22853.468483000001</v>
      </c>
      <c r="CP23" s="32">
        <f>HLOOKUP(CP$2,PLANEL_Pot_anual!$C$3:$AL$24,21,TRUE)</f>
        <v>22853.468483000001</v>
      </c>
      <c r="CQ23" s="32">
        <f>HLOOKUP(CQ$2,PLANEL_Pot_anual!$C$3:$AL$24,21,TRUE)</f>
        <v>25229.760363000001</v>
      </c>
      <c r="CR23" s="32">
        <f>HLOOKUP(CR$2,PLANEL_Pot_anual!$C$3:$AL$24,21,TRUE)</f>
        <v>25229.760363000001</v>
      </c>
      <c r="CS23" s="32">
        <f>HLOOKUP(CS$2,PLANEL_Pot_anual!$C$3:$AL$24,21,TRUE)</f>
        <v>25229.760363000001</v>
      </c>
      <c r="CT23" s="32">
        <f>HLOOKUP(CT$2,PLANEL_Pot_anual!$C$3:$AL$24,21,TRUE)</f>
        <v>25229.760363000001</v>
      </c>
      <c r="CU23" s="32">
        <f>HLOOKUP(CU$2,PLANEL_Pot_anual!$C$3:$AL$24,21,TRUE)</f>
        <v>28167.536903</v>
      </c>
      <c r="CV23" s="32">
        <f>HLOOKUP(CV$2,PLANEL_Pot_anual!$C$3:$AL$24,21,TRUE)</f>
        <v>28167.536903</v>
      </c>
      <c r="CW23" s="32">
        <f>HLOOKUP(CW$2,PLANEL_Pot_anual!$C$3:$AL$24,21,TRUE)</f>
        <v>28167.536903</v>
      </c>
      <c r="CX23" s="32">
        <f>HLOOKUP(CX$2,PLANEL_Pot_anual!$C$3:$AL$24,21,TRUE)</f>
        <v>28167.536903</v>
      </c>
      <c r="CY23" s="32">
        <f>HLOOKUP(CY$2,PLANEL_Pot_anual!$C$3:$AL$24,21,TRUE)</f>
        <v>29946.108653000003</v>
      </c>
      <c r="CZ23" s="32">
        <f>HLOOKUP(CZ$2,PLANEL_Pot_anual!$C$3:$AL$24,21,TRUE)</f>
        <v>29946.108653000003</v>
      </c>
      <c r="DA23" s="32">
        <f>HLOOKUP(DA$2,PLANEL_Pot_anual!$C$3:$AL$24,21,TRUE)</f>
        <v>29946.108653000003</v>
      </c>
      <c r="DB23" s="32">
        <f>HLOOKUP(DB$2,PLANEL_Pot_anual!$C$3:$AL$24,21,TRUE)</f>
        <v>29946.108653000003</v>
      </c>
      <c r="DC23" s="32">
        <f>HLOOKUP(DC$2,PLANEL_Pot_anual!$C$3:$AL$24,21,TRUE)</f>
        <v>31392.010072999998</v>
      </c>
      <c r="DD23" s="32">
        <f>HLOOKUP(DD$2,PLANEL_Pot_anual!$C$3:$AL$24,21,TRUE)</f>
        <v>31392.010072999998</v>
      </c>
      <c r="DE23" s="32">
        <f>HLOOKUP(DE$2,PLANEL_Pot_anual!$C$3:$AL$24,21,TRUE)</f>
        <v>31392.010072999998</v>
      </c>
      <c r="DF23" s="32">
        <f>HLOOKUP(DF$2,PLANEL_Pot_anual!$C$3:$AL$24,21,TRUE)</f>
        <v>31392.010072999998</v>
      </c>
      <c r="DG23" s="32">
        <f>HLOOKUP(DG$2,PLANEL_Pot_anual!$C$3:$AL$24,21,TRUE)</f>
        <v>33400.723373000001</v>
      </c>
      <c r="DH23" s="32">
        <f>HLOOKUP(DH$2,PLANEL_Pot_anual!$C$3:$AL$24,21,TRUE)</f>
        <v>33400.723373000001</v>
      </c>
      <c r="DI23" s="32">
        <f>HLOOKUP(DI$2,PLANEL_Pot_anual!$C$3:$AL$24,21,TRUE)</f>
        <v>33400.723373000001</v>
      </c>
      <c r="DJ23" s="32">
        <f>HLOOKUP(DJ$2,PLANEL_Pot_anual!$C$3:$AL$24,21,TRUE)</f>
        <v>33400.723373000001</v>
      </c>
      <c r="DK23" s="32">
        <f>HLOOKUP(DK$2,PLANEL_Pot_anual!$C$3:$AL$24,21,TRUE)</f>
        <v>35634.531193000003</v>
      </c>
      <c r="DL23" s="32">
        <f>HLOOKUP(DL$2,PLANEL_Pot_anual!$C$3:$AL$24,21,TRUE)</f>
        <v>35634.531193000003</v>
      </c>
      <c r="DM23" s="32">
        <f>HLOOKUP(DM$2,PLANEL_Pot_anual!$C$3:$AL$24,21,TRUE)</f>
        <v>35634.531193000003</v>
      </c>
      <c r="DN23" s="32">
        <f>HLOOKUP(DN$2,PLANEL_Pot_anual!$C$3:$AL$24,21,TRUE)</f>
        <v>35634.531193000003</v>
      </c>
      <c r="DO23" s="32">
        <f>HLOOKUP(DO$2,PLANEL_Pot_anual!$C$3:$AL$24,21,TRUE)</f>
        <v>37814.535473000004</v>
      </c>
      <c r="DP23" s="32">
        <f>HLOOKUP(DP$2,PLANEL_Pot_anual!$C$3:$AL$24,21,TRUE)</f>
        <v>37814.535473000004</v>
      </c>
      <c r="DQ23" s="32">
        <f>HLOOKUP(DQ$2,PLANEL_Pot_anual!$C$3:$AL$24,21,TRUE)</f>
        <v>37814.535473000004</v>
      </c>
      <c r="DR23" s="32">
        <f>HLOOKUP(DR$2,PLANEL_Pot_anual!$C$3:$AL$24,21,TRUE)</f>
        <v>37814.535473000004</v>
      </c>
      <c r="DS23" s="32">
        <f>HLOOKUP(DS$2,PLANEL_Pot_anual!$C$3:$AL$24,21,TRUE)</f>
        <v>40087.354873000004</v>
      </c>
      <c r="DT23" s="32">
        <f>HLOOKUP(DT$2,PLANEL_Pot_anual!$C$3:$AL$24,21,TRUE)</f>
        <v>40087.354873000004</v>
      </c>
      <c r="DU23" s="32">
        <f>HLOOKUP(DU$2,PLANEL_Pot_anual!$C$3:$AL$24,21,TRUE)</f>
        <v>40087.354873000004</v>
      </c>
      <c r="DV23" s="32">
        <f>HLOOKUP(DV$2,PLANEL_Pot_anual!$C$3:$AL$24,21,TRUE)</f>
        <v>40087.354873000004</v>
      </c>
      <c r="DW23" s="32">
        <f>HLOOKUP(DW$2,PLANEL_Pot_anual!$C$3:$AL$24,21,TRUE)</f>
        <v>43239.149573000002</v>
      </c>
      <c r="DX23" s="32">
        <f>HLOOKUP(DX$2,PLANEL_Pot_anual!$C$3:$AL$24,21,TRUE)</f>
        <v>43239.149573000002</v>
      </c>
      <c r="DY23" s="32">
        <f>HLOOKUP(DY$2,PLANEL_Pot_anual!$C$3:$AL$24,21,TRUE)</f>
        <v>43239.149573000002</v>
      </c>
      <c r="DZ23" s="32">
        <f>HLOOKUP(DZ$2,PLANEL_Pot_anual!$C$3:$AL$24,21,TRUE)</f>
        <v>43239.149573000002</v>
      </c>
      <c r="EA23" s="32">
        <f>HLOOKUP(EA$2,PLANEL_Pot_anual!$C$3:$AL$24,21,TRUE)</f>
        <v>46903.788272999998</v>
      </c>
      <c r="EB23" s="32">
        <f>HLOOKUP(EB$2,PLANEL_Pot_anual!$C$3:$AL$24,21,TRUE)</f>
        <v>46903.788272999998</v>
      </c>
      <c r="EC23" s="32">
        <f>HLOOKUP(EC$2,PLANEL_Pot_anual!$C$3:$AL$24,21,TRUE)</f>
        <v>46903.788272999998</v>
      </c>
      <c r="ED23" s="32">
        <f>HLOOKUP(ED$2,PLANEL_Pot_anual!$C$3:$AL$24,21,TRUE)</f>
        <v>46903.788272999998</v>
      </c>
      <c r="EE23" s="32">
        <f>HLOOKUP(EE$2,PLANEL_Pot_anual!$C$3:$AL$24,21,TRUE)</f>
        <v>51308.870923000002</v>
      </c>
      <c r="EF23" s="32">
        <f>HLOOKUP(EF$2,PLANEL_Pot_anual!$C$3:$AL$24,21,TRUE)</f>
        <v>51308.870923000002</v>
      </c>
      <c r="EG23" s="32">
        <f>HLOOKUP(EG$2,PLANEL_Pot_anual!$C$3:$AL$24,21,TRUE)</f>
        <v>51308.870923000002</v>
      </c>
      <c r="EH23" s="32">
        <f>HLOOKUP(EH$2,PLANEL_Pot_anual!$C$3:$AL$24,21,TRUE)</f>
        <v>51308.870923000002</v>
      </c>
      <c r="EI23" s="32">
        <f>HLOOKUP(EI$2,PLANEL_Pot_anual!$C$3:$AL$24,21,TRUE)</f>
        <v>54398.727543000001</v>
      </c>
      <c r="EJ23" s="32">
        <f>HLOOKUP(EJ$2,PLANEL_Pot_anual!$C$3:$AL$24,21,TRUE)</f>
        <v>54398.727543000001</v>
      </c>
      <c r="EK23" s="32">
        <f>HLOOKUP(EK$2,PLANEL_Pot_anual!$C$3:$AL$24,21,TRUE)</f>
        <v>54398.727543000001</v>
      </c>
      <c r="EL23" s="32">
        <f>HLOOKUP(EL$2,PLANEL_Pot_anual!$C$3:$AL$24,21,TRUE)</f>
        <v>54398.727543000001</v>
      </c>
      <c r="EM23" s="32">
        <f>HLOOKUP(EM$2,PLANEL_Pot_anual!$C$3:$AL$24,21,TRUE)</f>
        <v>57009.010592999999</v>
      </c>
      <c r="EN23" s="32">
        <f>HLOOKUP(EN$2,PLANEL_Pot_anual!$C$3:$AL$24,21,TRUE)</f>
        <v>57009.010592999999</v>
      </c>
      <c r="EO23" s="32">
        <f>HLOOKUP(EO$2,PLANEL_Pot_anual!$C$3:$AL$24,21,TRUE)</f>
        <v>57009.010592999999</v>
      </c>
      <c r="EP23" s="32">
        <f>HLOOKUP(EP$2,PLANEL_Pot_anual!$C$3:$AL$24,21,TRUE)</f>
        <v>57009.010592999999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167195.32114999997</v>
      </c>
      <c r="P24" s="28">
        <f t="shared" si="0"/>
        <v>167195.32114999997</v>
      </c>
      <c r="Q24" s="28">
        <f t="shared" si="0"/>
        <v>167195.32114999997</v>
      </c>
      <c r="R24" s="28">
        <f t="shared" si="0"/>
        <v>167195.32114999997</v>
      </c>
      <c r="S24" s="28">
        <f t="shared" si="0"/>
        <v>173265.50174999997</v>
      </c>
      <c r="T24" s="28">
        <f t="shared" si="0"/>
        <v>173265.50174999997</v>
      </c>
      <c r="U24" s="28">
        <f t="shared" si="0"/>
        <v>173265.50174999997</v>
      </c>
      <c r="V24" s="28">
        <f t="shared" si="0"/>
        <v>173265.50174999997</v>
      </c>
      <c r="W24" s="28">
        <f t="shared" si="0"/>
        <v>181134.13594999997</v>
      </c>
      <c r="X24" s="28">
        <f t="shared" si="0"/>
        <v>181134.13594999997</v>
      </c>
      <c r="Y24" s="28">
        <f t="shared" si="0"/>
        <v>181134.13594999997</v>
      </c>
      <c r="Z24" s="28">
        <f t="shared" si="0"/>
        <v>181134.13594999997</v>
      </c>
      <c r="AA24" s="28">
        <f t="shared" si="0"/>
        <v>181523.13594999997</v>
      </c>
      <c r="AB24" s="28">
        <f t="shared" si="0"/>
        <v>181523.13594999997</v>
      </c>
      <c r="AC24" s="28">
        <f t="shared" si="0"/>
        <v>181523.13594999997</v>
      </c>
      <c r="AD24" s="28">
        <f t="shared" si="0"/>
        <v>181523.13594999997</v>
      </c>
      <c r="AE24" s="28">
        <f t="shared" si="0"/>
        <v>181219.63594999997</v>
      </c>
      <c r="AF24" s="28">
        <f t="shared" si="0"/>
        <v>181219.63594999997</v>
      </c>
      <c r="AG24" s="28">
        <f t="shared" si="0"/>
        <v>181219.63594999997</v>
      </c>
      <c r="AH24" s="28">
        <f t="shared" si="0"/>
        <v>181219.63594999997</v>
      </c>
      <c r="AI24" s="28">
        <f t="shared" ref="AI24:BN24" si="1">SUM(AI4:AI23)</f>
        <v>186283.19041999997</v>
      </c>
      <c r="AJ24" s="28">
        <f t="shared" si="1"/>
        <v>186283.19041999997</v>
      </c>
      <c r="AK24" s="28">
        <f t="shared" si="1"/>
        <v>186283.19041999997</v>
      </c>
      <c r="AL24" s="28">
        <f t="shared" si="1"/>
        <v>186283.19041999997</v>
      </c>
      <c r="AM24" s="28">
        <f t="shared" si="1"/>
        <v>186582.27277899996</v>
      </c>
      <c r="AN24" s="28">
        <f t="shared" si="1"/>
        <v>186582.27277899996</v>
      </c>
      <c r="AO24" s="28">
        <f t="shared" si="1"/>
        <v>186582.27277899996</v>
      </c>
      <c r="AP24" s="28">
        <f t="shared" si="1"/>
        <v>186582.27277899996</v>
      </c>
      <c r="AQ24" s="28">
        <f t="shared" si="1"/>
        <v>193371.40455399995</v>
      </c>
      <c r="AR24" s="28">
        <f t="shared" si="1"/>
        <v>193371.40455399995</v>
      </c>
      <c r="AS24" s="28">
        <f t="shared" si="1"/>
        <v>193371.40455399995</v>
      </c>
      <c r="AT24" s="28">
        <f t="shared" si="1"/>
        <v>193371.40455399995</v>
      </c>
      <c r="AU24" s="28">
        <f t="shared" si="1"/>
        <v>199786.24235399996</v>
      </c>
      <c r="AV24" s="28">
        <f t="shared" si="1"/>
        <v>199786.24235399996</v>
      </c>
      <c r="AW24" s="28">
        <f t="shared" si="1"/>
        <v>199786.24235399996</v>
      </c>
      <c r="AX24" s="28">
        <f t="shared" si="1"/>
        <v>199786.24235399996</v>
      </c>
      <c r="AY24" s="28">
        <f t="shared" si="1"/>
        <v>207507.29089399995</v>
      </c>
      <c r="AZ24" s="28">
        <f t="shared" si="1"/>
        <v>207507.29089399995</v>
      </c>
      <c r="BA24" s="28">
        <f t="shared" si="1"/>
        <v>207507.29089399995</v>
      </c>
      <c r="BB24" s="28">
        <f t="shared" si="1"/>
        <v>207507.29089399995</v>
      </c>
      <c r="BC24" s="28">
        <f t="shared" si="1"/>
        <v>214565.26814799994</v>
      </c>
      <c r="BD24" s="28">
        <f t="shared" si="1"/>
        <v>214565.26814799994</v>
      </c>
      <c r="BE24" s="28">
        <f t="shared" si="1"/>
        <v>214565.26814799994</v>
      </c>
      <c r="BF24" s="28">
        <f t="shared" si="1"/>
        <v>214565.26814799994</v>
      </c>
      <c r="BG24" s="28">
        <f t="shared" si="1"/>
        <v>220997.93242299996</v>
      </c>
      <c r="BH24" s="28">
        <f t="shared" si="1"/>
        <v>220997.93242299996</v>
      </c>
      <c r="BI24" s="28">
        <f t="shared" si="1"/>
        <v>220997.93242299996</v>
      </c>
      <c r="BJ24" s="28">
        <f t="shared" si="1"/>
        <v>220997.93242299996</v>
      </c>
      <c r="BK24" s="28">
        <f t="shared" si="1"/>
        <v>230217.05512</v>
      </c>
      <c r="BL24" s="28">
        <f t="shared" si="1"/>
        <v>230217.05512</v>
      </c>
      <c r="BM24" s="28">
        <f t="shared" si="1"/>
        <v>230217.05512</v>
      </c>
      <c r="BN24" s="28">
        <f t="shared" si="1"/>
        <v>230217.05512</v>
      </c>
      <c r="BO24" s="28">
        <f t="shared" ref="BO24:CT24" si="2">SUM(BO4:BO23)</f>
        <v>236033.1978237</v>
      </c>
      <c r="BP24" s="28">
        <f t="shared" si="2"/>
        <v>236033.1978237</v>
      </c>
      <c r="BQ24" s="28">
        <f t="shared" si="2"/>
        <v>236033.1978237</v>
      </c>
      <c r="BR24" s="28">
        <f t="shared" si="2"/>
        <v>236033.1978237</v>
      </c>
      <c r="BS24" s="28">
        <f t="shared" si="2"/>
        <v>242868.351544</v>
      </c>
      <c r="BT24" s="28">
        <f t="shared" si="2"/>
        <v>242868.351544</v>
      </c>
      <c r="BU24" s="28">
        <f t="shared" si="2"/>
        <v>242868.351544</v>
      </c>
      <c r="BV24" s="28">
        <f t="shared" si="2"/>
        <v>242868.351544</v>
      </c>
      <c r="BW24" s="28">
        <f t="shared" si="2"/>
        <v>250978.35759100001</v>
      </c>
      <c r="BX24" s="28">
        <f t="shared" si="2"/>
        <v>250978.35759100001</v>
      </c>
      <c r="BY24" s="28">
        <f t="shared" si="2"/>
        <v>250978.35759100001</v>
      </c>
      <c r="BZ24" s="28">
        <f t="shared" si="2"/>
        <v>250978.35759100001</v>
      </c>
      <c r="CA24" s="28">
        <f t="shared" si="2"/>
        <v>259670.78983700002</v>
      </c>
      <c r="CB24" s="28">
        <f t="shared" si="2"/>
        <v>259670.78983700002</v>
      </c>
      <c r="CC24" s="28">
        <f t="shared" si="2"/>
        <v>259670.78983700002</v>
      </c>
      <c r="CD24" s="28">
        <f t="shared" si="2"/>
        <v>259670.78983700002</v>
      </c>
      <c r="CE24" s="28">
        <f t="shared" si="2"/>
        <v>268239.91531199997</v>
      </c>
      <c r="CF24" s="28">
        <f t="shared" si="2"/>
        <v>268239.91531199997</v>
      </c>
      <c r="CG24" s="28">
        <f t="shared" si="2"/>
        <v>268239.91531199997</v>
      </c>
      <c r="CH24" s="28">
        <f t="shared" si="2"/>
        <v>268239.91531199997</v>
      </c>
      <c r="CI24" s="28">
        <f t="shared" si="2"/>
        <v>277751.786142</v>
      </c>
      <c r="CJ24" s="28">
        <f t="shared" si="2"/>
        <v>277751.786142</v>
      </c>
      <c r="CK24" s="28">
        <f t="shared" si="2"/>
        <v>277751.786142</v>
      </c>
      <c r="CL24" s="28">
        <f t="shared" si="2"/>
        <v>277751.786142</v>
      </c>
      <c r="CM24" s="28">
        <f t="shared" si="2"/>
        <v>287862.226402</v>
      </c>
      <c r="CN24" s="28">
        <f t="shared" si="2"/>
        <v>287862.226402</v>
      </c>
      <c r="CO24" s="28">
        <f t="shared" si="2"/>
        <v>287862.226402</v>
      </c>
      <c r="CP24" s="28">
        <f t="shared" si="2"/>
        <v>287862.226402</v>
      </c>
      <c r="CQ24" s="28">
        <f t="shared" si="2"/>
        <v>297245.94324199995</v>
      </c>
      <c r="CR24" s="28">
        <f t="shared" si="2"/>
        <v>297245.94324199995</v>
      </c>
      <c r="CS24" s="28">
        <f t="shared" si="2"/>
        <v>297245.94324199995</v>
      </c>
      <c r="CT24" s="28">
        <f t="shared" si="2"/>
        <v>297245.94324199995</v>
      </c>
      <c r="CU24" s="28">
        <f t="shared" ref="CU24:DZ24" si="3">SUM(CU4:CU23)</f>
        <v>304821.276862</v>
      </c>
      <c r="CV24" s="28">
        <f t="shared" si="3"/>
        <v>304821.276862</v>
      </c>
      <c r="CW24" s="28">
        <f t="shared" si="3"/>
        <v>304821.276862</v>
      </c>
      <c r="CX24" s="28">
        <f t="shared" si="3"/>
        <v>304821.276862</v>
      </c>
      <c r="CY24" s="28">
        <f t="shared" si="3"/>
        <v>319408.83187699993</v>
      </c>
      <c r="CZ24" s="28">
        <f t="shared" si="3"/>
        <v>319408.83187699993</v>
      </c>
      <c r="DA24" s="28">
        <f t="shared" si="3"/>
        <v>319408.83187699993</v>
      </c>
      <c r="DB24" s="28">
        <f t="shared" si="3"/>
        <v>319408.83187699993</v>
      </c>
      <c r="DC24" s="28">
        <f t="shared" si="3"/>
        <v>332407.29624699999</v>
      </c>
      <c r="DD24" s="28">
        <f t="shared" si="3"/>
        <v>332407.29624699999</v>
      </c>
      <c r="DE24" s="28">
        <f t="shared" si="3"/>
        <v>332407.29624699999</v>
      </c>
      <c r="DF24" s="28">
        <f t="shared" si="3"/>
        <v>332407.29624699999</v>
      </c>
      <c r="DG24" s="28">
        <f t="shared" si="3"/>
        <v>344004.86335199996</v>
      </c>
      <c r="DH24" s="28">
        <f t="shared" si="3"/>
        <v>344004.86335199996</v>
      </c>
      <c r="DI24" s="28">
        <f t="shared" si="3"/>
        <v>344004.86335199996</v>
      </c>
      <c r="DJ24" s="28">
        <f t="shared" si="3"/>
        <v>344004.86335199996</v>
      </c>
      <c r="DK24" s="28">
        <f t="shared" si="3"/>
        <v>355029.18283200008</v>
      </c>
      <c r="DL24" s="28">
        <f t="shared" si="3"/>
        <v>355029.18283200008</v>
      </c>
      <c r="DM24" s="28">
        <f t="shared" si="3"/>
        <v>355029.18283200008</v>
      </c>
      <c r="DN24" s="28">
        <f t="shared" si="3"/>
        <v>355029.18283200008</v>
      </c>
      <c r="DO24" s="28">
        <f t="shared" si="3"/>
        <v>367026.36805200001</v>
      </c>
      <c r="DP24" s="28">
        <f t="shared" si="3"/>
        <v>367026.36805200001</v>
      </c>
      <c r="DQ24" s="28">
        <f t="shared" si="3"/>
        <v>367026.36805200001</v>
      </c>
      <c r="DR24" s="28">
        <f t="shared" si="3"/>
        <v>367026.36805200001</v>
      </c>
      <c r="DS24" s="28">
        <f t="shared" si="3"/>
        <v>379555.80755200004</v>
      </c>
      <c r="DT24" s="28">
        <f t="shared" si="3"/>
        <v>379555.80755200004</v>
      </c>
      <c r="DU24" s="28">
        <f t="shared" si="3"/>
        <v>379555.80755200004</v>
      </c>
      <c r="DV24" s="28">
        <f t="shared" si="3"/>
        <v>379555.80755200004</v>
      </c>
      <c r="DW24" s="28">
        <f t="shared" si="3"/>
        <v>389669.68317199999</v>
      </c>
      <c r="DX24" s="28">
        <f t="shared" si="3"/>
        <v>389669.68317199999</v>
      </c>
      <c r="DY24" s="28">
        <f t="shared" si="3"/>
        <v>389669.68317199999</v>
      </c>
      <c r="DZ24" s="28">
        <f t="shared" si="3"/>
        <v>389669.68317199999</v>
      </c>
      <c r="EA24" s="28">
        <f t="shared" ref="EA24:EP24" si="4">SUM(EA4:EA23)</f>
        <v>397417.72639199998</v>
      </c>
      <c r="EB24" s="28">
        <f t="shared" si="4"/>
        <v>397417.72639199998</v>
      </c>
      <c r="EC24" s="28">
        <f t="shared" si="4"/>
        <v>397417.72639199998</v>
      </c>
      <c r="ED24" s="28">
        <f t="shared" si="4"/>
        <v>397417.72639199998</v>
      </c>
      <c r="EE24" s="28">
        <f t="shared" si="4"/>
        <v>405302.20162199996</v>
      </c>
      <c r="EF24" s="28">
        <f t="shared" si="4"/>
        <v>405302.20162199996</v>
      </c>
      <c r="EG24" s="28">
        <f t="shared" si="4"/>
        <v>405302.20162199996</v>
      </c>
      <c r="EH24" s="28">
        <f t="shared" si="4"/>
        <v>405302.20162199996</v>
      </c>
      <c r="EI24" s="28">
        <f t="shared" si="4"/>
        <v>416571.81555200001</v>
      </c>
      <c r="EJ24" s="28">
        <f t="shared" si="4"/>
        <v>416571.81555200001</v>
      </c>
      <c r="EK24" s="28">
        <f t="shared" si="4"/>
        <v>416571.81555200001</v>
      </c>
      <c r="EL24" s="28">
        <f t="shared" si="4"/>
        <v>416571.81555200001</v>
      </c>
      <c r="EM24" s="28">
        <f t="shared" si="4"/>
        <v>426772.50681200001</v>
      </c>
      <c r="EN24" s="28">
        <f t="shared" si="4"/>
        <v>426772.50681200001</v>
      </c>
      <c r="EO24" s="28">
        <f t="shared" si="4"/>
        <v>426772.50681200001</v>
      </c>
      <c r="EP24" s="28">
        <f t="shared" si="4"/>
        <v>426772.50681200001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0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0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495.53561000000002</v>
      </c>
      <c r="AP28" s="33">
        <f>PLANEL_GerMED_Trim_Resultado!BC149</f>
        <v>737.3166324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413.27686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413.27686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0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0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5.1602529102266412E-2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4.9699052029214666E-2</v>
      </c>
      <c r="AM29" s="33">
        <f t="shared" si="11"/>
        <v>0</v>
      </c>
      <c r="AN29" s="33">
        <f t="shared" si="11"/>
        <v>0</v>
      </c>
      <c r="AO29" s="33">
        <f t="shared" si="11"/>
        <v>3.9545724500626461E-2</v>
      </c>
      <c r="AP29" s="33">
        <f t="shared" si="11"/>
        <v>5.8840817544111655E-2</v>
      </c>
      <c r="AQ29" s="33">
        <f t="shared" si="11"/>
        <v>0</v>
      </c>
      <c r="AR29" s="33">
        <f t="shared" si="11"/>
        <v>0</v>
      </c>
      <c r="AS29" s="33">
        <f t="shared" si="11"/>
        <v>3.5545187265067418E-2</v>
      </c>
      <c r="AT29" s="33">
        <f t="shared" si="11"/>
        <v>3.5545187265067418E-2</v>
      </c>
      <c r="AU29" s="33">
        <f t="shared" si="11"/>
        <v>0</v>
      </c>
      <c r="AV29" s="33">
        <f t="shared" si="11"/>
        <v>0</v>
      </c>
      <c r="AW29" s="33">
        <f t="shared" si="11"/>
        <v>3.0504504830082855E-2</v>
      </c>
      <c r="AX29" s="33">
        <f t="shared" si="11"/>
        <v>3.0504504830082855E-2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3.0095239690365053E-2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3.0095678009918365E-2</v>
      </c>
      <c r="BG29" s="33">
        <f t="shared" si="11"/>
        <v>0</v>
      </c>
      <c r="BH29" s="33">
        <f t="shared" si="11"/>
        <v>0</v>
      </c>
      <c r="BI29" s="33">
        <f t="shared" si="11"/>
        <v>3.0095678009918365E-2</v>
      </c>
      <c r="BJ29" s="33">
        <f t="shared" si="11"/>
        <v>3.0095678009918365E-2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3.0095678009918365E-2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6423.6858606000005</v>
      </c>
      <c r="AN31" s="1">
        <f>PLANEL_GerMed_Trim!AN17</f>
        <v>7631.3623312999998</v>
      </c>
      <c r="AO31" s="1">
        <f>PLANEL_GerMed_Trim!AO17</f>
        <v>10059.132179600001</v>
      </c>
      <c r="AP31" s="1">
        <f>PLANEL_GerMed_Trim!AP17</f>
        <v>8364.4654898999997</v>
      </c>
      <c r="AQ31" s="1">
        <f>PLANEL_GerMed_Trim!AQ17</f>
        <v>8556.5567680000004</v>
      </c>
      <c r="AR31" s="1">
        <f>PLANEL_GerMed_Trim!AR17</f>
        <v>10222.3199112</v>
      </c>
      <c r="AS31" s="1">
        <f>PLANEL_GerMed_Trim!AS17</f>
        <v>13501.7175551</v>
      </c>
      <c r="AT31" s="1">
        <f>PLANEL_GerMed_Trim!AT17</f>
        <v>11193.3887092</v>
      </c>
      <c r="AU31" s="1">
        <f>PLANEL_GerMed_Trim!AU17</f>
        <v>9426.862212</v>
      </c>
      <c r="AV31" s="1">
        <f>PLANEL_GerMed_Trim!AV17</f>
        <v>11279.386179199999</v>
      </c>
      <c r="AW31" s="1">
        <f>PLANEL_GerMed_Trim!AW17</f>
        <v>14906.158959100001</v>
      </c>
      <c r="AX31" s="1">
        <f>PLANEL_GerMed_Trim!AX17</f>
        <v>12347.570607199999</v>
      </c>
      <c r="AY31" s="1">
        <f>PLANEL_GerMed_Trim!AY17</f>
        <v>11195.4914028</v>
      </c>
      <c r="AZ31" s="1">
        <f>PLANEL_GerMed_Trim!AZ17</f>
        <v>13440.4369032</v>
      </c>
      <c r="BA31" s="1">
        <f>PLANEL_GerMed_Trim!BA17</f>
        <v>17783.4193977</v>
      </c>
      <c r="BB31" s="1">
        <f>PLANEL_GerMed_Trim!BB17</f>
        <v>14704.749413400001</v>
      </c>
      <c r="BC31" s="1">
        <f>PLANEL_GerMed_Trim!BC17</f>
        <v>12395.0893378</v>
      </c>
      <c r="BD31" s="1">
        <f>PLANEL_GerMed_Trim!BD17</f>
        <v>14897.629416899999</v>
      </c>
      <c r="BE31" s="1">
        <f>PLANEL_GerMed_Trim!BE17</f>
        <v>19719.557046200003</v>
      </c>
      <c r="BF31" s="1">
        <f>PLANEL_GerMed_Trim!BF17</f>
        <v>16295.786408299999</v>
      </c>
      <c r="BG31" s="1">
        <f>PLANEL_GerMed_Trim!BG17</f>
        <v>13253.7280058</v>
      </c>
      <c r="BH31" s="1">
        <f>PLANEL_GerMed_Trim!BH17</f>
        <v>15940.5253089</v>
      </c>
      <c r="BI31" s="1">
        <f>PLANEL_GerMed_Trim!BI17</f>
        <v>21105.171380200001</v>
      </c>
      <c r="BJ31" s="1">
        <f>PLANEL_GerMed_Trim!BJ17</f>
        <v>17434.496057299999</v>
      </c>
      <c r="BK31" s="1">
        <f>PLANEL_GerMed_Trim!BK17</f>
        <v>15373.120664800001</v>
      </c>
      <c r="BL31" s="1">
        <f>PLANEL_GerMed_Trim!BL17</f>
        <v>18514.723260899998</v>
      </c>
      <c r="BM31" s="1">
        <f>PLANEL_GerMed_Trim!BM17</f>
        <v>24525.307174200003</v>
      </c>
      <c r="BN31" s="1">
        <f>PLANEL_GerMed_Trim!BN17</f>
        <v>20245.1927603</v>
      </c>
      <c r="BO31" s="1">
        <f>PLANEL_GerMed_Trim!BO17</f>
        <v>15519.5852022</v>
      </c>
      <c r="BP31" s="1">
        <f>PLANEL_GerMed_Trim!BP17</f>
        <v>18695.573945099997</v>
      </c>
      <c r="BQ31" s="1">
        <f>PLANEL_GerMed_Trim!BQ17</f>
        <v>24766.9750093</v>
      </c>
      <c r="BR31" s="1">
        <f>PLANEL_GerMed_Trim!BR17</f>
        <v>20442.105072599999</v>
      </c>
      <c r="BS31" s="1">
        <f>PLANEL_GerMed_Trim!BS17</f>
        <v>16494.620178000001</v>
      </c>
      <c r="BT31" s="1">
        <f>PLANEL_GerMed_Trim!BT17</f>
        <v>19903.268109100001</v>
      </c>
      <c r="BU31" s="1">
        <f>PLANEL_GerMed_Trim!BU17</f>
        <v>26382.524304899998</v>
      </c>
      <c r="BV31" s="1">
        <f>PLANEL_GerMed_Trim!BV17</f>
        <v>21756.366344799997</v>
      </c>
      <c r="BW31" s="1">
        <f>PLANEL_GerMed_Trim!BW17</f>
        <v>18124.4442533</v>
      </c>
      <c r="BX31" s="1">
        <f>PLANEL_GerMed_Trim!BX17</f>
        <v>21898.815317099998</v>
      </c>
      <c r="BY31" s="1">
        <f>PLANEL_GerMed_Trim!BY17</f>
        <v>29041.340731700002</v>
      </c>
      <c r="BZ31" s="1">
        <f>PLANEL_GerMed_Trim!BZ17</f>
        <v>23932.257992999999</v>
      </c>
      <c r="CA31" s="1">
        <f>PLANEL_GerMed_Trim!CA17</f>
        <v>19970.226411199998</v>
      </c>
      <c r="CB31" s="1">
        <f>PLANEL_GerMed_Trim!CB17</f>
        <v>24160.554070099999</v>
      </c>
      <c r="CC31" s="1">
        <f>PLANEL_GerMed_Trim!CC17</f>
        <v>32055.648801800002</v>
      </c>
      <c r="CD31" s="1">
        <f>PLANEL_GerMed_Trim!CD17</f>
        <v>26398.068290700001</v>
      </c>
      <c r="CE31" s="1">
        <f>PLANEL_GerMed_Trim!CE17</f>
        <v>21723.847472699999</v>
      </c>
      <c r="CF31" s="1">
        <f>PLANEL_GerMed_Trim!CF17</f>
        <v>26336.492115599998</v>
      </c>
      <c r="CG31" s="1">
        <f>PLANEL_GerMed_Trim!CG17</f>
        <v>34968.212421100005</v>
      </c>
      <c r="CH31" s="1">
        <f>PLANEL_GerMed_Trim!CH17</f>
        <v>28765.299843499997</v>
      </c>
      <c r="CI31" s="1">
        <f>PLANEL_GerMed_Trim!CI17</f>
        <v>23654.327595199997</v>
      </c>
      <c r="CJ31" s="1">
        <f>PLANEL_GerMed_Trim!CJ17</f>
        <v>28684.731726599999</v>
      </c>
      <c r="CK31" s="1">
        <f>PLANEL_GerMed_Trim!CK17</f>
        <v>38089.772569299996</v>
      </c>
      <c r="CL31" s="1">
        <f>PLANEL_GerMed_Trim!CL17</f>
        <v>31328.624508599998</v>
      </c>
      <c r="CM31" s="1">
        <f>PLANEL_GerMed_Trim!CM17</f>
        <v>25706.098863300002</v>
      </c>
      <c r="CN31" s="1">
        <f>PLANEL_GerMed_Trim!CN17</f>
        <v>31198.186238999999</v>
      </c>
      <c r="CO31" s="1">
        <f>PLANEL_GerMed_Trim!CO17</f>
        <v>41439.229630400005</v>
      </c>
      <c r="CP31" s="1">
        <f>PLANEL_GerMed_Trim!CP17</f>
        <v>34068.991154100004</v>
      </c>
      <c r="CQ31" s="1">
        <f>PLANEL_GerMed_Trim!CQ17</f>
        <v>27351.8933163</v>
      </c>
      <c r="CR31" s="1">
        <f>PLANEL_GerMed_Trim!CR17</f>
        <v>33197.155465999997</v>
      </c>
      <c r="CS31" s="1">
        <f>PLANEL_GerMed_Trim!CS17</f>
        <v>44095.103936400003</v>
      </c>
      <c r="CT31" s="1">
        <f>PLANEL_GerMed_Trim!CT17</f>
        <v>36251.611259099998</v>
      </c>
      <c r="CU31" s="1">
        <f>PLANEL_GerMed_Trim!CU17</f>
        <v>27652.265570299998</v>
      </c>
      <c r="CV31" s="1">
        <f>PLANEL_GerMed_Trim!CV17</f>
        <v>33584.7691959</v>
      </c>
      <c r="CW31" s="1">
        <f>PLANEL_GerMed_Trim!CW17</f>
        <v>44620.776233600001</v>
      </c>
      <c r="CX31" s="1">
        <f>PLANEL_GerMed_Trim!CX17</f>
        <v>36670.568943300001</v>
      </c>
      <c r="CY31" s="1">
        <f>PLANEL_GerMed_Trim!CY17</f>
        <v>30485.0070911</v>
      </c>
      <c r="CZ31" s="1">
        <f>PLANEL_GerMed_Trim!CZ17</f>
        <v>37026.854111100001</v>
      </c>
      <c r="DA31" s="1">
        <f>PLANEL_GerMed_Trim!DA17</f>
        <v>49194.6895592</v>
      </c>
      <c r="DB31" s="1">
        <f>PLANEL_GerMed_Trim!DB17</f>
        <v>40428.614561299997</v>
      </c>
      <c r="DC31" s="1">
        <f>PLANEL_GerMed_Trim!DC17</f>
        <v>32950.114019999994</v>
      </c>
      <c r="DD31" s="1">
        <f>PLANEL_GerMed_Trim!DD17</f>
        <v>40020.953943</v>
      </c>
      <c r="DE31" s="1">
        <f>PLANEL_GerMed_Trim!DE17</f>
        <v>53172.716192</v>
      </c>
      <c r="DF31" s="1">
        <f>PLANEL_GerMed_Trim!DF17</f>
        <v>43697.790702999999</v>
      </c>
      <c r="DG31" s="1">
        <f>PLANEL_GerMed_Trim!DG17</f>
        <v>34638.502070999995</v>
      </c>
      <c r="DH31" s="1">
        <f>PLANEL_GerMed_Trim!DH17</f>
        <v>42071.657027000001</v>
      </c>
      <c r="DI31" s="1">
        <f>PLANEL_GerMed_Trim!DI17</f>
        <v>55897.325239999998</v>
      </c>
      <c r="DJ31" s="1">
        <f>PLANEL_GerMed_Trim!DJ17</f>
        <v>45936.897603999998</v>
      </c>
      <c r="DK31" s="1">
        <f>PLANEL_GerMed_Trim!DK17</f>
        <v>35698.574337999999</v>
      </c>
      <c r="DL31" s="1">
        <f>PLANEL_GerMed_Trim!DL17</f>
        <v>43359.212612000003</v>
      </c>
      <c r="DM31" s="1">
        <f>PLANEL_GerMed_Trim!DM17</f>
        <v>57607.999790000002</v>
      </c>
      <c r="DN31" s="1">
        <f>PLANEL_GerMed_Trim!DN17</f>
        <v>47342.744515999999</v>
      </c>
      <c r="DO31" s="1">
        <f>PLANEL_GerMed_Trim!DO17</f>
        <v>37363.807976999997</v>
      </c>
      <c r="DP31" s="1">
        <f>PLANEL_GerMed_Trim!DP17</f>
        <v>45381.792522000003</v>
      </c>
      <c r="DQ31" s="1">
        <f>PLANEL_GerMed_Trim!DQ17</f>
        <v>60295.243779999997</v>
      </c>
      <c r="DR31" s="1">
        <f>PLANEL_GerMed_Trim!DR17</f>
        <v>49551.144485999997</v>
      </c>
      <c r="DS31" s="1">
        <f>PLANEL_GerMed_Trim!DS17</f>
        <v>41107.083757</v>
      </c>
      <c r="DT31" s="1">
        <f>PLANEL_GerMed_Trim!DT17</f>
        <v>49928.346372</v>
      </c>
      <c r="DU31" s="1">
        <f>PLANEL_GerMed_Trim!DU17</f>
        <v>66335.894830000005</v>
      </c>
      <c r="DV31" s="1">
        <f>PLANEL_GerMed_Trim!DV17</f>
        <v>54515.402935999999</v>
      </c>
      <c r="DW31" s="1">
        <f>PLANEL_GerMed_Trim!DW17</f>
        <v>43269.294727</v>
      </c>
      <c r="DX31" s="1">
        <f>PLANEL_GerMed_Trim!DX17</f>
        <v>52554.551112000001</v>
      </c>
      <c r="DY31" s="1">
        <f>PLANEL_GerMed_Trim!DY17</f>
        <v>69825.12797999999</v>
      </c>
      <c r="DZ31" s="1">
        <f>PLANEL_GerMed_Trim!DZ17</f>
        <v>57382.884435999993</v>
      </c>
      <c r="EA31" s="1">
        <f>PLANEL_GerMed_Trim!EA17</f>
        <v>44296.879147</v>
      </c>
      <c r="EB31" s="1">
        <f>PLANEL_GerMed_Trim!EB17</f>
        <v>53802.647212000003</v>
      </c>
      <c r="EC31" s="1">
        <f>PLANEL_GerMed_Trim!EC17</f>
        <v>71483.375799999994</v>
      </c>
      <c r="ED31" s="1">
        <f>PLANEL_GerMed_Trim!ED17</f>
        <v>58745.646605999995</v>
      </c>
      <c r="EE31" s="1">
        <f>PLANEL_GerMed_Trim!EE17</f>
        <v>44697.188817000002</v>
      </c>
      <c r="EF31" s="1">
        <f>PLANEL_GerMed_Trim!EF17</f>
        <v>54288.860242000002</v>
      </c>
      <c r="EG31" s="1">
        <f>PLANEL_GerMed_Trim!EG17</f>
        <v>72129.369089999993</v>
      </c>
      <c r="EH31" s="1">
        <f>PLANEL_GerMed_Trim!EH17</f>
        <v>59276.529385999995</v>
      </c>
      <c r="EI31" s="1">
        <f>PLANEL_GerMed_Trim!EI17</f>
        <v>46898.093987</v>
      </c>
      <c r="EJ31" s="1">
        <f>PLANEL_GerMed_Trim!EJ17</f>
        <v>56962.062652000001</v>
      </c>
      <c r="EK31" s="1">
        <f>PLANEL_GerMed_Trim!EK17</f>
        <v>75681.044370000003</v>
      </c>
      <c r="EL31" s="1">
        <f>PLANEL_GerMed_Trim!EL17</f>
        <v>62195.326365999994</v>
      </c>
      <c r="EM31" s="1">
        <f>PLANEL_GerMed_Trim!EM17</f>
        <v>49500.587536999999</v>
      </c>
      <c r="EN31" s="1">
        <f>PLANEL_GerMed_Trim!EN17</f>
        <v>60123.031222000005</v>
      </c>
      <c r="EO31" s="1">
        <f>PLANEL_GerMed_Trim!EO17</f>
        <v>79880.776459999994</v>
      </c>
      <c r="EP31" s="1">
        <f>PLANEL_GerMed_Trim!EP17</f>
        <v>65646.701935999998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0.35485343880399112</v>
      </c>
      <c r="AJ32" s="33">
        <f t="shared" si="15"/>
        <v>0.42064945618681043</v>
      </c>
      <c r="AK32" s="33">
        <f t="shared" si="15"/>
        <v>0.55403109434429809</v>
      </c>
      <c r="AL32" s="33">
        <f t="shared" si="15"/>
        <v>0.46123467281953595</v>
      </c>
      <c r="AM32" s="33">
        <f t="shared" si="15"/>
        <v>0.3547914442827132</v>
      </c>
      <c r="AN32" s="33">
        <f t="shared" si="15"/>
        <v>0.42149353535070344</v>
      </c>
      <c r="AO32" s="33">
        <f t="shared" si="15"/>
        <v>0.55558352504766639</v>
      </c>
      <c r="AP32" s="33">
        <f t="shared" si="15"/>
        <v>0.46198410946847612</v>
      </c>
      <c r="AQ32" s="33">
        <f t="shared" si="15"/>
        <v>0.35463158175212706</v>
      </c>
      <c r="AR32" s="33">
        <f t="shared" si="15"/>
        <v>0.42367012544608634</v>
      </c>
      <c r="AS32" s="33">
        <f t="shared" si="15"/>
        <v>0.55958671025737239</v>
      </c>
      <c r="AT32" s="33">
        <f t="shared" si="15"/>
        <v>0.46391664903753443</v>
      </c>
      <c r="AU32" s="33">
        <f t="shared" si="15"/>
        <v>0.354587560505979</v>
      </c>
      <c r="AV32" s="33">
        <f t="shared" si="15"/>
        <v>0.4242694906685015</v>
      </c>
      <c r="AW32" s="33">
        <f t="shared" si="15"/>
        <v>0.56068906312148536</v>
      </c>
      <c r="AX32" s="33">
        <f t="shared" si="15"/>
        <v>0.46444881035908131</v>
      </c>
      <c r="AY32" s="33">
        <f t="shared" si="15"/>
        <v>0.35449166512100677</v>
      </c>
      <c r="AZ32" s="33">
        <f t="shared" si="15"/>
        <v>0.42557514327397772</v>
      </c>
      <c r="BA32" s="33">
        <f t="shared" si="15"/>
        <v>0.56309041979695784</v>
      </c>
      <c r="BB32" s="33">
        <f t="shared" si="15"/>
        <v>0.46560806642570524</v>
      </c>
      <c r="BC32" s="33">
        <f t="shared" si="15"/>
        <v>0.35445875929656118</v>
      </c>
      <c r="BD32" s="33">
        <f t="shared" si="15"/>
        <v>0.42602316898762888</v>
      </c>
      <c r="BE32" s="33">
        <f t="shared" si="15"/>
        <v>0.56391442885029064</v>
      </c>
      <c r="BF32" s="33">
        <f t="shared" si="15"/>
        <v>0.46600585720933541</v>
      </c>
      <c r="BG32" s="33">
        <f t="shared" si="15"/>
        <v>0.35443908662754281</v>
      </c>
      <c r="BH32" s="33">
        <f t="shared" si="15"/>
        <v>0.42629102003430719</v>
      </c>
      <c r="BI32" s="33">
        <f t="shared" si="15"/>
        <v>0.56440706070339497</v>
      </c>
      <c r="BJ32" s="33">
        <f t="shared" si="15"/>
        <v>0.46624367541394351</v>
      </c>
      <c r="BK32" s="33">
        <f t="shared" si="15"/>
        <v>0.354399941279187</v>
      </c>
      <c r="BL32" s="33">
        <f t="shared" si="15"/>
        <v>0.4268239988181165</v>
      </c>
      <c r="BM32" s="33">
        <f t="shared" si="15"/>
        <v>0.56538731542595244</v>
      </c>
      <c r="BN32" s="33">
        <f t="shared" si="15"/>
        <v>0.46671689384866255</v>
      </c>
      <c r="BO32" s="33">
        <f t="shared" si="15"/>
        <v>0.35439307657478514</v>
      </c>
      <c r="BP32" s="33">
        <f t="shared" ref="BP32:EA32" si="16">BP31/BP17</f>
        <v>0.42691746476549919</v>
      </c>
      <c r="BQ32" s="33">
        <f t="shared" si="16"/>
        <v>0.5655592180229414</v>
      </c>
      <c r="BR32" s="33">
        <f t="shared" si="16"/>
        <v>0.46679987989091198</v>
      </c>
      <c r="BS32" s="33">
        <f t="shared" si="16"/>
        <v>0.35434506114644421</v>
      </c>
      <c r="BT32" s="33">
        <f t="shared" si="16"/>
        <v>0.42757121285761279</v>
      </c>
      <c r="BU32" s="33">
        <f t="shared" si="16"/>
        <v>0.566761591787733</v>
      </c>
      <c r="BV32" s="33">
        <f t="shared" si="16"/>
        <v>0.46738032640818022</v>
      </c>
      <c r="BW32" s="33">
        <f t="shared" si="16"/>
        <v>0.35430692353735482</v>
      </c>
      <c r="BX32" s="33">
        <f t="shared" si="16"/>
        <v>0.42809047139206519</v>
      </c>
      <c r="BY32" s="33">
        <f t="shared" si="16"/>
        <v>0.56771661223075776</v>
      </c>
      <c r="BZ32" s="33">
        <f t="shared" si="16"/>
        <v>0.46784136298459045</v>
      </c>
      <c r="CA32" s="33">
        <f t="shared" si="16"/>
        <v>0.35426913442882357</v>
      </c>
      <c r="CB32" s="33">
        <f t="shared" si="16"/>
        <v>0.42860498431478683</v>
      </c>
      <c r="CC32" s="33">
        <f t="shared" si="16"/>
        <v>0.56866290450262591</v>
      </c>
      <c r="CD32" s="33">
        <f t="shared" si="16"/>
        <v>0.46829818607836737</v>
      </c>
      <c r="CE32" s="33">
        <f t="shared" si="16"/>
        <v>0.35420935158584937</v>
      </c>
      <c r="CF32" s="33">
        <f t="shared" si="16"/>
        <v>0.42941895108753864</v>
      </c>
      <c r="CG32" s="33">
        <f t="shared" si="16"/>
        <v>0.57015995271369146</v>
      </c>
      <c r="CH32" s="33">
        <f t="shared" si="16"/>
        <v>0.46902088677168902</v>
      </c>
      <c r="CI32" s="33">
        <f t="shared" si="16"/>
        <v>0.35420141520492759</v>
      </c>
      <c r="CJ32" s="33">
        <f t="shared" si="16"/>
        <v>0.42952700859681747</v>
      </c>
      <c r="CK32" s="33">
        <f t="shared" si="16"/>
        <v>0.57035869206519374</v>
      </c>
      <c r="CL32" s="33">
        <f t="shared" si="16"/>
        <v>0.46911682831439522</v>
      </c>
      <c r="CM32" s="33">
        <f t="shared" si="16"/>
        <v>0.35417786314421323</v>
      </c>
      <c r="CN32" s="33">
        <f t="shared" si="16"/>
        <v>0.42984767913888433</v>
      </c>
      <c r="CO32" s="33">
        <f t="shared" si="16"/>
        <v>0.57094846942299937</v>
      </c>
      <c r="CP32" s="33">
        <f t="shared" si="16"/>
        <v>0.46940154360276265</v>
      </c>
      <c r="CQ32" s="33">
        <f t="shared" si="16"/>
        <v>0.35417650783573207</v>
      </c>
      <c r="CR32" s="33">
        <f t="shared" si="16"/>
        <v>0.42986613237559484</v>
      </c>
      <c r="CS32" s="33">
        <f t="shared" si="16"/>
        <v>0.570982408575745</v>
      </c>
      <c r="CT32" s="33">
        <f t="shared" si="16"/>
        <v>0.46941792769844681</v>
      </c>
      <c r="CU32" s="33">
        <f t="shared" si="16"/>
        <v>0.35415659993755949</v>
      </c>
      <c r="CV32" s="33">
        <f t="shared" si="16"/>
        <v>0.43013718488523062</v>
      </c>
      <c r="CW32" s="33">
        <f t="shared" si="16"/>
        <v>0.57148092829107722</v>
      </c>
      <c r="CX32" s="33">
        <f t="shared" si="16"/>
        <v>0.46965858843348635</v>
      </c>
      <c r="CY32" s="33">
        <f t="shared" si="16"/>
        <v>0.35415533996061743</v>
      </c>
      <c r="CZ32" s="33">
        <f t="shared" si="16"/>
        <v>0.43015434000726149</v>
      </c>
      <c r="DA32" s="33">
        <f t="shared" si="16"/>
        <v>0.57151247998830135</v>
      </c>
      <c r="DB32" s="33">
        <f t="shared" si="16"/>
        <v>0.46967382002919289</v>
      </c>
      <c r="DC32" s="33">
        <f t="shared" si="16"/>
        <v>0.35415533996225884</v>
      </c>
      <c r="DD32" s="33">
        <f t="shared" si="16"/>
        <v>0.43015434000301139</v>
      </c>
      <c r="DE32" s="33">
        <f t="shared" si="16"/>
        <v>0.57151247999518973</v>
      </c>
      <c r="DF32" s="33">
        <f t="shared" si="16"/>
        <v>0.46967382002463254</v>
      </c>
      <c r="DG32" s="33">
        <f t="shared" si="16"/>
        <v>0.35415533995119725</v>
      </c>
      <c r="DH32" s="33">
        <f t="shared" si="16"/>
        <v>0.43015433999329433</v>
      </c>
      <c r="DI32" s="33">
        <f t="shared" si="16"/>
        <v>0.57151248001883725</v>
      </c>
      <c r="DJ32" s="33">
        <f t="shared" si="16"/>
        <v>0.46967382001395785</v>
      </c>
      <c r="DK32" s="33">
        <f t="shared" si="16"/>
        <v>0.35415533995910314</v>
      </c>
      <c r="DL32" s="33">
        <f t="shared" si="16"/>
        <v>0.43015433999043567</v>
      </c>
      <c r="DM32" s="33">
        <f t="shared" si="16"/>
        <v>0.57151247993323695</v>
      </c>
      <c r="DN32" s="33">
        <f t="shared" si="16"/>
        <v>0.46967382002180802</v>
      </c>
      <c r="DO32" s="33">
        <f t="shared" si="16"/>
        <v>0.35415533996843696</v>
      </c>
      <c r="DP32" s="33">
        <f t="shared" si="16"/>
        <v>0.43015433996715569</v>
      </c>
      <c r="DQ32" s="33">
        <f t="shared" si="16"/>
        <v>0.57151248000553023</v>
      </c>
      <c r="DR32" s="33">
        <f t="shared" si="16"/>
        <v>0.4696738199721765</v>
      </c>
      <c r="DS32" s="33">
        <f t="shared" si="16"/>
        <v>0.35415533993778692</v>
      </c>
      <c r="DT32" s="33">
        <f t="shared" si="16"/>
        <v>0.4301543399778669</v>
      </c>
      <c r="DU32" s="33">
        <f t="shared" si="16"/>
        <v>0.57151248000158472</v>
      </c>
      <c r="DV32" s="33">
        <f t="shared" si="16"/>
        <v>0.46967382003489333</v>
      </c>
      <c r="DW32" s="33">
        <f t="shared" si="16"/>
        <v>0.3541553399457697</v>
      </c>
      <c r="DX32" s="33">
        <f t="shared" si="16"/>
        <v>0.43015433998173125</v>
      </c>
      <c r="DY32" s="33">
        <f t="shared" si="16"/>
        <v>0.57151247998232191</v>
      </c>
      <c r="DZ32" s="33">
        <f t="shared" si="16"/>
        <v>0.46967382003153385</v>
      </c>
      <c r="EA32" s="33">
        <f t="shared" si="16"/>
        <v>0.3541553399656267</v>
      </c>
      <c r="EB32" s="33">
        <f t="shared" ref="EB32:EP32" si="17">EB31/EB17</f>
        <v>0.43015434001984315</v>
      </c>
      <c r="EC32" s="33">
        <f t="shared" si="17"/>
        <v>0.57151248001754973</v>
      </c>
      <c r="ED32" s="33">
        <f t="shared" si="17"/>
        <v>0.46967382004963465</v>
      </c>
      <c r="EE32" s="33">
        <f t="shared" si="17"/>
        <v>0.35415533995497667</v>
      </c>
      <c r="EF32" s="33">
        <f t="shared" si="17"/>
        <v>0.43015433998527225</v>
      </c>
      <c r="EG32" s="33">
        <f t="shared" si="17"/>
        <v>0.57151248002181332</v>
      </c>
      <c r="EH32" s="33">
        <f t="shared" si="17"/>
        <v>0.46967382002479618</v>
      </c>
      <c r="EI32" s="33">
        <f t="shared" si="17"/>
        <v>0.35415534000425625</v>
      </c>
      <c r="EJ32" s="33">
        <f t="shared" si="17"/>
        <v>0.43015433999204339</v>
      </c>
      <c r="EK32" s="33">
        <f t="shared" si="17"/>
        <v>0.57151247997763432</v>
      </c>
      <c r="EL32" s="33">
        <f t="shared" si="17"/>
        <v>0.46967382004761576</v>
      </c>
      <c r="EM32" s="33">
        <f t="shared" si="17"/>
        <v>0.35415533996474835</v>
      </c>
      <c r="EN32" s="33">
        <f t="shared" si="17"/>
        <v>0.43015434001107322</v>
      </c>
      <c r="EO32" s="33">
        <f t="shared" si="17"/>
        <v>0.57151247998204879</v>
      </c>
      <c r="EP32" s="33">
        <f t="shared" si="17"/>
        <v>0.46967382001942204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7541.0771940000004</v>
      </c>
      <c r="K5" s="41">
        <v>8073.5057379999998</v>
      </c>
      <c r="L5" s="41">
        <v>8318.1835749999991</v>
      </c>
      <c r="M5" s="41">
        <v>8547.9055540000008</v>
      </c>
      <c r="N5" s="41">
        <v>8761.4752059999992</v>
      </c>
      <c r="O5" s="41">
        <v>8921.8020039999992</v>
      </c>
      <c r="P5" s="41">
        <v>7041.993316</v>
      </c>
      <c r="Q5" s="41">
        <v>7208.9006920000002</v>
      </c>
      <c r="R5" s="41">
        <v>7451.1855910000004</v>
      </c>
      <c r="S5" s="41">
        <v>7689.2828509999999</v>
      </c>
      <c r="T5" s="41">
        <v>7935.7553909999997</v>
      </c>
      <c r="U5" s="41">
        <v>8179.8349930000004</v>
      </c>
      <c r="V5" s="41">
        <v>8420.3251899999996</v>
      </c>
      <c r="W5" s="41">
        <v>7662.1153519999998</v>
      </c>
      <c r="X5" s="41">
        <v>7854.746803</v>
      </c>
      <c r="Y5" s="41">
        <v>8022.2524130000002</v>
      </c>
      <c r="Z5" s="41">
        <v>8207.1068180000002</v>
      </c>
      <c r="AA5" s="41">
        <v>8369.2283179999995</v>
      </c>
      <c r="AB5" s="41">
        <v>8181.4525599999997</v>
      </c>
      <c r="AC5" s="41">
        <v>8233.4989459999997</v>
      </c>
      <c r="AD5" s="41">
        <v>8303.4923620000009</v>
      </c>
      <c r="AE5" s="41">
        <v>8361.5210910000005</v>
      </c>
      <c r="AF5" s="41">
        <v>8450.0597699999998</v>
      </c>
      <c r="AG5" s="41">
        <v>8507.4902650000004</v>
      </c>
      <c r="AH5" s="41">
        <v>8587.6536639999995</v>
      </c>
      <c r="AI5" s="41">
        <v>8654.6559070000003</v>
      </c>
      <c r="AJ5" s="41">
        <v>8731.2299000000003</v>
      </c>
      <c r="AK5" s="41">
        <v>8767.1239600000008</v>
      </c>
      <c r="AL5" s="41">
        <v>8823.3579860000009</v>
      </c>
      <c r="AM5" s="41">
        <v>8868.2255600000008</v>
      </c>
      <c r="AN5" s="41">
        <v>8919.6737109999995</v>
      </c>
      <c r="AO5" s="41">
        <v>8999.2388759999994</v>
      </c>
      <c r="AP5" s="41">
        <v>9063.8481819999997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8377.0429619999995</v>
      </c>
      <c r="K16" s="41">
        <v>8909.4715070000002</v>
      </c>
      <c r="L16" s="41">
        <v>9154.1493439999995</v>
      </c>
      <c r="M16" s="41">
        <v>9383.8713229999994</v>
      </c>
      <c r="N16" s="41">
        <v>9597.4409749999995</v>
      </c>
      <c r="O16" s="41">
        <v>9757.7677729999996</v>
      </c>
      <c r="P16" s="41">
        <v>7405.6622239999997</v>
      </c>
      <c r="Q16" s="41">
        <v>7572.5695990000004</v>
      </c>
      <c r="R16" s="41">
        <v>7814.854499</v>
      </c>
      <c r="S16" s="41">
        <v>8052.9517580000002</v>
      </c>
      <c r="T16" s="41">
        <v>8299.4242979999999</v>
      </c>
      <c r="U16" s="41">
        <v>8543.503901</v>
      </c>
      <c r="V16" s="41">
        <v>8783.9940970000007</v>
      </c>
      <c r="W16" s="41">
        <v>7791.2839169999997</v>
      </c>
      <c r="X16" s="41">
        <v>7983.9153679999999</v>
      </c>
      <c r="Y16" s="41">
        <v>8151.4209780000001</v>
      </c>
      <c r="Z16" s="41">
        <v>8336.2753830000001</v>
      </c>
      <c r="AA16" s="41">
        <v>8498.3968829999994</v>
      </c>
      <c r="AB16" s="41">
        <v>8181.4525599999997</v>
      </c>
      <c r="AC16" s="41">
        <v>8233.4989459999997</v>
      </c>
      <c r="AD16" s="41">
        <v>8303.4923620000009</v>
      </c>
      <c r="AE16" s="41">
        <v>8361.5210910000005</v>
      </c>
      <c r="AF16" s="41">
        <v>8450.0597699999998</v>
      </c>
      <c r="AG16" s="41">
        <v>8507.4902650000004</v>
      </c>
      <c r="AH16" s="41">
        <v>8587.6536639999995</v>
      </c>
      <c r="AI16" s="41">
        <v>8654.6559070000003</v>
      </c>
      <c r="AJ16" s="41">
        <v>8731.2299000000003</v>
      </c>
      <c r="AK16" s="41">
        <v>8767.1239600000008</v>
      </c>
      <c r="AL16" s="41">
        <v>8823.3579860000009</v>
      </c>
      <c r="AM16" s="41">
        <v>8868.2255600000008</v>
      </c>
      <c r="AN16" s="41">
        <v>8919.6737109999995</v>
      </c>
      <c r="AO16" s="41">
        <v>8999.2388759999994</v>
      </c>
      <c r="AP16" s="41">
        <v>9063.8481819999997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/>
      <c r="N31" s="41">
        <v>232.1603284</v>
      </c>
      <c r="O31" s="41">
        <v>232.1603284</v>
      </c>
      <c r="P31" s="41">
        <v>464.32065679999999</v>
      </c>
      <c r="Q31" s="41">
        <v>464.32065679999999</v>
      </c>
      <c r="R31" s="41">
        <v>464.32065679999999</v>
      </c>
      <c r="S31" s="41">
        <v>464.32065679999999</v>
      </c>
      <c r="T31" s="41">
        <v>464.32065679999999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/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96.244980810000001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0</v>
      </c>
      <c r="N40" s="41">
        <v>310.3439783</v>
      </c>
      <c r="O40" s="41">
        <v>310.3439783</v>
      </c>
      <c r="P40" s="41">
        <v>620.68795650000004</v>
      </c>
      <c r="Q40" s="41">
        <v>620.68795650000004</v>
      </c>
      <c r="R40" s="41">
        <v>620.68795650000004</v>
      </c>
      <c r="S40" s="41">
        <v>620.68795650000004</v>
      </c>
      <c r="T40" s="41">
        <v>620.68795650000004</v>
      </c>
      <c r="U40" s="41">
        <v>620.68795650000004</v>
      </c>
      <c r="V40" s="41">
        <v>328.40530919999998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953.63414739999996</v>
      </c>
      <c r="L54" s="41">
        <v>953.63414739999996</v>
      </c>
      <c r="M54" s="41">
        <v>1000.62064</v>
      </c>
      <c r="N54" s="41">
        <v>1039.9410459999999</v>
      </c>
      <c r="O54" s="41">
        <v>1086.927539</v>
      </c>
      <c r="P54" s="41">
        <v>1123.8131470000001</v>
      </c>
      <c r="Q54" s="41">
        <v>1086.9311319999999</v>
      </c>
      <c r="R54" s="41">
        <v>1086.9311319999999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246.9031176</v>
      </c>
      <c r="AE54" s="41">
        <v>246.9031176</v>
      </c>
      <c r="AF54" s="41">
        <v>246.9031176</v>
      </c>
      <c r="AG54" s="41">
        <v>246.9031176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953.63414739999996</v>
      </c>
      <c r="L64" s="41">
        <v>953.63414739999996</v>
      </c>
      <c r="M64" s="41">
        <v>1000.62064</v>
      </c>
      <c r="N64" s="41">
        <v>1039.9410459999999</v>
      </c>
      <c r="O64" s="41">
        <v>1086.927539</v>
      </c>
      <c r="P64" s="41">
        <v>1123.8131470000001</v>
      </c>
      <c r="Q64" s="41">
        <v>1086.9311319999999</v>
      </c>
      <c r="R64" s="41">
        <v>1086.9311319999999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246.9031176</v>
      </c>
      <c r="AE64" s="41">
        <v>246.9031176</v>
      </c>
      <c r="AF64" s="41">
        <v>246.9031176</v>
      </c>
      <c r="AG64" s="41">
        <v>246.9031176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1819.358168</v>
      </c>
      <c r="L101" s="41">
        <v>1819.358168</v>
      </c>
      <c r="M101" s="41">
        <v>1819.358168</v>
      </c>
      <c r="N101" s="41">
        <v>1918.137888</v>
      </c>
      <c r="O101" s="41">
        <v>1993.761784</v>
      </c>
      <c r="P101" s="41">
        <v>1918.554664</v>
      </c>
      <c r="Q101" s="41">
        <v>546.33849199999997</v>
      </c>
      <c r="R101" s="41">
        <v>447.88765949999998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781.53334270000005</v>
      </c>
      <c r="L103" s="41">
        <v>1366.740417</v>
      </c>
      <c r="M103" s="41">
        <v>1513.0421859999999</v>
      </c>
      <c r="N103" s="41">
        <v>1330.5276799999999</v>
      </c>
      <c r="O103" s="41">
        <v>1477.798438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897.36581179999996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894.1066118</v>
      </c>
      <c r="AD103" s="41">
        <v>894.1066118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684.81863720000001</v>
      </c>
      <c r="L104" s="41">
        <v>687.31863720000001</v>
      </c>
      <c r="M104" s="41">
        <v>741.79145510000001</v>
      </c>
      <c r="N104" s="41">
        <v>837.93565000000001</v>
      </c>
      <c r="O104" s="41">
        <v>921.14243699999997</v>
      </c>
      <c r="P104" s="41">
        <v>1153.4998880000001</v>
      </c>
      <c r="Q104" s="41">
        <v>1132.4033199999999</v>
      </c>
      <c r="R104" s="41">
        <v>1132.4033199999999</v>
      </c>
      <c r="S104" s="41">
        <v>1132.4033199999999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638.34192089999999</v>
      </c>
      <c r="J107" s="41">
        <v>583.19880929999999</v>
      </c>
      <c r="K107" s="41">
        <v>583.19880929999999</v>
      </c>
      <c r="L107" s="41">
        <v>566.96130419999997</v>
      </c>
      <c r="M107" s="41">
        <v>575.08005679999997</v>
      </c>
      <c r="N107" s="41">
        <v>638.34192089999999</v>
      </c>
      <c r="O107" s="41">
        <v>689.69033119999995</v>
      </c>
      <c r="P107" s="41">
        <v>701.61303850000002</v>
      </c>
      <c r="Q107" s="41">
        <v>701.60602129999995</v>
      </c>
      <c r="R107" s="41">
        <v>701.60378509999998</v>
      </c>
      <c r="S107" s="41">
        <v>709.71328419999998</v>
      </c>
      <c r="T107" s="41">
        <v>709.71328419999998</v>
      </c>
      <c r="U107" s="41">
        <v>709.72477389999995</v>
      </c>
      <c r="V107" s="41">
        <v>717.83427300000005</v>
      </c>
      <c r="W107" s="41">
        <v>395.91148340000001</v>
      </c>
      <c r="X107" s="41">
        <v>395.91148340000001</v>
      </c>
      <c r="Y107" s="41">
        <v>395.91148340000001</v>
      </c>
      <c r="Z107" s="41">
        <v>395.91148340000001</v>
      </c>
      <c r="AA107" s="41">
        <v>395.91148340000001</v>
      </c>
      <c r="AB107" s="41">
        <v>395.91148340000001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4270.5691390000002</v>
      </c>
      <c r="J112" s="41">
        <v>3986.4836449999998</v>
      </c>
      <c r="K112" s="41">
        <v>3986.4836449999998</v>
      </c>
      <c r="L112" s="41">
        <v>4557.9532140000001</v>
      </c>
      <c r="M112" s="41">
        <v>4766.8465530000003</v>
      </c>
      <c r="N112" s="41">
        <v>4724.943139</v>
      </c>
      <c r="O112" s="41">
        <v>5082.3929909999997</v>
      </c>
      <c r="P112" s="41">
        <v>5043.7160990000002</v>
      </c>
      <c r="Q112" s="41">
        <v>3277.7136449999998</v>
      </c>
      <c r="R112" s="41">
        <v>3179.2605760000001</v>
      </c>
      <c r="S112" s="41">
        <v>3187.3700760000002</v>
      </c>
      <c r="T112" s="41">
        <v>3105.0194900000001</v>
      </c>
      <c r="U112" s="41">
        <v>3105.0309790000001</v>
      </c>
      <c r="V112" s="41">
        <v>2970.6574369999998</v>
      </c>
      <c r="W112" s="41">
        <v>2117.2002029999999</v>
      </c>
      <c r="X112" s="41">
        <v>2117.2002029999999</v>
      </c>
      <c r="Y112" s="41">
        <v>2117.2002029999999</v>
      </c>
      <c r="Z112" s="41">
        <v>1436.368753</v>
      </c>
      <c r="AA112" s="41">
        <v>1436.368753</v>
      </c>
      <c r="AB112" s="41">
        <v>1436.368753</v>
      </c>
      <c r="AC112" s="41">
        <v>1040.457269</v>
      </c>
      <c r="AD112" s="41">
        <v>1040.457269</v>
      </c>
      <c r="AE112" s="41">
        <v>1170.4630380000001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2027.589138</v>
      </c>
      <c r="AE125" s="41">
        <v>2027.589138</v>
      </c>
      <c r="AF125" s="41">
        <v>1910.2896169999999</v>
      </c>
      <c r="AG125" s="41">
        <v>1900.8648169999999</v>
      </c>
      <c r="AH125" s="41">
        <v>1774.140496</v>
      </c>
      <c r="AI125" s="41">
        <v>1556.0192549999999</v>
      </c>
      <c r="AJ125" s="41">
        <v>1209.9914080000001</v>
      </c>
      <c r="AK125" s="41">
        <v>1073.1157129999999</v>
      </c>
      <c r="AL125" s="41">
        <v>1240.923241</v>
      </c>
      <c r="AM125" s="41">
        <v>1855.8537409999999</v>
      </c>
      <c r="AN125" s="41">
        <v>2231.5723720000001</v>
      </c>
      <c r="AO125" s="41">
        <v>3005.8567849999999</v>
      </c>
      <c r="AP125" s="41">
        <v>2600.9370130000002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3.443938057</v>
      </c>
      <c r="X127" s="41">
        <v>90.009798200000006</v>
      </c>
      <c r="Y127" s="41">
        <v>113.4264912</v>
      </c>
      <c r="Z127" s="41">
        <v>113.4264912</v>
      </c>
      <c r="AA127" s="41">
        <v>113.4264912</v>
      </c>
      <c r="AB127" s="41">
        <v>113.4264912</v>
      </c>
      <c r="AC127" s="41">
        <v>113.4264912</v>
      </c>
      <c r="AD127" s="41">
        <v>113.4264912</v>
      </c>
      <c r="AE127" s="41">
        <v>113.4264912</v>
      </c>
      <c r="AF127" s="41">
        <v>113.4264912</v>
      </c>
      <c r="AG127" s="41">
        <v>113.4264912</v>
      </c>
      <c r="AH127" s="41">
        <v>113.4264912</v>
      </c>
      <c r="AI127" s="41">
        <v>113.4264912</v>
      </c>
      <c r="AJ127" s="41">
        <v>113.4264912</v>
      </c>
      <c r="AK127" s="41">
        <v>113.4264912</v>
      </c>
      <c r="AL127" s="41">
        <v>113.4264912</v>
      </c>
      <c r="AM127" s="41">
        <v>158.4313903</v>
      </c>
      <c r="AN127" s="41">
        <v>113.4264912</v>
      </c>
      <c r="AO127" s="41">
        <v>113.4264912</v>
      </c>
      <c r="AP127" s="41">
        <v>113.4264912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130.16825919999999</v>
      </c>
      <c r="X136" s="41">
        <v>596.90708280000001</v>
      </c>
      <c r="Y136" s="41">
        <v>873.77241809999998</v>
      </c>
      <c r="Z136" s="41">
        <v>1127.2210600000001</v>
      </c>
      <c r="AA136" s="41">
        <v>1380.669703</v>
      </c>
      <c r="AB136" s="41">
        <v>1634.1183450000001</v>
      </c>
      <c r="AC136" s="41">
        <v>1887.5669869999999</v>
      </c>
      <c r="AD136" s="41">
        <v>2141.0156299999999</v>
      </c>
      <c r="AE136" s="41">
        <v>2141.0156299999999</v>
      </c>
      <c r="AF136" s="41">
        <v>2023.7161080000001</v>
      </c>
      <c r="AG136" s="41">
        <v>2014.2913080000001</v>
      </c>
      <c r="AH136" s="41">
        <v>1887.5669869999999</v>
      </c>
      <c r="AI136" s="41">
        <v>1669.4457460000001</v>
      </c>
      <c r="AJ136" s="41">
        <v>1323.417899</v>
      </c>
      <c r="AK136" s="41">
        <v>1186.542205</v>
      </c>
      <c r="AL136" s="41">
        <v>1354.3497319999999</v>
      </c>
      <c r="AM136" s="41">
        <v>2014.2851310000001</v>
      </c>
      <c r="AN136" s="41">
        <v>2344.9988629999998</v>
      </c>
      <c r="AO136" s="41">
        <v>3119.283277</v>
      </c>
      <c r="AP136" s="41">
        <v>2714.3635049999998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/>
      <c r="L137" s="41"/>
      <c r="M137" s="41"/>
      <c r="N137" s="41">
        <v>165.01327749999999</v>
      </c>
      <c r="O137" s="41">
        <v>165.01327749999999</v>
      </c>
      <c r="P137" s="41">
        <v>288.89717999999999</v>
      </c>
      <c r="Q137" s="41">
        <v>206.63843</v>
      </c>
      <c r="R137" s="41">
        <v>206.63843</v>
      </c>
      <c r="S137" s="41">
        <v>103.319215</v>
      </c>
      <c r="T137" s="41">
        <v>103.319215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/>
      <c r="O139" s="41"/>
      <c r="P139" s="41">
        <v>19.315880589999999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0</v>
      </c>
      <c r="L148" s="41">
        <v>0</v>
      </c>
      <c r="M148" s="41">
        <v>0</v>
      </c>
      <c r="N148" s="41">
        <v>165.01327749999999</v>
      </c>
      <c r="O148" s="41">
        <v>165.01327749999999</v>
      </c>
      <c r="P148" s="41">
        <v>308.21306060000001</v>
      </c>
      <c r="Q148" s="41">
        <v>206.63843</v>
      </c>
      <c r="R148" s="41">
        <v>206.63843</v>
      </c>
      <c r="S148" s="41">
        <v>103.319215</v>
      </c>
      <c r="T148" s="41">
        <v>103.319215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1589.8</v>
      </c>
      <c r="L149" s="41">
        <v>1589.8</v>
      </c>
      <c r="M149" s="41">
        <v>1634.836033</v>
      </c>
      <c r="N149" s="41">
        <v>1634.836033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2962.5921060000001</v>
      </c>
      <c r="AB149" s="41">
        <v>2962.5921060000001</v>
      </c>
      <c r="AC149" s="41">
        <v>2962.5921060000001</v>
      </c>
      <c r="AD149" s="41">
        <v>2962.5921060000001</v>
      </c>
      <c r="AE149" s="41">
        <v>3007.6281399999998</v>
      </c>
      <c r="AF149" s="41">
        <v>2962.5921060000001</v>
      </c>
      <c r="AG149" s="41">
        <v>3000.5461679999999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1589.8</v>
      </c>
      <c r="L160" s="41">
        <v>1589.8</v>
      </c>
      <c r="M160" s="41">
        <v>1634.836033</v>
      </c>
      <c r="N160" s="41">
        <v>1634.836033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2962.5921060000001</v>
      </c>
      <c r="AB160" s="41">
        <v>2962.5921060000001</v>
      </c>
      <c r="AC160" s="41">
        <v>2962.5921060000001</v>
      </c>
      <c r="AD160" s="41">
        <v>2962.5921060000001</v>
      </c>
      <c r="AE160" s="41">
        <v>3007.6281399999998</v>
      </c>
      <c r="AF160" s="41">
        <v>2962.5921060000001</v>
      </c>
      <c r="AG160" s="41">
        <v>3000.5461679999999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19329.554540000001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19974.479749999999</v>
      </c>
      <c r="S233" s="41">
        <v>19977.605469999999</v>
      </c>
      <c r="T233" s="41">
        <v>20318.870340000001</v>
      </c>
      <c r="U233" s="41">
        <v>20628.456190000001</v>
      </c>
      <c r="V233" s="41">
        <v>20908.18694</v>
      </c>
      <c r="W233" s="41">
        <v>22829.00603</v>
      </c>
      <c r="X233" s="41">
        <v>23742.42266</v>
      </c>
      <c r="Y233" s="41">
        <v>23951.067500000001</v>
      </c>
      <c r="Z233" s="41">
        <v>23163.806939999999</v>
      </c>
      <c r="AA233" s="41">
        <v>23448.336729999999</v>
      </c>
      <c r="AB233" s="41">
        <v>23926.283029999999</v>
      </c>
      <c r="AC233" s="41">
        <v>23968.73544</v>
      </c>
      <c r="AD233" s="41">
        <v>24177.643599999999</v>
      </c>
      <c r="AE233" s="41">
        <v>23871.973699999999</v>
      </c>
      <c r="AF233" s="41">
        <v>24276.56725</v>
      </c>
      <c r="AG233" s="41">
        <v>24374.704470000001</v>
      </c>
      <c r="AH233" s="41">
        <v>24374.704470000001</v>
      </c>
      <c r="AI233" s="41">
        <v>24148.821390000001</v>
      </c>
      <c r="AJ233" s="41">
        <v>23871.973699999999</v>
      </c>
      <c r="AK233" s="41">
        <v>24335.946790000002</v>
      </c>
      <c r="AL233" s="41">
        <v>24065.07375</v>
      </c>
      <c r="AM233" s="41">
        <v>24489.536410000001</v>
      </c>
      <c r="AN233" s="41">
        <v>24530.649829999998</v>
      </c>
      <c r="AO233" s="41">
        <v>24530.649829999998</v>
      </c>
      <c r="AP233" s="41">
        <v>24530.649829999998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7693.186721</v>
      </c>
      <c r="F234" s="41">
        <v>7280.6440970000003</v>
      </c>
      <c r="G234" s="41">
        <v>7868.2101860000002</v>
      </c>
      <c r="H234" s="41">
        <v>7868.2101860000002</v>
      </c>
      <c r="I234" s="41">
        <v>7459.9830529999999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8021.8059219999996</v>
      </c>
      <c r="P234" s="41">
        <v>8255.6180490000006</v>
      </c>
      <c r="Q234" s="41">
        <v>8255.6180490000006</v>
      </c>
      <c r="R234" s="41">
        <v>8392.8810780000003</v>
      </c>
      <c r="S234" s="41">
        <v>8342.9566180000002</v>
      </c>
      <c r="T234" s="41">
        <v>8774.5191759999998</v>
      </c>
      <c r="U234" s="41">
        <v>9365.2421310000009</v>
      </c>
      <c r="V234" s="41">
        <v>11113.593709999999</v>
      </c>
      <c r="W234" s="41">
        <v>10835.8447</v>
      </c>
      <c r="X234" s="41">
        <v>11057.342710000001</v>
      </c>
      <c r="Y234" s="41">
        <v>11113.593709999999</v>
      </c>
      <c r="Z234" s="41">
        <v>10866.81682</v>
      </c>
      <c r="AA234" s="41">
        <v>10804.593989999999</v>
      </c>
      <c r="AB234" s="41">
        <v>11113.593709999999</v>
      </c>
      <c r="AC234" s="41">
        <v>11113.593709999999</v>
      </c>
      <c r="AD234" s="41">
        <v>11079.16671</v>
      </c>
      <c r="AE234" s="41">
        <v>11138.430909999999</v>
      </c>
      <c r="AF234" s="41">
        <v>11138.430909999999</v>
      </c>
      <c r="AG234" s="41">
        <v>11138.430909999999</v>
      </c>
      <c r="AH234" s="41">
        <v>11138.430909999999</v>
      </c>
      <c r="AI234" s="41">
        <v>11138.430909999999</v>
      </c>
      <c r="AJ234" s="41">
        <v>11138.430909999999</v>
      </c>
      <c r="AK234" s="41">
        <v>11131.595160000001</v>
      </c>
      <c r="AL234" s="41">
        <v>11138.430909999999</v>
      </c>
      <c r="AM234" s="41">
        <v>11138.430909999999</v>
      </c>
      <c r="AN234" s="41">
        <v>11138.430909999999</v>
      </c>
      <c r="AO234" s="41">
        <v>11138.430909999999</v>
      </c>
      <c r="AP234" s="41">
        <v>11138.430909999999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5200.582539</v>
      </c>
      <c r="I235" s="41">
        <v>4972.2713009999998</v>
      </c>
      <c r="J235" s="41">
        <v>4559.2513099999996</v>
      </c>
      <c r="K235" s="41">
        <v>4750.41932</v>
      </c>
      <c r="L235" s="41">
        <v>5200.582539</v>
      </c>
      <c r="M235" s="41">
        <v>3282.5821350000001</v>
      </c>
      <c r="N235" s="41">
        <v>5122.6991900000003</v>
      </c>
      <c r="O235" s="41">
        <v>3911.8818240000001</v>
      </c>
      <c r="P235" s="41">
        <v>5200.582539</v>
      </c>
      <c r="Q235" s="41">
        <v>5200.582539</v>
      </c>
      <c r="R235" s="41">
        <v>5155.963804</v>
      </c>
      <c r="S235" s="41">
        <v>5034.9967040000001</v>
      </c>
      <c r="T235" s="41">
        <v>5266.448069</v>
      </c>
      <c r="U235" s="41">
        <v>5378.7396859999999</v>
      </c>
      <c r="V235" s="41">
        <v>5335.3201079999999</v>
      </c>
      <c r="W235" s="41">
        <v>5589.8470180000004</v>
      </c>
      <c r="X235" s="41">
        <v>5358.9308300000002</v>
      </c>
      <c r="Y235" s="41">
        <v>4831.8397869999999</v>
      </c>
      <c r="Z235" s="41">
        <v>4668.9740320000001</v>
      </c>
      <c r="AA235" s="41">
        <v>5566.7461560000002</v>
      </c>
      <c r="AB235" s="41">
        <v>5377.3631370000003</v>
      </c>
      <c r="AC235" s="41">
        <v>5922.4586639999998</v>
      </c>
      <c r="AD235" s="41">
        <v>5831.8303249999999</v>
      </c>
      <c r="AE235" s="41">
        <v>6024.9954809999999</v>
      </c>
      <c r="AF235" s="41">
        <v>5740.683344</v>
      </c>
      <c r="AG235" s="41">
        <v>6047.5001190000003</v>
      </c>
      <c r="AH235" s="41">
        <v>5683.5361819999998</v>
      </c>
      <c r="AI235" s="41">
        <v>5866.4008590000003</v>
      </c>
      <c r="AJ235" s="41">
        <v>6017.2636769999999</v>
      </c>
      <c r="AK235" s="41">
        <v>5387.3935739999997</v>
      </c>
      <c r="AL235" s="41">
        <v>5848.0394420000002</v>
      </c>
      <c r="AM235" s="41">
        <v>5452.9357410000002</v>
      </c>
      <c r="AN235" s="41">
        <v>5968.3078999999998</v>
      </c>
      <c r="AO235" s="41">
        <v>5322.833114</v>
      </c>
      <c r="AP235" s="41">
        <v>3922.9270689999998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3707.661638</v>
      </c>
      <c r="G236" s="41">
        <v>3819.2601690000001</v>
      </c>
      <c r="H236" s="41">
        <v>4919.0989250000002</v>
      </c>
      <c r="I236" s="41">
        <v>4312.7200629999998</v>
      </c>
      <c r="J236" s="41">
        <v>3441.347761</v>
      </c>
      <c r="K236" s="41">
        <v>4031.7685649999999</v>
      </c>
      <c r="L236" s="41">
        <v>5535.8407889999999</v>
      </c>
      <c r="M236" s="41">
        <v>9008.8188919999993</v>
      </c>
      <c r="N236" s="41">
        <v>7905.2291210000003</v>
      </c>
      <c r="O236" s="41">
        <v>10101.715990000001</v>
      </c>
      <c r="P236" s="41">
        <v>8815.2150789999996</v>
      </c>
      <c r="Q236" s="41">
        <v>6042.399179</v>
      </c>
      <c r="R236" s="41">
        <v>9250.3173409999999</v>
      </c>
      <c r="S236" s="41">
        <v>9909.1999990000004</v>
      </c>
      <c r="T236" s="41">
        <v>10064.30805</v>
      </c>
      <c r="U236" s="41">
        <v>10101.715990000001</v>
      </c>
      <c r="V236" s="41">
        <v>9954.6101440000002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9808.0035879999996</v>
      </c>
      <c r="AC236" s="41">
        <v>10101.715990000001</v>
      </c>
      <c r="AD236" s="41">
        <v>10680.88342</v>
      </c>
      <c r="AE236" s="41">
        <v>11451.286690000001</v>
      </c>
      <c r="AF236" s="41">
        <v>11326.907520000001</v>
      </c>
      <c r="AG236" s="41">
        <v>11174.89097</v>
      </c>
      <c r="AH236" s="41">
        <v>11065.55416</v>
      </c>
      <c r="AI236" s="41">
        <v>11306.605100000001</v>
      </c>
      <c r="AJ236" s="41">
        <v>11548.628269999999</v>
      </c>
      <c r="AK236" s="41">
        <v>11317.06813</v>
      </c>
      <c r="AL236" s="41">
        <v>11548.628269999999</v>
      </c>
      <c r="AM236" s="41">
        <v>11534.784089999999</v>
      </c>
      <c r="AN236" s="41">
        <v>11317.06813</v>
      </c>
      <c r="AO236" s="41">
        <v>11548.628269999999</v>
      </c>
      <c r="AP236" s="41">
        <v>11326.907520000001</v>
      </c>
    </row>
    <row r="237" spans="2:42" x14ac:dyDescent="0.25">
      <c r="B237" s="40" t="s">
        <v>1</v>
      </c>
      <c r="C237" s="42" t="s">
        <v>41</v>
      </c>
      <c r="D237" s="41">
        <v>8905.9773480000003</v>
      </c>
      <c r="E237" s="41">
        <v>9272.0776079999996</v>
      </c>
      <c r="F237" s="41">
        <v>9253.7832369999996</v>
      </c>
      <c r="G237" s="41">
        <v>9004.8662839999997</v>
      </c>
      <c r="H237" s="41">
        <v>8172.2771110000003</v>
      </c>
      <c r="I237" s="41">
        <v>8751.4169899999997</v>
      </c>
      <c r="J237" s="41">
        <v>5169.8539840000003</v>
      </c>
      <c r="K237" s="41">
        <v>4073.5024549999998</v>
      </c>
      <c r="L237" s="41">
        <v>5161.4690339999997</v>
      </c>
      <c r="M237" s="41">
        <v>7674.4676280000003</v>
      </c>
      <c r="N237" s="41">
        <v>6975.1356610000003</v>
      </c>
      <c r="O237" s="41">
        <v>9272.0776079999996</v>
      </c>
      <c r="P237" s="41">
        <v>7704.964363</v>
      </c>
      <c r="Q237" s="41">
        <v>9272.0776079999996</v>
      </c>
      <c r="R237" s="41">
        <v>9150.7143629999991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8743.2294590000001</v>
      </c>
      <c r="X237" s="41">
        <v>9670.5585470000005</v>
      </c>
      <c r="Y237" s="41">
        <v>9670.5585470000005</v>
      </c>
      <c r="Z237" s="41">
        <v>10119.81042</v>
      </c>
      <c r="AA237" s="41">
        <v>10016.620580000001</v>
      </c>
      <c r="AB237" s="41">
        <v>9911.071758</v>
      </c>
      <c r="AC237" s="41">
        <v>10119.81042</v>
      </c>
      <c r="AD237" s="41">
        <v>10119.81042</v>
      </c>
      <c r="AE237" s="41">
        <v>10119.81042</v>
      </c>
      <c r="AF237" s="41">
        <v>10119.81042</v>
      </c>
      <c r="AG237" s="41">
        <v>10119.81042</v>
      </c>
      <c r="AH237" s="41">
        <v>9952.4957040000008</v>
      </c>
      <c r="AI237" s="41">
        <v>10119.81042</v>
      </c>
      <c r="AJ237" s="41">
        <v>10119.81042</v>
      </c>
      <c r="AK237" s="41">
        <v>10119.81042</v>
      </c>
      <c r="AL237" s="41">
        <v>10119.81042</v>
      </c>
      <c r="AM237" s="41">
        <v>10119.81042</v>
      </c>
      <c r="AN237" s="41">
        <v>10119.81042</v>
      </c>
      <c r="AO237" s="41">
        <v>10119.81042</v>
      </c>
      <c r="AP237" s="41">
        <v>10119.81042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753.40948160000005</v>
      </c>
      <c r="I238" s="41">
        <v>2188.5021019999999</v>
      </c>
      <c r="J238" s="41">
        <v>1122.4826519999999</v>
      </c>
      <c r="K238" s="41">
        <v>4339.6038429999999</v>
      </c>
      <c r="L238" s="41">
        <v>4175.9745249999996</v>
      </c>
      <c r="M238" s="41">
        <v>3085.8984380000002</v>
      </c>
      <c r="N238" s="41">
        <v>4593.7972129999998</v>
      </c>
      <c r="O238" s="41">
        <v>3106.9061539999998</v>
      </c>
      <c r="P238" s="41">
        <v>3049.5907649999999</v>
      </c>
      <c r="Q238" s="41">
        <v>4646.0225289999998</v>
      </c>
      <c r="R238" s="41">
        <v>3200.0730020000001</v>
      </c>
      <c r="S238" s="41">
        <v>2692.9355179999998</v>
      </c>
      <c r="T238" s="41">
        <v>2341.3669799999998</v>
      </c>
      <c r="U238" s="41">
        <v>2996.3639360000002</v>
      </c>
      <c r="V238" s="41">
        <v>3058.6984219999999</v>
      </c>
      <c r="W238" s="41">
        <v>4646.0225289999998</v>
      </c>
      <c r="X238" s="41">
        <v>2036.1638150000001</v>
      </c>
      <c r="Y238" s="41">
        <v>3037.4249890000001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90.451490199999995</v>
      </c>
      <c r="G239" s="41">
        <v>90.451490199999995</v>
      </c>
      <c r="H239" s="41">
        <v>219.0126765</v>
      </c>
      <c r="I239" s="41">
        <v>90.451490199999995</v>
      </c>
      <c r="J239" s="41">
        <v>142.79763729999999</v>
      </c>
      <c r="K239" s="41">
        <v>251.6734902</v>
      </c>
      <c r="L239" s="41">
        <v>41.662735290000001</v>
      </c>
      <c r="M239" s="41">
        <v>126.8869608</v>
      </c>
      <c r="N239" s="41">
        <v>126.8869608</v>
      </c>
      <c r="O239" s="41">
        <v>212.08334310000001</v>
      </c>
      <c r="P239" s="41">
        <v>127.3237835</v>
      </c>
      <c r="Q239" s="41">
        <v>159.98772149999999</v>
      </c>
      <c r="R239" s="41">
        <v>241.7815252</v>
      </c>
      <c r="S239" s="41">
        <v>415.93689970000003</v>
      </c>
      <c r="T239" s="41">
        <v>388.51153720000002</v>
      </c>
      <c r="U239" s="41">
        <v>639.675252</v>
      </c>
      <c r="V239" s="41">
        <v>559.42372049999994</v>
      </c>
      <c r="W239" s="41">
        <v>674.96397049999996</v>
      </c>
      <c r="X239" s="41">
        <v>730.15726970000003</v>
      </c>
      <c r="Y239" s="41">
        <v>764.76775689999999</v>
      </c>
      <c r="Z239" s="41">
        <v>823.80356810000001</v>
      </c>
      <c r="AA239" s="41">
        <v>815.71297219999997</v>
      </c>
      <c r="AB239" s="41">
        <v>789.60756470000001</v>
      </c>
      <c r="AC239" s="41">
        <v>1019.899108</v>
      </c>
      <c r="AD239" s="41">
        <v>1108.4643550000001</v>
      </c>
      <c r="AE239" s="41">
        <v>1281.256991</v>
      </c>
      <c r="AF239" s="41">
        <v>1193.533668</v>
      </c>
      <c r="AG239" s="41">
        <v>1243.571674</v>
      </c>
      <c r="AH239" s="41">
        <v>1291.5228520000001</v>
      </c>
      <c r="AI239" s="41">
        <v>1408.3989819999999</v>
      </c>
      <c r="AJ239" s="41">
        <v>1535.6787870000001</v>
      </c>
      <c r="AK239" s="41">
        <v>1587.5640100000001</v>
      </c>
      <c r="AL239" s="41">
        <v>1652.3222949999999</v>
      </c>
      <c r="AM239" s="41">
        <v>1868.542559</v>
      </c>
      <c r="AN239" s="41">
        <v>1967.212861</v>
      </c>
      <c r="AO239" s="41">
        <v>2035.358039</v>
      </c>
      <c r="AP239" s="41">
        <v>1987.2230850000001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>
        <v>318.06956170000001</v>
      </c>
      <c r="AD240" s="41">
        <v>804.29455259999997</v>
      </c>
      <c r="AE240" s="41">
        <v>1880.2204819999999</v>
      </c>
      <c r="AF240" s="41">
        <v>1898.8634870000001</v>
      </c>
      <c r="AG240" s="41">
        <v>1480.3575109999999</v>
      </c>
      <c r="AH240" s="41">
        <v>2071.9259699999998</v>
      </c>
      <c r="AI240" s="41">
        <v>2197.378995</v>
      </c>
      <c r="AJ240" s="41">
        <v>2474.7287710000001</v>
      </c>
      <c r="AK240" s="41">
        <v>2462.9984159999999</v>
      </c>
      <c r="AL240" s="41">
        <v>2282.383812</v>
      </c>
      <c r="AM240" s="41">
        <v>2917.3218689999999</v>
      </c>
      <c r="AN240" s="41">
        <v>3876.2096499999998</v>
      </c>
      <c r="AO240" s="41">
        <v>4213.5283749999999</v>
      </c>
      <c r="AP240" s="41">
        <v>5440.8549489999996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/>
      <c r="M241" s="41">
        <v>910.31236269999999</v>
      </c>
      <c r="N241" s="41">
        <v>1121.121529</v>
      </c>
      <c r="O241" s="41">
        <v>575.84649019999995</v>
      </c>
      <c r="P241" s="41">
        <v>1302.920167</v>
      </c>
      <c r="Q241" s="41">
        <v>1848.1952060000001</v>
      </c>
      <c r="R241" s="41">
        <v>1121.121529</v>
      </c>
      <c r="S241" s="41">
        <v>1302.915667</v>
      </c>
      <c r="T241" s="41">
        <v>1153.1653140000001</v>
      </c>
      <c r="U241" s="41">
        <v>1936.3883470000001</v>
      </c>
      <c r="V241" s="41">
        <v>624.39039219999995</v>
      </c>
      <c r="W241" s="41">
        <v>1169.6699309999999</v>
      </c>
      <c r="X241" s="41">
        <v>1945.9196179999999</v>
      </c>
      <c r="Y241" s="41">
        <v>1985.7157649999999</v>
      </c>
      <c r="Z241" s="41">
        <v>1996.4457749999999</v>
      </c>
      <c r="AA241" s="41">
        <v>1606.7073009999999</v>
      </c>
      <c r="AB241" s="41">
        <v>2106.5387169999999</v>
      </c>
      <c r="AC241" s="41">
        <v>2160.8279349999998</v>
      </c>
      <c r="AD241" s="41">
        <v>2234.2808879999998</v>
      </c>
      <c r="AE241" s="41">
        <v>2234.2808879999998</v>
      </c>
      <c r="AF241" s="41">
        <v>2121.0317879999998</v>
      </c>
      <c r="AG241" s="41">
        <v>2160.8279349999998</v>
      </c>
      <c r="AH241" s="41">
        <v>2234.2808879999998</v>
      </c>
      <c r="AI241" s="41">
        <v>2234.2808879999998</v>
      </c>
      <c r="AJ241" s="41">
        <v>1938.7896040000001</v>
      </c>
      <c r="AK241" s="41">
        <v>2234.2808879999998</v>
      </c>
      <c r="AL241" s="41">
        <v>2234.2808879999998</v>
      </c>
      <c r="AM241" s="41">
        <v>2234.2808879999998</v>
      </c>
      <c r="AN241" s="41">
        <v>2261.7255620000001</v>
      </c>
      <c r="AO241" s="41">
        <v>2307.8391649999999</v>
      </c>
      <c r="AP241" s="41">
        <v>2309.7906509999998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45360.622100000001</v>
      </c>
      <c r="E244" s="41">
        <v>46094.110099999998</v>
      </c>
      <c r="F244" s="41">
        <v>45550.185859999998</v>
      </c>
      <c r="G244" s="41">
        <v>46081.670299999998</v>
      </c>
      <c r="H244" s="41">
        <v>46737.341619999999</v>
      </c>
      <c r="I244" s="41">
        <v>47380.095699999998</v>
      </c>
      <c r="J244" s="41">
        <v>42150.375789999998</v>
      </c>
      <c r="K244" s="41">
        <v>45478.838810000001</v>
      </c>
      <c r="L244" s="41">
        <v>48147.400759999997</v>
      </c>
      <c r="M244" s="41">
        <v>51514.218220000002</v>
      </c>
      <c r="N244" s="41">
        <v>53960.187250000003</v>
      </c>
      <c r="O244" s="41">
        <v>55138.49121</v>
      </c>
      <c r="P244" s="41">
        <v>54392.388619999998</v>
      </c>
      <c r="Q244" s="41">
        <v>55361.056700000001</v>
      </c>
      <c r="R244" s="41">
        <v>56487.332399999999</v>
      </c>
      <c r="S244" s="41">
        <v>56948.624479999999</v>
      </c>
      <c r="T244" s="41">
        <v>57579.267070000002</v>
      </c>
      <c r="U244" s="41">
        <v>60318.659140000003</v>
      </c>
      <c r="V244" s="41">
        <v>60826.301039999998</v>
      </c>
      <c r="W244" s="41">
        <v>64590.299630000001</v>
      </c>
      <c r="X244" s="41">
        <v>64643.211439999999</v>
      </c>
      <c r="Y244" s="41">
        <v>65456.684050000003</v>
      </c>
      <c r="Z244" s="41">
        <v>66387.396080000006</v>
      </c>
      <c r="AA244" s="41">
        <v>67006.456260000006</v>
      </c>
      <c r="AB244" s="41">
        <v>67678.484030000007</v>
      </c>
      <c r="AC244" s="41">
        <v>69371.133360000007</v>
      </c>
      <c r="AD244" s="41">
        <v>70682.396800000002</v>
      </c>
      <c r="AE244" s="41">
        <v>72648.278099999996</v>
      </c>
      <c r="AF244" s="41">
        <v>72461.850919999997</v>
      </c>
      <c r="AG244" s="41">
        <v>72386.116540000003</v>
      </c>
      <c r="AH244" s="41">
        <v>72458.473660000003</v>
      </c>
      <c r="AI244" s="41">
        <v>73066.150070000003</v>
      </c>
      <c r="AJ244" s="41">
        <v>73291.326669999995</v>
      </c>
      <c r="AK244" s="41">
        <v>73222.679919999995</v>
      </c>
      <c r="AL244" s="41">
        <v>73534.992320000005</v>
      </c>
      <c r="AM244" s="41">
        <v>74401.665410000001</v>
      </c>
      <c r="AN244" s="41">
        <v>75825.437789999996</v>
      </c>
      <c r="AO244" s="41">
        <v>75863.100649999993</v>
      </c>
      <c r="AP244" s="41">
        <v>75422.616970000003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1959.783259</v>
      </c>
      <c r="O245" s="41">
        <v>3529.4141760000002</v>
      </c>
      <c r="P245" s="41">
        <v>4173.2139429999997</v>
      </c>
      <c r="Q245" s="41">
        <v>4076.9883100000002</v>
      </c>
      <c r="R245" s="41">
        <v>3304.9273199999998</v>
      </c>
      <c r="S245" s="41">
        <v>3445.3858270000001</v>
      </c>
      <c r="T245" s="41">
        <v>4115.5008610000004</v>
      </c>
      <c r="U245" s="41">
        <v>3554.1030230000001</v>
      </c>
      <c r="V245" s="41">
        <v>3853.0708199999999</v>
      </c>
      <c r="W245" s="41">
        <v>3284.5898339999999</v>
      </c>
      <c r="X245" s="41">
        <v>4173.2139429999997</v>
      </c>
      <c r="Y245" s="41">
        <v>4173.2139429999997</v>
      </c>
      <c r="Z245" s="41">
        <v>4173.2139429999997</v>
      </c>
      <c r="AA245" s="41">
        <v>4173.2139429999997</v>
      </c>
      <c r="AB245" s="41">
        <v>4173.2139429999997</v>
      </c>
      <c r="AC245" s="41">
        <v>3554.1030230000001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2240.3718869999998</v>
      </c>
      <c r="R246" s="41">
        <v>2421.014154</v>
      </c>
      <c r="S246" s="41">
        <v>2240.3718869999998</v>
      </c>
      <c r="T246" s="41">
        <v>2240.3718869999998</v>
      </c>
      <c r="U246" s="41">
        <v>2185.7573299999999</v>
      </c>
      <c r="V246" s="41">
        <v>2605.9488150000002</v>
      </c>
      <c r="W246" s="41">
        <v>2371.6658980000002</v>
      </c>
      <c r="X246" s="41">
        <v>2605.9488150000002</v>
      </c>
      <c r="Y246" s="41">
        <v>2605.9488150000002</v>
      </c>
      <c r="Z246" s="41">
        <v>2452.4812219999999</v>
      </c>
      <c r="AA246" s="41">
        <v>2605.9488150000002</v>
      </c>
      <c r="AB246" s="41">
        <v>2605.9488150000002</v>
      </c>
      <c r="AC246" s="41">
        <v>2605.9488150000002</v>
      </c>
      <c r="AD246" s="41">
        <v>2240.3718869999998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2549.9250699999998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2240.3718869999998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81.315665679999995</v>
      </c>
      <c r="N247" s="41">
        <v>107.4813339</v>
      </c>
      <c r="O247" s="41">
        <v>81.315665679999995</v>
      </c>
      <c r="P247" s="41">
        <v>107.4813339</v>
      </c>
      <c r="Q247" s="41">
        <v>107.4813339</v>
      </c>
      <c r="R247" s="41">
        <v>95.770652330000004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95.32125044</v>
      </c>
      <c r="Y247" s="41">
        <v>81.162162980000005</v>
      </c>
      <c r="Z247" s="41">
        <v>81.315665679999995</v>
      </c>
      <c r="AA247" s="41">
        <v>69.868711200000007</v>
      </c>
      <c r="AB247" s="41">
        <v>95.32125044</v>
      </c>
      <c r="AC247" s="41">
        <v>81.221334450000001</v>
      </c>
      <c r="AD247" s="41">
        <v>95.770652330000004</v>
      </c>
      <c r="AE247" s="41">
        <v>107.4813339</v>
      </c>
      <c r="AF247" s="41">
        <v>93.475749089999994</v>
      </c>
      <c r="AG247" s="41">
        <v>107.4813339</v>
      </c>
      <c r="AH247" s="41">
        <v>107.4813339</v>
      </c>
      <c r="AI247" s="41">
        <v>107.4813339</v>
      </c>
      <c r="AJ247" s="41">
        <v>95.770652330000004</v>
      </c>
      <c r="AK247" s="41">
        <v>95.770652330000004</v>
      </c>
      <c r="AL247" s="41">
        <v>107.4813339</v>
      </c>
      <c r="AM247" s="41">
        <v>107.4813339</v>
      </c>
      <c r="AN247" s="41">
        <v>107.4813339</v>
      </c>
      <c r="AO247" s="41">
        <v>93.293548229999999</v>
      </c>
      <c r="AP247" s="41">
        <v>53.629077719999998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69.916909689999997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46.556818880000002</v>
      </c>
      <c r="I250" s="41">
        <v>105.5329338</v>
      </c>
      <c r="J250" s="41">
        <v>54.520081259999998</v>
      </c>
      <c r="K250" s="41">
        <v>152.44187260000001</v>
      </c>
      <c r="L250" s="41">
        <v>197.4256139</v>
      </c>
      <c r="M250" s="41">
        <v>183.13124210000001</v>
      </c>
      <c r="N250" s="41">
        <v>228.7702262</v>
      </c>
      <c r="O250" s="41">
        <v>180.36080609999999</v>
      </c>
      <c r="P250" s="41">
        <v>160.51175180000001</v>
      </c>
      <c r="Q250" s="41">
        <v>228.7702262</v>
      </c>
      <c r="R250" s="41">
        <v>183.13124210000001</v>
      </c>
      <c r="S250" s="41">
        <v>180.36080609999999</v>
      </c>
      <c r="T250" s="41">
        <v>113.1525405</v>
      </c>
      <c r="U250" s="41">
        <v>204.0707505</v>
      </c>
      <c r="V250" s="41">
        <v>160.51175180000001</v>
      </c>
      <c r="W250" s="41">
        <v>228.7702262</v>
      </c>
      <c r="X250" s="41">
        <v>135.505582</v>
      </c>
      <c r="Y250" s="41">
        <v>112.10233169999999</v>
      </c>
      <c r="Z250" s="41">
        <v>228.7702262</v>
      </c>
      <c r="AA250" s="41">
        <v>228.7702262</v>
      </c>
      <c r="AB250" s="41">
        <v>180.36080609999999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206.4171848</v>
      </c>
      <c r="AL250" s="41">
        <v>228.7702262</v>
      </c>
      <c r="AM250" s="41">
        <v>228.7702262</v>
      </c>
      <c r="AN250" s="41">
        <v>228.7702262</v>
      </c>
      <c r="AO250" s="41">
        <v>183.13124210000001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/>
      <c r="L252" s="41"/>
      <c r="M252" s="41">
        <v>0.4265578673</v>
      </c>
      <c r="N252" s="41">
        <v>0.76884524880000005</v>
      </c>
      <c r="O252" s="41">
        <v>1.3360362210000001</v>
      </c>
      <c r="P252" s="41">
        <v>0.79675311609999999</v>
      </c>
      <c r="Q252" s="41">
        <v>0.79675311609999999</v>
      </c>
      <c r="R252" s="41">
        <v>1.1669483650000001</v>
      </c>
      <c r="S252" s="41">
        <v>1.0542231280000001</v>
      </c>
      <c r="T252" s="41">
        <v>0.79675311609999999</v>
      </c>
      <c r="U252" s="41">
        <v>1.223310983</v>
      </c>
      <c r="V252" s="41">
        <v>0.79675311609999999</v>
      </c>
      <c r="W252" s="41">
        <v>0.79675311609999999</v>
      </c>
      <c r="X252" s="41">
        <v>1.139040498</v>
      </c>
      <c r="Y252" s="41">
        <v>0.79675311609999999</v>
      </c>
      <c r="Z252" s="41">
        <v>0.79675311609999999</v>
      </c>
      <c r="AA252" s="41">
        <v>0.79675311609999999</v>
      </c>
      <c r="AB252" s="41">
        <v>1.223310983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1.3215026240000001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/>
      <c r="M253" s="41">
        <v>0.96424500000000002</v>
      </c>
      <c r="N253" s="41">
        <v>1.4775450000000001</v>
      </c>
      <c r="O253" s="41">
        <v>1.0266</v>
      </c>
      <c r="P253" s="41">
        <v>1.5399</v>
      </c>
      <c r="Q253" s="41">
        <v>1.990845</v>
      </c>
      <c r="R253" s="41">
        <v>1.4775450000000001</v>
      </c>
      <c r="S253" s="41">
        <v>1.5399</v>
      </c>
      <c r="T253" s="41">
        <v>1.4775450000000001</v>
      </c>
      <c r="U253" s="41">
        <v>1.990845</v>
      </c>
      <c r="V253" s="41">
        <v>1.0266</v>
      </c>
      <c r="W253" s="41">
        <v>1.4775450000000001</v>
      </c>
      <c r="X253" s="41">
        <v>1.990845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2989.3886809999999</v>
      </c>
      <c r="I256" s="41">
        <v>3055.276926</v>
      </c>
      <c r="J256" s="41">
        <v>3139.9933169999999</v>
      </c>
      <c r="K256" s="41">
        <v>3299.868344</v>
      </c>
      <c r="L256" s="41">
        <v>3400.0161710000002</v>
      </c>
      <c r="M256" s="41">
        <v>3360.9469340000001</v>
      </c>
      <c r="N256" s="41">
        <v>3433.6071729999999</v>
      </c>
      <c r="O256" s="41">
        <v>4928.7792479999998</v>
      </c>
      <c r="P256" s="41">
        <v>5578.8696460000001</v>
      </c>
      <c r="Q256" s="41">
        <v>6751.3151509999998</v>
      </c>
      <c r="R256" s="41">
        <v>6102.4036569999998</v>
      </c>
      <c r="S256" s="41">
        <v>6071.1097730000001</v>
      </c>
      <c r="T256" s="41">
        <v>6673.6967169999998</v>
      </c>
      <c r="U256" s="41">
        <v>6149.5423890000002</v>
      </c>
      <c r="V256" s="41">
        <v>6823.7518689999997</v>
      </c>
      <c r="W256" s="41">
        <v>6089.6973859999998</v>
      </c>
      <c r="X256" s="41">
        <v>7108.0352720000001</v>
      </c>
      <c r="Y256" s="41">
        <v>7070.1306459999996</v>
      </c>
      <c r="Z256" s="41">
        <v>7033.4844510000003</v>
      </c>
      <c r="AA256" s="41">
        <v>7175.0541439999997</v>
      </c>
      <c r="AB256" s="41">
        <v>7152.9747660000003</v>
      </c>
      <c r="AC256" s="41">
        <v>6568.7643420000004</v>
      </c>
      <c r="AD256" s="41">
        <v>6836.8476529999998</v>
      </c>
      <c r="AE256" s="41">
        <v>7214.1352619999998</v>
      </c>
      <c r="AF256" s="41">
        <v>7200.1296769999999</v>
      </c>
      <c r="AG256" s="41">
        <v>7214.1352619999998</v>
      </c>
      <c r="AH256" s="41">
        <v>7214.1352619999998</v>
      </c>
      <c r="AI256" s="41">
        <v>7214.1352619999998</v>
      </c>
      <c r="AJ256" s="41">
        <v>7202.4245799999999</v>
      </c>
      <c r="AK256" s="41">
        <v>7123.5549940000001</v>
      </c>
      <c r="AL256" s="41">
        <v>7214.1352619999998</v>
      </c>
      <c r="AM256" s="41">
        <v>7214.1352619999998</v>
      </c>
      <c r="AN256" s="41">
        <v>7214.1352619999998</v>
      </c>
      <c r="AO256" s="41">
        <v>7153.8156920000001</v>
      </c>
      <c r="AP256" s="41">
        <v>6794.2132780000002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1323.8829720000001</v>
      </c>
      <c r="AG305" s="41">
        <v>2484.3306750000002</v>
      </c>
      <c r="AH305" s="41">
        <v>3650.51053</v>
      </c>
      <c r="AI305" s="41">
        <v>4812.9566969999996</v>
      </c>
      <c r="AJ305" s="41">
        <v>5994.0345010000001</v>
      </c>
      <c r="AK305" s="41">
        <v>5994.0345010000001</v>
      </c>
      <c r="AL305" s="41">
        <v>5994.0345010000001</v>
      </c>
      <c r="AM305" s="41">
        <v>5994.0345010000001</v>
      </c>
      <c r="AN305" s="41">
        <v>5994.0345010000001</v>
      </c>
      <c r="AO305" s="41">
        <v>5994.0345010000001</v>
      </c>
      <c r="AP305" s="41">
        <v>5994.0345010000001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1323.8829720000001</v>
      </c>
      <c r="AG316" s="41">
        <v>2484.3306750000002</v>
      </c>
      <c r="AH316" s="41">
        <v>3650.51053</v>
      </c>
      <c r="AI316" s="41">
        <v>4812.9566969999996</v>
      </c>
      <c r="AJ316" s="41">
        <v>5994.0345010000001</v>
      </c>
      <c r="AK316" s="41">
        <v>5994.0345010000001</v>
      </c>
      <c r="AL316" s="41">
        <v>5994.0345010000001</v>
      </c>
      <c r="AM316" s="41">
        <v>5994.0345010000001</v>
      </c>
      <c r="AN316" s="41">
        <v>5994.0345010000001</v>
      </c>
      <c r="AO316" s="41">
        <v>5994.0345010000001</v>
      </c>
      <c r="AP316" s="41">
        <v>5994.0345010000001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211.84120039999999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105.241725</v>
      </c>
      <c r="N367" s="40">
        <v>186.72345000000001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124.48496249999999</v>
      </c>
      <c r="Z367" s="40">
        <v>124.48496249999999</v>
      </c>
      <c r="AA367" s="40">
        <v>128.35526250000001</v>
      </c>
      <c r="AB367" s="40">
        <v>158.05994999999999</v>
      </c>
      <c r="AC367" s="40">
        <v>158.05994999999999</v>
      </c>
      <c r="AD367" s="40">
        <v>128.35526250000001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254.79499999999999</v>
      </c>
      <c r="J368" s="40">
        <v>254.79</v>
      </c>
      <c r="K368" s="40">
        <v>254.79499999999999</v>
      </c>
      <c r="L368" s="40">
        <v>254.79249999999999</v>
      </c>
      <c r="M368" s="40">
        <v>254.79499999999999</v>
      </c>
      <c r="N368" s="40">
        <v>254.79750000000001</v>
      </c>
      <c r="O368" s="40">
        <v>254.8</v>
      </c>
      <c r="P368" s="40">
        <v>254.79750000000001</v>
      </c>
      <c r="Q368" s="40">
        <v>254.79499999999999</v>
      </c>
      <c r="R368" s="40">
        <v>254.79750000000001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318.66858919999999</v>
      </c>
      <c r="I376" s="40">
        <v>318.66608919999999</v>
      </c>
      <c r="J376" s="40">
        <v>442.8244967</v>
      </c>
      <c r="K376" s="40">
        <v>625.26635920000001</v>
      </c>
      <c r="L376" s="40">
        <v>668.72864489999995</v>
      </c>
      <c r="M376" s="40">
        <v>581.98780539999996</v>
      </c>
      <c r="N376" s="40">
        <v>673.46606989999998</v>
      </c>
      <c r="O376" s="40">
        <v>632.72770739999999</v>
      </c>
      <c r="P376" s="40">
        <v>644.80256989999998</v>
      </c>
      <c r="Q376" s="40">
        <v>644.80006990000004</v>
      </c>
      <c r="R376" s="40">
        <v>644.80256989999998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321.22249319999997</v>
      </c>
      <c r="Z376" s="40">
        <v>321.22249319999997</v>
      </c>
      <c r="AA376" s="40">
        <v>325.09279320000002</v>
      </c>
      <c r="AB376" s="40">
        <v>347.95316070000001</v>
      </c>
      <c r="AC376" s="40">
        <v>347.95316070000001</v>
      </c>
      <c r="AD376" s="40">
        <v>318.24847319999998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>
        <v>733.7843044</v>
      </c>
      <c r="Q415" s="40">
        <v>3484.4829110000001</v>
      </c>
      <c r="R415" s="40">
        <v>4605.9816650000002</v>
      </c>
      <c r="S415" s="40">
        <v>6981.2668329999997</v>
      </c>
      <c r="T415" s="40">
        <v>8534.6679690000001</v>
      </c>
      <c r="U415" s="40">
        <v>9685.9485299999997</v>
      </c>
      <c r="V415" s="40">
        <v>9685.9485299999997</v>
      </c>
      <c r="W415" s="40">
        <v>9685.9485299999997</v>
      </c>
      <c r="X415" s="40">
        <v>9685.9485299999997</v>
      </c>
      <c r="Y415" s="40">
        <v>9685.9485299999997</v>
      </c>
      <c r="Z415" s="40">
        <v>9685.9485299999997</v>
      </c>
      <c r="AA415" s="40">
        <v>9685.9485299999997</v>
      </c>
      <c r="AB415" s="40">
        <v>9685.9485299999997</v>
      </c>
      <c r="AC415" s="40">
        <v>9685.9485299999997</v>
      </c>
      <c r="AD415" s="40">
        <v>9685.9485299999997</v>
      </c>
      <c r="AE415" s="40">
        <v>9685.9485299999997</v>
      </c>
      <c r="AF415" s="40">
        <v>9685.9485299999997</v>
      </c>
      <c r="AG415" s="40">
        <v>9685.9485299999997</v>
      </c>
      <c r="AH415" s="40">
        <v>9685.9485299999997</v>
      </c>
      <c r="AI415" s="40">
        <v>9685.9485299999997</v>
      </c>
      <c r="AJ415" s="40">
        <v>9685.9485299999997</v>
      </c>
      <c r="AK415" s="40">
        <v>9685.9485299999997</v>
      </c>
      <c r="AL415" s="40">
        <v>9685.9485299999997</v>
      </c>
      <c r="AM415" s="40">
        <v>9685.9485299999997</v>
      </c>
      <c r="AN415" s="40">
        <v>9685.9485299999997</v>
      </c>
      <c r="AO415" s="40">
        <v>9685.9485299999997</v>
      </c>
      <c r="AP415" s="40">
        <v>9685.9485299999997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733.7843044</v>
      </c>
      <c r="Q424" s="40">
        <v>3484.4829110000001</v>
      </c>
      <c r="R424" s="40">
        <v>4605.9816650000002</v>
      </c>
      <c r="S424" s="40">
        <v>6981.2668329999997</v>
      </c>
      <c r="T424" s="40">
        <v>8534.6679690000001</v>
      </c>
      <c r="U424" s="40">
        <v>9685.9485299999997</v>
      </c>
      <c r="V424" s="40">
        <v>9685.9485299999997</v>
      </c>
      <c r="W424" s="40">
        <v>9685.9485299999997</v>
      </c>
      <c r="X424" s="40">
        <v>9685.9485299999997</v>
      </c>
      <c r="Y424" s="40">
        <v>9685.9485299999997</v>
      </c>
      <c r="Z424" s="40">
        <v>9685.9485299999997</v>
      </c>
      <c r="AA424" s="40">
        <v>9685.9485299999997</v>
      </c>
      <c r="AB424" s="40">
        <v>9685.9485299999997</v>
      </c>
      <c r="AC424" s="40">
        <v>9685.9485299999997</v>
      </c>
      <c r="AD424" s="40">
        <v>9685.9485299999997</v>
      </c>
      <c r="AE424" s="40">
        <v>9685.9485299999997</v>
      </c>
      <c r="AF424" s="40">
        <v>9685.9485299999997</v>
      </c>
      <c r="AG424" s="40">
        <v>9685.9485299999997</v>
      </c>
      <c r="AH424" s="40">
        <v>9685.9485299999997</v>
      </c>
      <c r="AI424" s="40">
        <v>9685.9485299999997</v>
      </c>
      <c r="AJ424" s="40">
        <v>9685.9485299999997</v>
      </c>
      <c r="AK424" s="40">
        <v>9685.9485299999997</v>
      </c>
      <c r="AL424" s="40">
        <v>9685.9485299999997</v>
      </c>
      <c r="AM424" s="40">
        <v>9685.9485299999997</v>
      </c>
      <c r="AN424" s="40">
        <v>9685.9485299999997</v>
      </c>
      <c r="AO424" s="40">
        <v>9685.9485299999997</v>
      </c>
      <c r="AP424" s="40">
        <v>9685.9485299999997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2848.270673</v>
      </c>
      <c r="W439" s="40">
        <v>3178.5225059999998</v>
      </c>
      <c r="X439" s="40">
        <v>4629.1473830000004</v>
      </c>
      <c r="Y439" s="40">
        <v>7549.8200639999995</v>
      </c>
      <c r="Z439" s="40">
        <v>10577.5226</v>
      </c>
      <c r="AA439" s="40">
        <v>13512.874970000001</v>
      </c>
      <c r="AB439" s="40">
        <v>16246.64961</v>
      </c>
      <c r="AC439" s="40">
        <v>20450.53832</v>
      </c>
      <c r="AD439" s="40">
        <v>22611.515579999999</v>
      </c>
      <c r="AE439" s="40">
        <v>25329.895909999999</v>
      </c>
      <c r="AF439" s="40">
        <v>25329.895909999999</v>
      </c>
      <c r="AG439" s="40">
        <v>25329.895909999999</v>
      </c>
      <c r="AH439" s="40">
        <v>25329.895909999999</v>
      </c>
      <c r="AI439" s="40">
        <v>25329.895909999999</v>
      </c>
      <c r="AJ439" s="40">
        <v>25329.895909999999</v>
      </c>
      <c r="AK439" s="40">
        <v>25329.895909999999</v>
      </c>
      <c r="AL439" s="40">
        <v>25329.895909999999</v>
      </c>
      <c r="AM439" s="40">
        <v>25329.895909999999</v>
      </c>
      <c r="AN439" s="40">
        <v>25329.895909999999</v>
      </c>
      <c r="AO439" s="40">
        <v>25329.895909999999</v>
      </c>
      <c r="AP439" s="40">
        <v>25329.895909999999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2848.270673</v>
      </c>
      <c r="W448" s="40">
        <v>3178.5225059999998</v>
      </c>
      <c r="X448" s="40">
        <v>4629.1473830000004</v>
      </c>
      <c r="Y448" s="40">
        <v>7549.8200639999995</v>
      </c>
      <c r="Z448" s="40">
        <v>10577.5226</v>
      </c>
      <c r="AA448" s="40">
        <v>13512.874970000001</v>
      </c>
      <c r="AB448" s="40">
        <v>16246.64961</v>
      </c>
      <c r="AC448" s="40">
        <v>20450.53832</v>
      </c>
      <c r="AD448" s="40">
        <v>22611.515579999999</v>
      </c>
      <c r="AE448" s="40">
        <v>25329.895909999999</v>
      </c>
      <c r="AF448" s="40">
        <v>25329.895909999999</v>
      </c>
      <c r="AG448" s="40">
        <v>25329.895909999999</v>
      </c>
      <c r="AH448" s="40">
        <v>25329.895909999999</v>
      </c>
      <c r="AI448" s="40">
        <v>25329.895909999999</v>
      </c>
      <c r="AJ448" s="40">
        <v>25329.895909999999</v>
      </c>
      <c r="AK448" s="40">
        <v>25329.895909999999</v>
      </c>
      <c r="AL448" s="40">
        <v>25329.895909999999</v>
      </c>
      <c r="AM448" s="40">
        <v>25329.895909999999</v>
      </c>
      <c r="AN448" s="40">
        <v>25329.895909999999</v>
      </c>
      <c r="AO448" s="40">
        <v>25329.895909999999</v>
      </c>
      <c r="AP448" s="40">
        <v>25329.895909999999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4215.4638800000002</v>
      </c>
      <c r="AG463" s="40">
        <v>7444.5492729999996</v>
      </c>
      <c r="AH463" s="40">
        <v>9620.2510430000002</v>
      </c>
      <c r="AI463" s="40">
        <v>10986.28837</v>
      </c>
      <c r="AJ463" s="40">
        <v>13132.152749999999</v>
      </c>
      <c r="AK463" s="40">
        <v>17955.837530000001</v>
      </c>
      <c r="AL463" s="40">
        <v>20742.12012</v>
      </c>
      <c r="AM463" s="40">
        <v>22066.292750000001</v>
      </c>
      <c r="AN463" s="40">
        <v>22582.14244</v>
      </c>
      <c r="AO463" s="40">
        <v>25418.287400000001</v>
      </c>
      <c r="AP463" s="40">
        <v>28771.92985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4215.4638800000002</v>
      </c>
      <c r="AG472" s="40">
        <v>7444.5492729999996</v>
      </c>
      <c r="AH472" s="40">
        <v>9620.2510430000002</v>
      </c>
      <c r="AI472" s="40">
        <v>10986.28837</v>
      </c>
      <c r="AJ472" s="40">
        <v>13132.152749999999</v>
      </c>
      <c r="AK472" s="40">
        <v>17955.837530000001</v>
      </c>
      <c r="AL472" s="40">
        <v>20742.12012</v>
      </c>
      <c r="AM472" s="40">
        <v>22066.292750000001</v>
      </c>
      <c r="AN472" s="40">
        <v>22582.14244</v>
      </c>
      <c r="AO472" s="40">
        <v>25418.287400000001</v>
      </c>
      <c r="AP472" s="40">
        <v>28771.92985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544.35445119999997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704.20366030000002</v>
      </c>
      <c r="AH653">
        <v>604.21799009999995</v>
      </c>
      <c r="AI653">
        <v>805.35082599999998</v>
      </c>
      <c r="AJ653">
        <v>930.89080769999998</v>
      </c>
      <c r="AK653">
        <v>465.44540380000001</v>
      </c>
      <c r="AL653">
        <v>465.44540380000001</v>
      </c>
      <c r="AM653">
        <v>528.02229720000003</v>
      </c>
      <c r="AN653">
        <v>1270.7962299999999</v>
      </c>
      <c r="AO653">
        <v>1056.430789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544.35445119999997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937.5231086</v>
      </c>
      <c r="AF664">
        <v>937.5231086</v>
      </c>
      <c r="AG664">
        <v>996.97237229999996</v>
      </c>
      <c r="AH664">
        <v>896.9867021</v>
      </c>
      <c r="AI664">
        <v>1098.1195379999999</v>
      </c>
      <c r="AJ664">
        <v>1223.6595199999999</v>
      </c>
      <c r="AK664">
        <v>758.21411590000002</v>
      </c>
      <c r="AL664">
        <v>758.21411590000002</v>
      </c>
      <c r="AM664">
        <v>820.79100930000004</v>
      </c>
      <c r="AN664">
        <v>1563.564942</v>
      </c>
      <c r="AO664">
        <v>1349.1995010000001</v>
      </c>
      <c r="AP664">
        <v>1981.873636</v>
      </c>
    </row>
    <row r="665" spans="1:42" x14ac:dyDescent="0.25">
      <c r="B665" t="s">
        <v>700</v>
      </c>
      <c r="C665" t="s">
        <v>37</v>
      </c>
      <c r="P665">
        <v>20.607506430000001</v>
      </c>
      <c r="Q665">
        <v>411.86639830000001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536.75091669999995</v>
      </c>
      <c r="X665">
        <v>117.0935388</v>
      </c>
      <c r="Y665">
        <v>177.47939719999999</v>
      </c>
      <c r="Z665">
        <v>221.22933449999999</v>
      </c>
      <c r="AA665">
        <v>328.47154239999998</v>
      </c>
      <c r="AB665">
        <v>331.74166380000003</v>
      </c>
      <c r="AC665">
        <v>287.07595040000001</v>
      </c>
      <c r="AD665">
        <v>327.91888790000002</v>
      </c>
      <c r="AE665">
        <v>678.62650480000002</v>
      </c>
      <c r="AF665">
        <v>313.95893480000001</v>
      </c>
      <c r="AM665">
        <v>32.914654290000001</v>
      </c>
      <c r="AN665">
        <v>669.12863800000002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O666">
        <v>58.980104609999998</v>
      </c>
      <c r="P666">
        <v>58.980104609999998</v>
      </c>
      <c r="Q666">
        <v>58.980104609999998</v>
      </c>
      <c r="R666">
        <v>32.422850050000001</v>
      </c>
      <c r="S666">
        <v>58.980104609999998</v>
      </c>
      <c r="T666">
        <v>58.980104609999998</v>
      </c>
      <c r="U666">
        <v>70.877854769999999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14.98947725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131.22481110000001</v>
      </c>
      <c r="Q667">
        <v>177.01292269999999</v>
      </c>
      <c r="S667">
        <v>6.2033251549999999</v>
      </c>
      <c r="T667">
        <v>27.6149682</v>
      </c>
      <c r="U667">
        <v>215.31170879999999</v>
      </c>
      <c r="AE667">
        <v>32.48771035</v>
      </c>
      <c r="AO667">
        <v>18.596361330000001</v>
      </c>
      <c r="AP667">
        <v>19.494723879999999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190.20491569999999</v>
      </c>
      <c r="P676">
        <v>210.81242209999999</v>
      </c>
      <c r="Q676">
        <v>647.85942560000001</v>
      </c>
      <c r="R676">
        <v>711.04935490000003</v>
      </c>
      <c r="S676">
        <v>743.80993460000002</v>
      </c>
      <c r="T676">
        <v>807.38406210000005</v>
      </c>
      <c r="U676">
        <v>1006.978553</v>
      </c>
      <c r="V676">
        <v>578.91340109999999</v>
      </c>
      <c r="W676">
        <v>0</v>
      </c>
      <c r="X676">
        <v>218.23612779999999</v>
      </c>
      <c r="Y676">
        <v>278.62198619999998</v>
      </c>
      <c r="Z676">
        <v>322.37192349999998</v>
      </c>
      <c r="AA676">
        <v>429.61413140000002</v>
      </c>
      <c r="AB676">
        <v>432.88425289999998</v>
      </c>
      <c r="AC676">
        <v>388.21853950000002</v>
      </c>
      <c r="AD676">
        <v>429.0614769</v>
      </c>
      <c r="AE676">
        <v>812.25680420000003</v>
      </c>
      <c r="AF676">
        <v>415.1015238</v>
      </c>
      <c r="AG676">
        <v>57.151961669999999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134.05724330000001</v>
      </c>
      <c r="AN676">
        <v>770.27122710000003</v>
      </c>
      <c r="AO676">
        <v>798.36545520000004</v>
      </c>
      <c r="AP676">
        <v>799.26381779999997</v>
      </c>
    </row>
    <row r="677" spans="1:42" x14ac:dyDescent="0.25">
      <c r="B677" t="s">
        <v>701</v>
      </c>
      <c r="C677" t="s">
        <v>37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8013.3487160000004</v>
      </c>
      <c r="AM701">
        <v>8013.3487160000004</v>
      </c>
      <c r="AN701">
        <v>8013.3487160000004</v>
      </c>
      <c r="AO701">
        <v>8013.3487160000004</v>
      </c>
      <c r="AP701">
        <v>8013.3487160000004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8013.3487160000004</v>
      </c>
      <c r="AM712">
        <v>8013.3487160000004</v>
      </c>
      <c r="AN712">
        <v>8013.3487160000004</v>
      </c>
      <c r="AO712">
        <v>8013.3487160000004</v>
      </c>
      <c r="AP712">
        <v>8013.3487160000004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695.4117943</v>
      </c>
      <c r="AF750">
        <v>473.73577999999998</v>
      </c>
      <c r="AG750">
        <v>521.10935800000004</v>
      </c>
      <c r="AH750">
        <v>503.76065699999998</v>
      </c>
      <c r="AI750">
        <v>568.482936</v>
      </c>
      <c r="AJ750">
        <v>568.482936</v>
      </c>
      <c r="AK750">
        <v>473.73577999999998</v>
      </c>
      <c r="AL750">
        <v>414.08018800000002</v>
      </c>
      <c r="AM750">
        <v>568.482936</v>
      </c>
      <c r="AN750">
        <v>568.482936</v>
      </c>
      <c r="AO750">
        <v>568.482936</v>
      </c>
      <c r="AP750">
        <v>1136.965872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296.32173039999998</v>
      </c>
      <c r="AI752">
        <v>296.32173039999998</v>
      </c>
      <c r="AJ752">
        <v>214.77190139999999</v>
      </c>
      <c r="AK752">
        <v>8.8656144450000003</v>
      </c>
      <c r="AL752">
        <v>173.38729549999999</v>
      </c>
      <c r="AM752">
        <v>296.32173039999998</v>
      </c>
      <c r="AN752">
        <v>296.32173039999998</v>
      </c>
      <c r="AO752">
        <v>296.32173039999998</v>
      </c>
      <c r="AP752">
        <v>397.36259410000002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239.42593260000001</v>
      </c>
      <c r="AE755">
        <v>463.31359279999998</v>
      </c>
      <c r="AF755">
        <v>265.7667002</v>
      </c>
      <c r="AG755">
        <v>279.66380329999998</v>
      </c>
      <c r="AH755">
        <v>293.64643819999998</v>
      </c>
      <c r="AI755">
        <v>307.49172979999997</v>
      </c>
      <c r="AJ755">
        <v>319.67959509999997</v>
      </c>
      <c r="AK755">
        <v>332.89737070000001</v>
      </c>
      <c r="AL755">
        <v>346.86543619999998</v>
      </c>
      <c r="AM755">
        <v>360.20833850000002</v>
      </c>
      <c r="AN755">
        <v>370.25045210000002</v>
      </c>
      <c r="AO755">
        <v>454.93872670000002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914.73628699999995</v>
      </c>
      <c r="AE760">
        <v>1455.047118</v>
      </c>
      <c r="AF760">
        <v>1035.8242110000001</v>
      </c>
      <c r="AG760">
        <v>1097.0948920000001</v>
      </c>
      <c r="AH760">
        <v>1093.728826</v>
      </c>
      <c r="AI760">
        <v>1172.296396</v>
      </c>
      <c r="AJ760">
        <v>1102.9344329999999</v>
      </c>
      <c r="AK760">
        <v>815.49876519999998</v>
      </c>
      <c r="AL760">
        <v>934.33291980000001</v>
      </c>
      <c r="AM760">
        <v>1225.013005</v>
      </c>
      <c r="AN760">
        <v>1235.055118</v>
      </c>
      <c r="AO760">
        <v>1319.743393</v>
      </c>
      <c r="AP760">
        <v>1997.642059</v>
      </c>
    </row>
    <row r="761" spans="2:42" x14ac:dyDescent="0.25">
      <c r="B761" t="s">
        <v>15</v>
      </c>
      <c r="D761">
        <v>61545.263120000003</v>
      </c>
      <c r="E761">
        <v>64177.911090000001</v>
      </c>
      <c r="F761">
        <v>63290.912640000002</v>
      </c>
      <c r="G761">
        <v>65837.604040000006</v>
      </c>
      <c r="H761">
        <v>65882.203389999995</v>
      </c>
      <c r="I761">
        <v>67080.558730000004</v>
      </c>
      <c r="J761">
        <v>68156.579580000005</v>
      </c>
      <c r="K761">
        <v>73155.46488</v>
      </c>
      <c r="L761">
        <v>76830.732600000003</v>
      </c>
      <c r="M761">
        <v>80602.377840000001</v>
      </c>
      <c r="N761">
        <v>83898.829270000002</v>
      </c>
      <c r="O761">
        <v>87331.571030000006</v>
      </c>
      <c r="P761">
        <v>90801.401249999995</v>
      </c>
      <c r="Q761">
        <v>94390.841899999999</v>
      </c>
      <c r="R761">
        <v>97479.44915</v>
      </c>
      <c r="S761">
        <v>100376.1278</v>
      </c>
      <c r="T761">
        <v>103383.0447</v>
      </c>
      <c r="U761">
        <v>106477.1583</v>
      </c>
      <c r="V761">
        <v>109672.56510000001</v>
      </c>
      <c r="W761">
        <v>113023.0733</v>
      </c>
      <c r="X761">
        <v>116432.6407</v>
      </c>
      <c r="Y761">
        <v>119841.78389999999</v>
      </c>
      <c r="Z761">
        <v>123355.3691</v>
      </c>
      <c r="AA761">
        <v>126990.25930000001</v>
      </c>
      <c r="AB761">
        <v>130866.6321</v>
      </c>
      <c r="AC761">
        <v>134691.11369999999</v>
      </c>
      <c r="AD761">
        <v>138544.20610000001</v>
      </c>
      <c r="AE761">
        <v>142249.0025</v>
      </c>
      <c r="AF761">
        <v>145923.481</v>
      </c>
      <c r="AG761">
        <v>149167.2219</v>
      </c>
      <c r="AH761">
        <v>152419.9295</v>
      </c>
      <c r="AI761">
        <v>155684.67079999999</v>
      </c>
      <c r="AJ761">
        <v>159011.80309999999</v>
      </c>
      <c r="AK761">
        <v>162404.90349999999</v>
      </c>
      <c r="AL761">
        <v>165819.9197</v>
      </c>
      <c r="AM761">
        <v>169202.88269999999</v>
      </c>
      <c r="AN761">
        <v>172913.6966</v>
      </c>
      <c r="AO761">
        <v>176479.4515</v>
      </c>
      <c r="AP761">
        <v>180004.1686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46081.670299999998</v>
      </c>
      <c r="D4" s="1">
        <f>PLANEL_GerMed_Resultado!H244+PLANEL_GerMed_Resultado!H748</f>
        <v>46737.341619999999</v>
      </c>
      <c r="E4" s="1">
        <f>PLANEL_GerMed_Resultado!I244+PLANEL_GerMed_Resultado!I748</f>
        <v>47380.095699999998</v>
      </c>
      <c r="F4" s="1">
        <f>PLANEL_GerMed_Resultado!J244+PLANEL_GerMed_Resultado!J748</f>
        <v>42150.375789999998</v>
      </c>
      <c r="G4" s="1">
        <f>PLANEL_GerMed_Resultado!K244+PLANEL_GerMed_Resultado!K748</f>
        <v>45478.838810000001</v>
      </c>
      <c r="H4" s="1">
        <f>PLANEL_GerMed_Resultado!L244+PLANEL_GerMed_Resultado!L748</f>
        <v>48147.400759999997</v>
      </c>
      <c r="I4" s="1">
        <f>PLANEL_GerMed_Resultado!M244+PLANEL_GerMed_Resultado!M748</f>
        <v>51514.218220000002</v>
      </c>
      <c r="J4" s="1">
        <f>PLANEL_GerMed_Resultado!N244+PLANEL_GerMed_Resultado!N748</f>
        <v>53960.187250000003</v>
      </c>
      <c r="K4" s="1">
        <f>PLANEL_GerMed_Resultado!O244+PLANEL_GerMed_Resultado!O748</f>
        <v>55138.49121</v>
      </c>
      <c r="L4" s="1">
        <f>PLANEL_GerMed_Resultado!P244+PLANEL_GerMed_Resultado!P748</f>
        <v>54392.388619999998</v>
      </c>
      <c r="M4" s="1">
        <f>PLANEL_GerMed_Resultado!Q244+PLANEL_GerMed_Resultado!Q748</f>
        <v>55361.056700000001</v>
      </c>
      <c r="N4" s="1">
        <f>PLANEL_GerMed_Resultado!R244+PLANEL_GerMed_Resultado!R748</f>
        <v>56487.332399999999</v>
      </c>
      <c r="O4" s="1">
        <f>PLANEL_GerMed_Resultado!S244+PLANEL_GerMed_Resultado!S748</f>
        <v>56948.624479999999</v>
      </c>
      <c r="P4" s="1">
        <f>PLANEL_GerMed_Resultado!T244+PLANEL_GerMed_Resultado!T748</f>
        <v>57579.267070000002</v>
      </c>
      <c r="Q4" s="1">
        <f>PLANEL_GerMed_Resultado!U244+PLANEL_GerMed_Resultado!U748</f>
        <v>60318.659140000003</v>
      </c>
      <c r="R4" s="1">
        <f>PLANEL_GerMed_Resultado!V244+PLANEL_GerMed_Resultado!V748</f>
        <v>60826.301039999998</v>
      </c>
      <c r="S4" s="1">
        <f>PLANEL_GerMed_Resultado!W244+PLANEL_GerMed_Resultado!W748</f>
        <v>64590.299630000001</v>
      </c>
      <c r="T4" s="1">
        <f>PLANEL_GerMed_Resultado!X244+PLANEL_GerMed_Resultado!X748</f>
        <v>64643.211439999999</v>
      </c>
      <c r="U4" s="1">
        <f>PLANEL_GerMed_Resultado!Y244+PLANEL_GerMed_Resultado!Y748</f>
        <v>65456.684050000003</v>
      </c>
      <c r="V4" s="1">
        <f>PLANEL_GerMed_Resultado!Z244+PLANEL_GerMed_Resultado!Z748</f>
        <v>66387.396080000006</v>
      </c>
      <c r="W4" s="1">
        <f>PLANEL_GerMed_Resultado!AA244+PLANEL_GerMed_Resultado!AA748</f>
        <v>67006.456260000006</v>
      </c>
      <c r="X4" s="1">
        <f>PLANEL_GerMed_Resultado!AB244+PLANEL_GerMed_Resultado!AB748</f>
        <v>67678.484030000007</v>
      </c>
      <c r="Y4" s="1">
        <f>PLANEL_GerMed_Resultado!AC244+PLANEL_GerMed_Resultado!AC748</f>
        <v>69371.133360000007</v>
      </c>
      <c r="Z4" s="1">
        <f>PLANEL_GerMed_Resultado!AD244+PLANEL_GerMed_Resultado!AD748</f>
        <v>70682.396800000002</v>
      </c>
      <c r="AA4" s="1">
        <f>PLANEL_GerMed_Resultado!AE244+PLANEL_GerMed_Resultado!AE748</f>
        <v>72648.278099999996</v>
      </c>
      <c r="AB4" s="1">
        <f>PLANEL_GerMed_Resultado!AF244+PLANEL_GerMed_Resultado!AF748</f>
        <v>72461.850919999997</v>
      </c>
      <c r="AC4" s="1">
        <f>PLANEL_GerMed_Resultado!AG244+PLANEL_GerMed_Resultado!AG748</f>
        <v>72386.116540000003</v>
      </c>
      <c r="AD4" s="1">
        <f>PLANEL_GerMed_Resultado!AH244+PLANEL_GerMed_Resultado!AH748</f>
        <v>72458.473660000003</v>
      </c>
      <c r="AE4" s="1">
        <f>PLANEL_GerMed_Resultado!AI244+PLANEL_GerMed_Resultado!AI748</f>
        <v>73066.150070000003</v>
      </c>
      <c r="AF4" s="1">
        <f>PLANEL_GerMed_Resultado!AJ244+PLANEL_GerMed_Resultado!AJ748</f>
        <v>73291.326669999995</v>
      </c>
      <c r="AG4" s="1">
        <f>PLANEL_GerMed_Resultado!AK244+PLANEL_GerMed_Resultado!AK748</f>
        <v>73222.679919999995</v>
      </c>
      <c r="AH4" s="1">
        <f>PLANEL_GerMed_Resultado!AL244+PLANEL_GerMed_Resultado!AL748</f>
        <v>73534.992320000005</v>
      </c>
      <c r="AI4" s="1">
        <f>PLANEL_GerMed_Resultado!AM244+PLANEL_GerMed_Resultado!AM748</f>
        <v>74401.665410000001</v>
      </c>
      <c r="AJ4" s="1">
        <f>PLANEL_GerMed_Resultado!AN244+PLANEL_GerMed_Resultado!AN748</f>
        <v>75825.437789999996</v>
      </c>
      <c r="AK4" s="1">
        <f>PLANEL_GerMed_Resultado!AO244+PLANEL_GerMed_Resultado!AO748</f>
        <v>75863.100649999993</v>
      </c>
      <c r="AL4" s="1">
        <f>PLANEL_GerMed_Resultado!AP244+PLANEL_GerMed_Resultado!AP748</f>
        <v>75422.616970000003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2989.3886809999999</v>
      </c>
      <c r="E5" s="1">
        <f>PLANEL_GerMed_Resultado!I256</f>
        <v>3055.276926</v>
      </c>
      <c r="F5" s="1">
        <f>PLANEL_GerMed_Resultado!J256</f>
        <v>3139.9933169999999</v>
      </c>
      <c r="G5" s="1">
        <f>PLANEL_GerMed_Resultado!K256</f>
        <v>3299.868344</v>
      </c>
      <c r="H5" s="1">
        <f>PLANEL_GerMed_Resultado!L256</f>
        <v>3400.0161710000002</v>
      </c>
      <c r="I5" s="1">
        <f>PLANEL_GerMed_Resultado!M256</f>
        <v>3360.9469340000001</v>
      </c>
      <c r="J5" s="1">
        <f>PLANEL_GerMed_Resultado!N256</f>
        <v>3433.6071729999999</v>
      </c>
      <c r="K5" s="1">
        <f>PLANEL_GerMed_Resultado!O256</f>
        <v>4928.7792479999998</v>
      </c>
      <c r="L5" s="1">
        <f>PLANEL_GerMed_Resultado!P256</f>
        <v>5578.8696460000001</v>
      </c>
      <c r="M5" s="1">
        <f>PLANEL_GerMed_Resultado!Q256</f>
        <v>6751.3151509999998</v>
      </c>
      <c r="N5" s="1">
        <f>PLANEL_GerMed_Resultado!R256</f>
        <v>6102.4036569999998</v>
      </c>
      <c r="O5" s="1">
        <f>PLANEL_GerMed_Resultado!S256</f>
        <v>6071.1097730000001</v>
      </c>
      <c r="P5" s="1">
        <f>PLANEL_GerMed_Resultado!T256</f>
        <v>6673.6967169999998</v>
      </c>
      <c r="Q5" s="1">
        <f>PLANEL_GerMed_Resultado!U256</f>
        <v>6149.5423890000002</v>
      </c>
      <c r="R5" s="1">
        <f>PLANEL_GerMed_Resultado!V256</f>
        <v>6823.7518689999997</v>
      </c>
      <c r="S5" s="1">
        <f>PLANEL_GerMed_Resultado!W256</f>
        <v>6089.6973859999998</v>
      </c>
      <c r="T5" s="1">
        <f>PLANEL_GerMed_Resultado!X256</f>
        <v>7108.0352720000001</v>
      </c>
      <c r="U5" s="1">
        <f>PLANEL_GerMed_Resultado!Y256</f>
        <v>7070.1306459999996</v>
      </c>
      <c r="V5" s="1">
        <f>PLANEL_GerMed_Resultado!Z256</f>
        <v>7033.4844510000003</v>
      </c>
      <c r="W5" s="1">
        <f>PLANEL_GerMed_Resultado!AA256</f>
        <v>7175.0541439999997</v>
      </c>
      <c r="X5" s="1">
        <f>PLANEL_GerMed_Resultado!AB256</f>
        <v>7152.9747660000003</v>
      </c>
      <c r="Y5" s="1">
        <f>PLANEL_GerMed_Resultado!AC256</f>
        <v>6568.7643420000004</v>
      </c>
      <c r="Z5" s="1">
        <f>PLANEL_GerMed_Resultado!AD256</f>
        <v>6836.8476529999998</v>
      </c>
      <c r="AA5" s="1">
        <f>PLANEL_GerMed_Resultado!AE256</f>
        <v>7214.1352619999998</v>
      </c>
      <c r="AB5" s="68">
        <f>PLANEL_GerMed_Resultado!AF256</f>
        <v>7200.1296769999999</v>
      </c>
      <c r="AC5" s="1">
        <f>PLANEL_GerMed_Resultado!AG256</f>
        <v>7214.1352619999998</v>
      </c>
      <c r="AD5" s="1">
        <f>PLANEL_GerMed_Resultado!AH256</f>
        <v>7214.1352619999998</v>
      </c>
      <c r="AE5" s="1">
        <f>PLANEL_GerMed_Resultado!AI256</f>
        <v>7214.1352619999998</v>
      </c>
      <c r="AF5" s="1">
        <f>PLANEL_GerMed_Resultado!AJ256</f>
        <v>7202.4245799999999</v>
      </c>
      <c r="AG5" s="1">
        <f>PLANEL_GerMed_Resultado!AK256</f>
        <v>7123.5549940000001</v>
      </c>
      <c r="AH5" s="1">
        <f>PLANEL_GerMed_Resultado!AL256</f>
        <v>7214.1352619999998</v>
      </c>
      <c r="AI5" s="1">
        <f>PLANEL_GerMed_Resultado!AM256</f>
        <v>7214.1352619999998</v>
      </c>
      <c r="AJ5" s="1">
        <f>PLANEL_GerMed_Resultado!AN256</f>
        <v>7214.1352619999998</v>
      </c>
      <c r="AK5" s="1">
        <f>PLANEL_GerMed_Resultado!AO256</f>
        <v>7153.8156920000001</v>
      </c>
      <c r="AL5" s="1">
        <f>PLANEL_GerMed_Resultado!AP256</f>
        <v>6794.2132780000002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3986.4836449999998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4557.9532140000001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4766.8465530000003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4889.9564165000002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5437.6111842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5562.7415817000001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4132.2115005999995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4096.9483608999999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4034.4992256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4015.7227671000001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4318.647962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3652.8900530999999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3104.1516603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3971.9565827999995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4356.5813545000001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4394.3364600000004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4802.4008889000006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5106.4932304000004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5106.7271760000003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5456.1614706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6516.3056988000008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5436.3262203999993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4309.3611912699998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4022.1331723999997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4083.7123372999995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3793.8625092999996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2760.2550861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3046.8967677000001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4194.1463886000001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5913.8901501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6586.5916261999992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7493.1430177999991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953.63414739999996</v>
      </c>
      <c r="H9" s="20">
        <f>PLANEL_GerMed_Resultado!L64+PLANEL_GerMed_Resultado!L76+PLANEL_GerMed_Resultado!L88+PLANEL_GerMed_Resultado!L640+PLANEL_GerMed_Resultado!L700+PLANEL_GerMed_Resultado!L736</f>
        <v>953.63414739999996</v>
      </c>
      <c r="I9" s="20">
        <f>PLANEL_GerMed_Resultado!M64+PLANEL_GerMed_Resultado!M76+PLANEL_GerMed_Resultado!M88+PLANEL_GerMed_Resultado!M640+PLANEL_GerMed_Resultado!M700+PLANEL_GerMed_Resultado!M736</f>
        <v>1000.62064</v>
      </c>
      <c r="J9" s="20">
        <f>PLANEL_GerMed_Resultado!N64+PLANEL_GerMed_Resultado!N76+PLANEL_GerMed_Resultado!N88+PLANEL_GerMed_Resultado!N640+PLANEL_GerMed_Resultado!N700+PLANEL_GerMed_Resultado!N736</f>
        <v>1039.9410459999999</v>
      </c>
      <c r="K9" s="20">
        <f>PLANEL_GerMed_Resultado!O64+PLANEL_GerMed_Resultado!O76+PLANEL_GerMed_Resultado!O88+PLANEL_GerMed_Resultado!O640+PLANEL_GerMed_Resultado!O700+PLANEL_GerMed_Resultado!O736</f>
        <v>1086.927539</v>
      </c>
      <c r="L9" s="20">
        <f>PLANEL_GerMed_Resultado!P64+PLANEL_GerMed_Resultado!P76+PLANEL_GerMed_Resultado!P88+PLANEL_GerMed_Resultado!P640+PLANEL_GerMed_Resultado!P700+PLANEL_GerMed_Resultado!P736</f>
        <v>1123.8131470000001</v>
      </c>
      <c r="M9" s="20">
        <f>PLANEL_GerMed_Resultado!Q64+PLANEL_GerMed_Resultado!Q76+PLANEL_GerMed_Resultado!Q88+PLANEL_GerMed_Resultado!Q640+PLANEL_GerMed_Resultado!Q700+PLANEL_GerMed_Resultado!Q736</f>
        <v>1086.9311319999999</v>
      </c>
      <c r="N9" s="20">
        <f>PLANEL_GerMed_Resultado!R64+PLANEL_GerMed_Resultado!R76+PLANEL_GerMed_Resultado!R88+PLANEL_GerMed_Resultado!R640+PLANEL_GerMed_Resultado!R700+PLANEL_GerMed_Resultado!R736</f>
        <v>1086.9311319999999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0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620.68795650000004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620.68795650000004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328.40530919999998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1589.8</v>
      </c>
      <c r="H11" s="1">
        <f>PLANEL_GerMed_Resultado!L160</f>
        <v>1589.8</v>
      </c>
      <c r="I11" s="1">
        <f>PLANEL_GerMed_Resultado!M160</f>
        <v>1634.836033</v>
      </c>
      <c r="J11" s="1">
        <f>PLANEL_GerMed_Resultado!N160</f>
        <v>1634.836033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2962.5921060000001</v>
      </c>
      <c r="X11" s="1">
        <f>PLANEL_GerMed_Resultado!AB160</f>
        <v>2962.5921060000001</v>
      </c>
      <c r="Y11" s="1">
        <f>PLANEL_GerMed_Resultado!AC160</f>
        <v>2962.5921060000001</v>
      </c>
      <c r="Z11" s="1">
        <f>PLANEL_GerMed_Resultado!AD160</f>
        <v>2962.5921060000001</v>
      </c>
      <c r="AA11" s="1">
        <f>PLANEL_GerMed_Resultado!AE160</f>
        <v>3007.6281399999998</v>
      </c>
      <c r="AB11" s="68">
        <f>PLANEL_GerMed_Resultado!AF160</f>
        <v>2962.5921060000001</v>
      </c>
      <c r="AC11" s="1">
        <f>PLANEL_GerMed_Resultado!AG160</f>
        <v>3000.5461679999999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8377.0429619999995</v>
      </c>
      <c r="G14" s="24">
        <f>PLANEL_GerMed_Resultado!K16+PLANEL_GerMed_Resultado!K28+PLANEL_GerMed_Resultado!K628+PLANEL_GerMed_Resultado!K712</f>
        <v>8909.4715070000002</v>
      </c>
      <c r="H14" s="24">
        <f>PLANEL_GerMed_Resultado!L16+PLANEL_GerMed_Resultado!L28+PLANEL_GerMed_Resultado!L628+PLANEL_GerMed_Resultado!L712</f>
        <v>9154.1493439999995</v>
      </c>
      <c r="I14" s="24">
        <f>PLANEL_GerMed_Resultado!M16+PLANEL_GerMed_Resultado!M28+PLANEL_GerMed_Resultado!M628+PLANEL_GerMed_Resultado!M712</f>
        <v>9383.8713229999994</v>
      </c>
      <c r="J14" s="24">
        <f>PLANEL_GerMed_Resultado!N16+PLANEL_GerMed_Resultado!N28+PLANEL_GerMed_Resultado!N628+PLANEL_GerMed_Resultado!N712</f>
        <v>9597.4409749999995</v>
      </c>
      <c r="K14" s="24">
        <f>PLANEL_GerMed_Resultado!O16+PLANEL_GerMed_Resultado!O28+PLANEL_GerMed_Resultado!O628+PLANEL_GerMed_Resultado!O712</f>
        <v>9757.7677729999996</v>
      </c>
      <c r="L14" s="24">
        <f>PLANEL_GerMed_Resultado!P16+PLANEL_GerMed_Resultado!P28+PLANEL_GerMed_Resultado!P628+PLANEL_GerMed_Resultado!P712</f>
        <v>12105.391041999999</v>
      </c>
      <c r="M14" s="24">
        <f>PLANEL_GerMed_Resultado!Q16+PLANEL_GerMed_Resultado!Q28+PLANEL_GerMed_Resultado!Q628+PLANEL_GerMed_Resultado!Q712</f>
        <v>12272.298417</v>
      </c>
      <c r="N14" s="24">
        <f>PLANEL_GerMed_Resultado!R16+PLANEL_GerMed_Resultado!R28+PLANEL_GerMed_Resultado!R628+PLANEL_GerMed_Resultado!R712</f>
        <v>12514.583317000001</v>
      </c>
      <c r="O14" s="24">
        <f>PLANEL_GerMed_Resultado!S16+PLANEL_GerMed_Resultado!S28+PLANEL_GerMed_Resultado!S628+PLANEL_GerMed_Resultado!S712</f>
        <v>12752.680575999999</v>
      </c>
      <c r="P14" s="24">
        <f>PLANEL_GerMed_Resultado!T16+PLANEL_GerMed_Resultado!T28+PLANEL_GerMed_Resultado!T628+PLANEL_GerMed_Resultado!T712</f>
        <v>12999.153115999999</v>
      </c>
      <c r="Q14" s="24">
        <f>PLANEL_GerMed_Resultado!U16+PLANEL_GerMed_Resultado!U28+PLANEL_GerMed_Resultado!U628+PLANEL_GerMed_Resultado!U712</f>
        <v>13243.232719</v>
      </c>
      <c r="R14" s="24">
        <f>PLANEL_GerMed_Resultado!V16+PLANEL_GerMed_Resultado!V28+PLANEL_GerMed_Resultado!V628+PLANEL_GerMed_Resultado!V712</f>
        <v>13483.722915</v>
      </c>
      <c r="S14" s="24">
        <f>PLANEL_GerMed_Resultado!W16+PLANEL_GerMed_Resultado!W28+PLANEL_GerMed_Resultado!W628+PLANEL_GerMed_Resultado!W712</f>
        <v>14845.663017999999</v>
      </c>
      <c r="T14" s="24">
        <f>PLANEL_GerMed_Resultado!X16+PLANEL_GerMed_Resultado!X28+PLANEL_GerMed_Resultado!X628+PLANEL_GerMed_Resultado!X712</f>
        <v>15038.294469</v>
      </c>
      <c r="U14" s="24">
        <f>PLANEL_GerMed_Resultado!Y16+PLANEL_GerMed_Resultado!Y28+PLANEL_GerMed_Resultado!Y628+PLANEL_GerMed_Resultado!Y712</f>
        <v>15205.800079000001</v>
      </c>
      <c r="V14" s="24">
        <f>PLANEL_GerMed_Resultado!Z16+PLANEL_GerMed_Resultado!Z28+PLANEL_GerMed_Resultado!Z628+PLANEL_GerMed_Resultado!Z712</f>
        <v>15390.654484000001</v>
      </c>
      <c r="W14" s="24">
        <f>PLANEL_GerMed_Resultado!AA16+PLANEL_GerMed_Resultado!AA28+PLANEL_GerMed_Resultado!AA628+PLANEL_GerMed_Resultado!AA712</f>
        <v>15552.775984</v>
      </c>
      <c r="X14" s="24">
        <f>PLANEL_GerMed_Resultado!AB16+PLANEL_GerMed_Resultado!AB28+PLANEL_GerMed_Resultado!AB628+PLANEL_GerMed_Resultado!AB712</f>
        <v>15963.882829</v>
      </c>
      <c r="Y14" s="24">
        <f>PLANEL_GerMed_Resultado!AC16+PLANEL_GerMed_Resultado!AC28+PLANEL_GerMed_Resultado!AC628+PLANEL_GerMed_Resultado!AC712</f>
        <v>16015.929215</v>
      </c>
      <c r="Z14" s="24">
        <f>PLANEL_GerMed_Resultado!AD16+PLANEL_GerMed_Resultado!AD28+PLANEL_GerMed_Resultado!AD628+PLANEL_GerMed_Resultado!AD712</f>
        <v>16085.922631000001</v>
      </c>
      <c r="AA14" s="24">
        <f>PLANEL_GerMed_Resultado!AE16+PLANEL_GerMed_Resultado!AE28+PLANEL_GerMed_Resultado!AE628+PLANEL_GerMed_Resultado!AE712</f>
        <v>16143.951360000001</v>
      </c>
      <c r="AB14" s="24">
        <f>PLANEL_GerMed_Resultado!AF16+PLANEL_GerMed_Resultado!AF28+PLANEL_GerMed_Resultado!AF628+PLANEL_GerMed_Resultado!AF712</f>
        <v>16232.490039</v>
      </c>
      <c r="AC14" s="24">
        <f>PLANEL_GerMed_Resultado!AG16+PLANEL_GerMed_Resultado!AG28+PLANEL_GerMed_Resultado!AG628+PLANEL_GerMed_Resultado!AG712</f>
        <v>16289.920534000001</v>
      </c>
      <c r="AD14" s="24">
        <f>PLANEL_GerMed_Resultado!AH16+PLANEL_GerMed_Resultado!AH28+PLANEL_GerMed_Resultado!AH628+PLANEL_GerMed_Resultado!AH712</f>
        <v>16370.083933</v>
      </c>
      <c r="AE14" s="24">
        <f>PLANEL_GerMed_Resultado!AI16+PLANEL_GerMed_Resultado!AI28+PLANEL_GerMed_Resultado!AI628+PLANEL_GerMed_Resultado!AI712</f>
        <v>16437.086176000001</v>
      </c>
      <c r="AF14" s="24">
        <f>PLANEL_GerMed_Resultado!AJ16+PLANEL_GerMed_Resultado!AJ28+PLANEL_GerMed_Resultado!AJ628+PLANEL_GerMed_Resultado!AJ712</f>
        <v>16513.660169000002</v>
      </c>
      <c r="AG14" s="24">
        <f>PLANEL_GerMed_Resultado!AK16+PLANEL_GerMed_Resultado!AK28+PLANEL_GerMed_Resultado!AK628+PLANEL_GerMed_Resultado!AK712</f>
        <v>16549.554229000001</v>
      </c>
      <c r="AH14" s="24">
        <f>PLANEL_GerMed_Resultado!AL16+PLANEL_GerMed_Resultado!AL28+PLANEL_GerMed_Resultado!AL628+PLANEL_GerMed_Resultado!AL712</f>
        <v>16836.706702000003</v>
      </c>
      <c r="AI14" s="24">
        <f>PLANEL_GerMed_Resultado!AM16+PLANEL_GerMed_Resultado!AM28+PLANEL_GerMed_Resultado!AM628+PLANEL_GerMed_Resultado!AM712</f>
        <v>16881.574275999999</v>
      </c>
      <c r="AJ14" s="24">
        <f>PLANEL_GerMed_Resultado!AN16+PLANEL_GerMed_Resultado!AN28+PLANEL_GerMed_Resultado!AN628+PLANEL_GerMed_Resultado!AN712</f>
        <v>16933.022427</v>
      </c>
      <c r="AK14" s="24">
        <f>PLANEL_GerMed_Resultado!AO16+PLANEL_GerMed_Resultado!AO28+PLANEL_GerMed_Resultado!AO628+PLANEL_GerMed_Resultado!AO712</f>
        <v>17012.587592</v>
      </c>
      <c r="AL14" s="24">
        <f>PLANEL_GerMed_Resultado!AP16+PLANEL_GerMed_Resultado!AP28+PLANEL_GerMed_Resultado!AP628+PLANEL_GerMed_Resultado!AP712</f>
        <v>17077.196898000002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318.66608919999999</v>
      </c>
      <c r="F15" s="24">
        <f>PLANEL_GerMed_Resultado!J376</f>
        <v>442.8244967</v>
      </c>
      <c r="G15" s="24">
        <f>PLANEL_GerMed_Resultado!K376</f>
        <v>625.26635920000001</v>
      </c>
      <c r="H15" s="24">
        <f>PLANEL_GerMed_Resultado!L376</f>
        <v>668.72864489999995</v>
      </c>
      <c r="I15" s="24">
        <f>PLANEL_GerMed_Resultado!M376</f>
        <v>581.98780539999996</v>
      </c>
      <c r="J15" s="24">
        <f>PLANEL_GerMed_Resultado!N376</f>
        <v>673.46606989999998</v>
      </c>
      <c r="K15" s="24">
        <f>PLANEL_GerMed_Resultado!O376</f>
        <v>632.72770739999999</v>
      </c>
      <c r="L15" s="24">
        <f>PLANEL_GerMed_Resultado!P376</f>
        <v>644.80256989999998</v>
      </c>
      <c r="M15" s="24">
        <f>PLANEL_GerMed_Resultado!Q376</f>
        <v>644.80006990000004</v>
      </c>
      <c r="N15" s="24">
        <f>PLANEL_GerMed_Resultado!R376</f>
        <v>644.80256989999998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321.22249319999997</v>
      </c>
      <c r="W15" s="24">
        <f>PLANEL_GerMed_Resultado!AA376</f>
        <v>325.09279320000002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318.24847319999998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8119.6614656000002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10868.4957359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11989.9944899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14281.0242793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15827.015552500001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16933.480186500001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19664.585964499998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19856.059805500001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21134.1947329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23249.2145728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25646.124391500001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27948.462959700002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30439.3640982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33103.126467900001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35223.940990899995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35632.0949845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39283.791329420004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42460.393712999998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44636.095482999997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46002.132810000003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48147.997190000002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52971.681970000005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55757.96456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57082.137190000001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57597.986879999997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60434.131840000002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63787.774290000001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1323.8829720000001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2484.3306750000002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3650.51053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4812.9566969999996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5994.0345010000001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5994.0345010000001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5994.0345010000001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5994.0345010000001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5994.0345010000001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5994.0345010000001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5994.0345010000001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65833.831912196008</v>
      </c>
      <c r="D24" s="28">
        <f t="shared" si="0"/>
        <v>65882.203397295991</v>
      </c>
      <c r="E24" s="28">
        <f t="shared" si="0"/>
        <v>67080.558737300002</v>
      </c>
      <c r="F24" s="28">
        <f t="shared" si="0"/>
        <v>68156.579586699998</v>
      </c>
      <c r="G24" s="28">
        <f t="shared" si="0"/>
        <v>73155.464874400015</v>
      </c>
      <c r="H24" s="28">
        <f t="shared" si="0"/>
        <v>76830.732604600009</v>
      </c>
      <c r="I24" s="28">
        <f t="shared" si="0"/>
        <v>80602.377831700011</v>
      </c>
      <c r="J24" s="28">
        <f t="shared" si="0"/>
        <v>83898.829264999993</v>
      </c>
      <c r="K24" s="28">
        <f t="shared" si="0"/>
        <v>87331.571029200015</v>
      </c>
      <c r="L24" s="28">
        <f t="shared" si="0"/>
        <v>90801.401256800003</v>
      </c>
      <c r="M24" s="28">
        <f t="shared" si="0"/>
        <v>94390.841890999989</v>
      </c>
      <c r="N24" s="28">
        <f t="shared" si="0"/>
        <v>97479.449151299996</v>
      </c>
      <c r="O24" s="28">
        <f t="shared" si="0"/>
        <v>100376.12776039999</v>
      </c>
      <c r="P24" s="28">
        <f t="shared" si="0"/>
        <v>103383.0446491</v>
      </c>
      <c r="Q24" s="28">
        <f t="shared" si="0"/>
        <v>106477.1583401</v>
      </c>
      <c r="R24" s="28">
        <f t="shared" si="0"/>
        <v>109672.56513789999</v>
      </c>
      <c r="S24" s="28">
        <f t="shared" si="0"/>
        <v>113023.07334090002</v>
      </c>
      <c r="T24" s="28">
        <f t="shared" si="0"/>
        <v>116432.64070579999</v>
      </c>
      <c r="U24" s="28">
        <f t="shared" si="0"/>
        <v>119841.7839239</v>
      </c>
      <c r="V24" s="28">
        <f t="shared" si="0"/>
        <v>123355.36908810001</v>
      </c>
      <c r="W24" s="28">
        <f t="shared" si="0"/>
        <v>126990.25929620001</v>
      </c>
      <c r="X24" s="28">
        <f t="shared" si="0"/>
        <v>130866.63206069998</v>
      </c>
      <c r="Y24" s="28">
        <f t="shared" si="0"/>
        <v>134691.11366800001</v>
      </c>
      <c r="Z24" s="28">
        <f t="shared" si="0"/>
        <v>138544.20614369999</v>
      </c>
      <c r="AA24" s="28">
        <f t="shared" si="0"/>
        <v>142249.00248269999</v>
      </c>
      <c r="AB24" s="76">
        <f t="shared" si="0"/>
        <v>145923.48103321998</v>
      </c>
      <c r="AC24" s="28">
        <f t="shared" si="0"/>
        <v>149167.22185266999</v>
      </c>
      <c r="AD24" s="28">
        <f t="shared" si="0"/>
        <v>152419.92950860001</v>
      </c>
      <c r="AE24" s="28">
        <f t="shared" si="0"/>
        <v>155684.6708205</v>
      </c>
      <c r="AF24" s="28">
        <f t="shared" si="0"/>
        <v>159011.80308750001</v>
      </c>
      <c r="AG24" s="28">
        <f t="shared" si="0"/>
        <v>162404.90349189998</v>
      </c>
      <c r="AH24" s="28">
        <f t="shared" si="0"/>
        <v>165819.91974379998</v>
      </c>
      <c r="AI24" s="28">
        <f t="shared" si="0"/>
        <v>169202.88265869999</v>
      </c>
      <c r="AJ24" s="28">
        <f t="shared" si="0"/>
        <v>172913.69664119996</v>
      </c>
      <c r="AK24" s="28">
        <f t="shared" si="0"/>
        <v>176479.45153229998</v>
      </c>
      <c r="AL24" s="28">
        <f t="shared" si="0"/>
        <v>180004.16858589998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0.51352208307853175</v>
      </c>
      <c r="D29" s="47">
        <f>IF(PLANEL_Pot_anual!D4&lt;&gt;0,D4/PLANEL_Pot_anual!D4,0)</f>
        <v>0.52082871280504262</v>
      </c>
      <c r="E29" s="47">
        <f>IF(PLANEL_Pot_anual!E4&lt;&gt;0,E4/PLANEL_Pot_anual!E4,0)</f>
        <v>0.52799139618696034</v>
      </c>
      <c r="F29" s="47">
        <f>IF(PLANEL_Pot_anual!F4&lt;&gt;0,F4/PLANEL_Pot_anual!F4,0)</f>
        <v>0.42055600885956246</v>
      </c>
      <c r="G29" s="47">
        <f>IF(PLANEL_Pot_anual!G4&lt;&gt;0,G4/PLANEL_Pot_anual!G4,0)</f>
        <v>0.43198421443405005</v>
      </c>
      <c r="H29" s="47">
        <f>IF(PLANEL_Pot_anual!H4&lt;&gt;0,H4/PLANEL_Pot_anual!H4,0)</f>
        <v>0.44124212027560544</v>
      </c>
      <c r="I29" s="47">
        <f>IF(PLANEL_Pot_anual!I4&lt;&gt;0,I4/PLANEL_Pot_anual!I4,0)</f>
        <v>0.47209698785270476</v>
      </c>
      <c r="J29" s="47">
        <f>IF(PLANEL_Pot_anual!J4&lt;&gt;0,J4/PLANEL_Pot_anual!J4,0)</f>
        <v>0.49387058709833837</v>
      </c>
      <c r="K29" s="47">
        <f>IF(PLANEL_Pot_anual!K4&lt;&gt;0,K4/PLANEL_Pot_anual!K4,0)</f>
        <v>0.50465501350904352</v>
      </c>
      <c r="L29" s="47">
        <f>IF(PLANEL_Pot_anual!L4&lt;&gt;0,L4/PLANEL_Pot_anual!L4,0)</f>
        <v>0.49728924005957298</v>
      </c>
      <c r="M29" s="47">
        <f>IF(PLANEL_Pot_anual!M4&lt;&gt;0,M4/PLANEL_Pot_anual!M4,0)</f>
        <v>0.50590425048160192</v>
      </c>
      <c r="N29" s="47">
        <f>IF(PLANEL_Pot_anual!N4&lt;&gt;0,N4/PLANEL_Pot_anual!N4,0)</f>
        <v>0.51416307266333117</v>
      </c>
      <c r="O29" s="47">
        <f>IF(PLANEL_Pot_anual!O4&lt;&gt;0,O4/PLANEL_Pot_anual!O4,0)</f>
        <v>0.51609318818908989</v>
      </c>
      <c r="P29" s="47">
        <f>IF(PLANEL_Pot_anual!P4&lt;&gt;0,P4/PLANEL_Pot_anual!P4,0)</f>
        <v>0.51435656057445789</v>
      </c>
      <c r="Q29" s="47">
        <f>IF(PLANEL_Pot_anual!Q4&lt;&gt;0,Q4/PLANEL_Pot_anual!Q4,0)</f>
        <v>0.52351098834675258</v>
      </c>
      <c r="R29" s="47">
        <f>IF(PLANEL_Pot_anual!R4&lt;&gt;0,R4/PLANEL_Pot_anual!R4,0)</f>
        <v>0.5152490432989244</v>
      </c>
      <c r="S29" s="47">
        <f>IF(PLANEL_Pot_anual!S4&lt;&gt;0,S4/PLANEL_Pot_anual!S4,0)</f>
        <v>0.5179295001066927</v>
      </c>
      <c r="T29" s="47">
        <f>IF(PLANEL_Pot_anual!T4&lt;&gt;0,T4/PLANEL_Pot_anual!T4,0)</f>
        <v>0.51835378343499461</v>
      </c>
      <c r="U29" s="47">
        <f>IF(PLANEL_Pot_anual!U4&lt;&gt;0,U4/PLANEL_Pot_anual!U4,0)</f>
        <v>0.5244982460590466</v>
      </c>
      <c r="V29" s="47">
        <f>IF(PLANEL_Pot_anual!V4&lt;&gt;0,V4/PLANEL_Pot_anual!V4,0)</f>
        <v>0.53195595392197725</v>
      </c>
      <c r="W29" s="47">
        <f>IF(PLANEL_Pot_anual!W4&lt;&gt;0,W4/PLANEL_Pot_anual!W4,0)</f>
        <v>0.53691642485519742</v>
      </c>
      <c r="X29" s="47">
        <f>IF(PLANEL_Pot_anual!X4&lt;&gt;0,X4/PLANEL_Pot_anual!X4,0)</f>
        <v>0.54041456078432926</v>
      </c>
      <c r="Y29" s="47">
        <f>IF(PLANEL_Pot_anual!Y4&lt;&gt;0,Y4/PLANEL_Pot_anual!Y4,0)</f>
        <v>0.54799593478499919</v>
      </c>
      <c r="Z29" s="47">
        <f>IF(PLANEL_Pot_anual!Z4&lt;&gt;0,Z4/PLANEL_Pot_anual!Z4,0)</f>
        <v>0.5477616705435352</v>
      </c>
      <c r="AA29" s="47">
        <f>IF(PLANEL_Pot_anual!AA4&lt;&gt;0,AA4/PLANEL_Pot_anual!AA4,0)</f>
        <v>0.54425870775650143</v>
      </c>
      <c r="AB29" s="77">
        <f>IF(PLANEL_Pot_anual!AB4&lt;&gt;0,AB4/PLANEL_Pot_anual!AB4,0)</f>
        <v>0.54286205227159345</v>
      </c>
      <c r="AC29" s="47">
        <f>IF(PLANEL_Pot_anual!AC4&lt;&gt;0,AC4/PLANEL_Pot_anual!AC4,0)</f>
        <v>0.54162256773307371</v>
      </c>
      <c r="AD29" s="47">
        <f>IF(PLANEL_Pot_anual!AD4&lt;&gt;0,AD4/PLANEL_Pot_anual!AD4,0)</f>
        <v>0.54082469814484924</v>
      </c>
      <c r="AE29" s="47">
        <f>IF(PLANEL_Pot_anual!AE4&lt;&gt;0,AE4/PLANEL_Pot_anual!AE4,0)</f>
        <v>0.53915482385599189</v>
      </c>
      <c r="AF29" s="47">
        <f>IF(PLANEL_Pot_anual!AF4&lt;&gt;0,AF4/PLANEL_Pot_anual!AF4,0)</f>
        <v>0.53773109318287227</v>
      </c>
      <c r="AG29" s="47">
        <f>IF(PLANEL_Pot_anual!AG4&lt;&gt;0,AG4/PLANEL_Pot_anual!AG4,0)</f>
        <v>0.5359289447641693</v>
      </c>
      <c r="AH29" s="47">
        <f>IF(PLANEL_Pot_anual!AH4&lt;&gt;0,AH4/PLANEL_Pot_anual!AH4,0)</f>
        <v>0.53522731244989952</v>
      </c>
      <c r="AI29" s="47">
        <f>IF(PLANEL_Pot_anual!AI4&lt;&gt;0,AI4/PLANEL_Pot_anual!AI4,0)</f>
        <v>0.53720736564503191</v>
      </c>
      <c r="AJ29" s="47">
        <f>IF(PLANEL_Pot_anual!AJ4&lt;&gt;0,AJ4/PLANEL_Pot_anual!AJ4,0)</f>
        <v>0.5386853003243115</v>
      </c>
      <c r="AK29" s="47">
        <f>IF(PLANEL_Pot_anual!AK4&lt;&gt;0,AK4/PLANEL_Pot_anual!AK4,0)</f>
        <v>0.53202760485134726</v>
      </c>
      <c r="AL29" s="47">
        <f>IF(PLANEL_Pot_anual!AL4&lt;&gt;0,AL4/PLANEL_Pot_anual!AL4,0)</f>
        <v>0.52844205845509262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0.51584532950620909</v>
      </c>
      <c r="E30" s="47">
        <f>IF(PLANEL_Pot_anual!E5&lt;&gt;0,E5/PLANEL_Pot_anual!E5,0)</f>
        <v>0.50693785289548932</v>
      </c>
      <c r="F30" s="47">
        <f>IF(PLANEL_Pot_anual!F5&lt;&gt;0,F5/PLANEL_Pot_anual!F5,0)</f>
        <v>0.50278297646874592</v>
      </c>
      <c r="G30" s="47">
        <f>IF(PLANEL_Pot_anual!G5&lt;&gt;0,G5/PLANEL_Pot_anual!G5,0)</f>
        <v>0.51816887891731678</v>
      </c>
      <c r="H30" s="47">
        <f>IF(PLANEL_Pot_anual!H5&lt;&gt;0,H5/PLANEL_Pot_anual!H5,0)</f>
        <v>0.51260445713486236</v>
      </c>
      <c r="I30" s="47">
        <f>IF(PLANEL_Pot_anual!I5&lt;&gt;0,I5/PLANEL_Pot_anual!I5,0)</f>
        <v>0.50671417190802237</v>
      </c>
      <c r="J30" s="47">
        <f>IF(PLANEL_Pot_anual!J5&lt;&gt;0,J5/PLANEL_Pot_anual!J5,0)</f>
        <v>0.517668814619892</v>
      </c>
      <c r="K30" s="47">
        <f>IF(PLANEL_Pot_anual!K5&lt;&gt;0,K5/PLANEL_Pot_anual!K5,0)</f>
        <v>0.44281421452227276</v>
      </c>
      <c r="L30" s="47">
        <f>IF(PLANEL_Pot_anual!L5&lt;&gt;0,L5/PLANEL_Pot_anual!L5,0)</f>
        <v>0.49805439516714367</v>
      </c>
      <c r="M30" s="47">
        <f>IF(PLANEL_Pot_anual!M5&lt;&gt;0,M5/PLANEL_Pot_anual!M5,0)</f>
        <v>0.47972420670138671</v>
      </c>
      <c r="N30" s="47">
        <f>IF(PLANEL_Pot_anual!N5&lt;&gt;0,N5/PLANEL_Pot_anual!N5,0)</f>
        <v>0.43361488655915453</v>
      </c>
      <c r="O30" s="47">
        <f>IF(PLANEL_Pot_anual!O5&lt;&gt;0,O5/PLANEL_Pot_anual!O5,0)</f>
        <v>0.43139125555678881</v>
      </c>
      <c r="P30" s="47">
        <f>IF(PLANEL_Pot_anual!P5&lt;&gt;0,P5/PLANEL_Pot_anual!P5,0)</f>
        <v>0.47420891955462413</v>
      </c>
      <c r="Q30" s="47">
        <f>IF(PLANEL_Pot_anual!Q5&lt;&gt;0,Q5/PLANEL_Pot_anual!Q5,0)</f>
        <v>0.43696439555226679</v>
      </c>
      <c r="R30" s="47">
        <f>IF(PLANEL_Pot_anual!R5&lt;&gt;0,R5/PLANEL_Pot_anual!R5,0)</f>
        <v>0.48487129971976772</v>
      </c>
      <c r="S30" s="47">
        <f>IF(PLANEL_Pot_anual!S5&lt;&gt;0,S5/PLANEL_Pot_anual!S5,0)</f>
        <v>0.43271202457755903</v>
      </c>
      <c r="T30" s="47">
        <f>IF(PLANEL_Pot_anual!T5&lt;&gt;0,T5/PLANEL_Pot_anual!T5,0)</f>
        <v>0.50507145730867031</v>
      </c>
      <c r="U30" s="47">
        <f>IF(PLANEL_Pot_anual!U5&lt;&gt;0,U5/PLANEL_Pot_anual!U5,0)</f>
        <v>0.50237809072283268</v>
      </c>
      <c r="V30" s="47">
        <f>IF(PLANEL_Pot_anual!V5&lt;&gt;0,V5/PLANEL_Pot_anual!V5,0)</f>
        <v>0.49977414372409201</v>
      </c>
      <c r="W30" s="47">
        <f>IF(PLANEL_Pot_anual!W5&lt;&gt;0,W5/PLANEL_Pot_anual!W5,0)</f>
        <v>0.50983357764895099</v>
      </c>
      <c r="X30" s="47">
        <f>IF(PLANEL_Pot_anual!X5&lt;&gt;0,X5/PLANEL_Pot_anual!X5,0)</f>
        <v>0.50826469634825489</v>
      </c>
      <c r="Y30" s="47">
        <f>IF(PLANEL_Pot_anual!Y5&lt;&gt;0,Y5/PLANEL_Pot_anual!Y5,0)</f>
        <v>0.46675280186076845</v>
      </c>
      <c r="Z30" s="47">
        <f>IF(PLANEL_Pot_anual!Z5&lt;&gt;0,Z5/PLANEL_Pot_anual!Z5,0)</f>
        <v>0.48580183909617386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0.51161535496299881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0.51177842252783745</v>
      </c>
      <c r="AG30" s="47">
        <f>IF(PLANEL_Pot_anual!AG5&lt;&gt;0,AG5/PLANEL_Pot_anual!AG5,0)</f>
        <v>0.50617423301357478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0.50832444952955691</v>
      </c>
      <c r="AL30" s="47">
        <f>IF(PLANEL_Pot_anual!AL5&lt;&gt;0,AL5/PLANEL_Pot_anual!AL5,0)</f>
        <v>0.48277239353369633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0.35731107593225286</v>
      </c>
      <c r="F32" s="48">
        <f>IF(PLANEL_Pot_anual!F7&lt;&gt;0,F7/PLANEL_Pot_anual!F7,0)</f>
        <v>0.32201518966380716</v>
      </c>
      <c r="G32" s="48">
        <f>IF(PLANEL_Pot_anual!G7&lt;&gt;0,G7/PLANEL_Pot_anual!G7,0)</f>
        <v>0.32201518966380716</v>
      </c>
      <c r="H32" s="48">
        <f>IF(PLANEL_Pot_anual!H7&lt;&gt;0,H7/PLANEL_Pot_anual!H7,0)</f>
        <v>0.33530387420458307</v>
      </c>
      <c r="I32" s="48">
        <f>IF(PLANEL_Pot_anual!I7&lt;&gt;0,I7/PLANEL_Pot_anual!I7,0)</f>
        <v>0.35067102313605769</v>
      </c>
      <c r="J32" s="48">
        <f>IF(PLANEL_Pot_anual!J7&lt;&gt;0,J7/PLANEL_Pot_anual!J7,0)</f>
        <v>0.3822936585985568</v>
      </c>
      <c r="K32" s="48">
        <f>IF(PLANEL_Pot_anual!K7&lt;&gt;0,K7/PLANEL_Pot_anual!K7,0)</f>
        <v>0.40942784309916425</v>
      </c>
      <c r="L32" s="48">
        <f>IF(PLANEL_Pot_anual!L7&lt;&gt;0,L7/PLANEL_Pot_anual!L7,0)</f>
        <v>0.4439290368215662</v>
      </c>
      <c r="M32" s="48">
        <f>IF(PLANEL_Pot_anual!M7&lt;&gt;0,M7/PLANEL_Pot_anual!M7,0)</f>
        <v>0.35540395754964899</v>
      </c>
      <c r="N32" s="48">
        <f>IF(PLANEL_Pot_anual!N7&lt;&gt;0,N7/PLANEL_Pot_anual!N7,0)</f>
        <v>0.30240110966695322</v>
      </c>
      <c r="O32" s="48">
        <f>IF(PLANEL_Pot_anual!O7&lt;&gt;0,O7/PLANEL_Pot_anual!O7,0)</f>
        <v>0.29379632149020923</v>
      </c>
      <c r="P32" s="48">
        <f>IF(PLANEL_Pot_anual!P7&lt;&gt;0,P7/PLANEL_Pot_anual!P7,0)</f>
        <v>0.292433259814595</v>
      </c>
      <c r="Q32" s="48">
        <f>IF(PLANEL_Pot_anual!Q7&lt;&gt;0,Q7/PLANEL_Pot_anual!Q7,0)</f>
        <v>0.31449290072166675</v>
      </c>
      <c r="R32" s="48">
        <f>IF(PLANEL_Pot_anual!R7&lt;&gt;0,R7/PLANEL_Pot_anual!R7,0)</f>
        <v>0.26601102912882951</v>
      </c>
      <c r="S32" s="48">
        <f>IF(PLANEL_Pot_anual!S7&lt;&gt;0,S7/PLANEL_Pot_anual!S7,0)</f>
        <v>0.23239817946780944</v>
      </c>
      <c r="T32" s="48">
        <f>IF(PLANEL_Pot_anual!T7&lt;&gt;0,T7/PLANEL_Pot_anual!T7,0)</f>
        <v>0.27473329294829668</v>
      </c>
      <c r="U32" s="48">
        <f>IF(PLANEL_Pot_anual!U7&lt;&gt;0,U7/PLANEL_Pot_anual!U7,0)</f>
        <v>0.28490477201231551</v>
      </c>
      <c r="V32" s="48">
        <f>IF(PLANEL_Pot_anual!V7&lt;&gt;0,V7/PLANEL_Pot_anual!V7,0)</f>
        <v>0.27419087671013848</v>
      </c>
      <c r="W32" s="48">
        <f>IF(PLANEL_Pot_anual!W7&lt;&gt;0,W7/PLANEL_Pot_anual!W7,0)</f>
        <v>0.28651276906267009</v>
      </c>
      <c r="X32" s="48">
        <f>IF(PLANEL_Pot_anual!X7&lt;&gt;0,X7/PLANEL_Pot_anual!X7,0)</f>
        <v>0.29185698859729076</v>
      </c>
      <c r="Y32" s="48">
        <f>IF(PLANEL_Pot_anual!Y7&lt;&gt;0,Y7/PLANEL_Pot_anual!Y7,0)</f>
        <v>0.28010061862970298</v>
      </c>
      <c r="Z32" s="48">
        <f>IF(PLANEL_Pot_anual!Z7&lt;&gt;0,Z7/PLANEL_Pot_anual!Z7,0)</f>
        <v>0.28766966795779436</v>
      </c>
      <c r="AA32" s="48">
        <f>IF(PLANEL_Pot_anual!AA7&lt;&gt;0,AA7/PLANEL_Pot_anual!AA7,0)</f>
        <v>0.33997951632588108</v>
      </c>
      <c r="AB32" s="48">
        <f>IF(PLANEL_Pot_anual!AB7&lt;&gt;0,AB7/PLANEL_Pot_anual!AB7,0)</f>
        <v>0.28070396386787533</v>
      </c>
      <c r="AC32" s="48">
        <f>IF(PLANEL_Pot_anual!AC7&lt;&gt;0,AC7/PLANEL_Pot_anual!AC7,0)</f>
        <v>0.22030305378006906</v>
      </c>
      <c r="AD32" s="48">
        <f>IF(PLANEL_Pot_anual!AD7&lt;&gt;0,AD7/PLANEL_Pot_anual!AD7,0)</f>
        <v>0.20353833395547968</v>
      </c>
      <c r="AE32" s="48">
        <f>IF(PLANEL_Pot_anual!AE7&lt;&gt;0,AE7/PLANEL_Pot_anual!AE7,0)</f>
        <v>0.20665452133488385</v>
      </c>
      <c r="AF32" s="48">
        <f>IF(PLANEL_Pot_anual!AF7&lt;&gt;0,AF7/PLANEL_Pot_anual!AF7,0)</f>
        <v>0.19198679439505212</v>
      </c>
      <c r="AG32" s="48">
        <f>IF(PLANEL_Pot_anual!AG7&lt;&gt;0,AG7/PLANEL_Pot_anual!AG7,0)</f>
        <v>0.14229688873336677</v>
      </c>
      <c r="AH32" s="48">
        <f>IF(PLANEL_Pot_anual!AH7&lt;&gt;0,AH7/PLANEL_Pot_anual!AH7,0)</f>
        <v>0.1570738633971869</v>
      </c>
      <c r="AI32" s="48">
        <f>IF(PLANEL_Pot_anual!AI7&lt;&gt;0,AI7/PLANEL_Pot_anual!AI7,0)</f>
        <v>0.21621696668379747</v>
      </c>
      <c r="AJ32" s="48">
        <f>IF(PLANEL_Pot_anual!AJ7&lt;&gt;0,AJ7/PLANEL_Pot_anual!AJ7,0)</f>
        <v>0.30487333323208882</v>
      </c>
      <c r="AK32" s="48">
        <f>IF(PLANEL_Pot_anual!AK7&lt;&gt;0,AK7/PLANEL_Pot_anual!AK7,0)</f>
        <v>0.33955249298707435</v>
      </c>
      <c r="AL32" s="48">
        <f>IF(PLANEL_Pot_anual!AL7&lt;&gt;0,AL7/PLANEL_Pot_anual!AL7,0)</f>
        <v>0.38628710210026646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0.46105810758281918</v>
      </c>
      <c r="H34" s="49">
        <f>IF(PLANEL_Pot_anual!H9&lt;&gt;0,H9/PLANEL_Pot_anual!H9,0)</f>
        <v>0.46105810758281918</v>
      </c>
      <c r="I34" s="49">
        <f>IF(PLANEL_Pot_anual!I9&lt;&gt;0,I9/PLANEL_Pot_anual!I9,0)</f>
        <v>0.48377489411901214</v>
      </c>
      <c r="J34" s="49">
        <f>IF(PLANEL_Pot_anual!J9&lt;&gt;0,J9/PLANEL_Pot_anual!J9,0)</f>
        <v>0.50278532073720239</v>
      </c>
      <c r="K34" s="49">
        <f>IF(PLANEL_Pot_anual!K9&lt;&gt;0,K9/PLANEL_Pot_anual!K9,0)</f>
        <v>0.52550210746678527</v>
      </c>
      <c r="L34" s="49">
        <f>IF(PLANEL_Pot_anual!L9&lt;&gt;0,L9/PLANEL_Pot_anual!L9,0)</f>
        <v>0.54333537053510994</v>
      </c>
      <c r="M34" s="49">
        <f>IF(PLANEL_Pot_anual!M9&lt;&gt;0,M9/PLANEL_Pot_anual!M9,0)</f>
        <v>0.52550384459185051</v>
      </c>
      <c r="N34" s="49">
        <f>IF(PLANEL_Pot_anual!N9&lt;&gt;0,N9/PLANEL_Pot_anual!N9,0)</f>
        <v>0.52550384459185051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0.72618563999999997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0.42942296699875465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0.22720721544209213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0.79889447236180899</v>
      </c>
      <c r="I36" s="47">
        <f>IF(PLANEL_Pot_anual!I11&lt;&gt;0,I11/PLANEL_Pot_anual!I11,0)</f>
        <v>0.82152564472361811</v>
      </c>
      <c r="J36" s="47">
        <f>IF(PLANEL_Pot_anual!J11&lt;&gt;0,J11/PLANEL_Pot_anual!J11,0)</f>
        <v>0.82152564472361811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0.87263390456553758</v>
      </c>
      <c r="X36" s="47">
        <f>IF(PLANEL_Pot_anual!X11&lt;&gt;0,X11/PLANEL_Pot_anual!X11,0)</f>
        <v>0.87263390456553758</v>
      </c>
      <c r="Y36" s="47">
        <f>IF(PLANEL_Pot_anual!Y11&lt;&gt;0,Y11/PLANEL_Pot_anual!Y11,0)</f>
        <v>0.87263390456553758</v>
      </c>
      <c r="Z36" s="47">
        <f>IF(PLANEL_Pot_anual!Z11&lt;&gt;0,Z11/PLANEL_Pot_anual!Z11,0)</f>
        <v>0.87263390456553758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0.8838133042709867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0.42042105542463348</v>
      </c>
      <c r="G39" s="52">
        <f>IF(PLANEL_Pot_anual!G14&lt;&gt;0,G14/PLANEL_Pot_anual!G14,0)</f>
        <v>0.42802379532625012</v>
      </c>
      <c r="H39" s="52">
        <f>IF(PLANEL_Pot_anual!H14&lt;&gt;0,H14/PLANEL_Pot_anual!H14,0)</f>
        <v>0.43130380416870845</v>
      </c>
      <c r="I39" s="52">
        <f>IF(PLANEL_Pot_anual!I14&lt;&gt;0,I14/PLANEL_Pot_anual!I14,0)</f>
        <v>0.43427030896199298</v>
      </c>
      <c r="J39" s="52">
        <f>IF(PLANEL_Pot_anual!J14&lt;&gt;0,J14/PLANEL_Pot_anual!J14,0)</f>
        <v>0.43693519305719525</v>
      </c>
      <c r="K39" s="52">
        <f>IF(PLANEL_Pot_anual!K14&lt;&gt;0,K14/PLANEL_Pot_anual!K14,0)</f>
        <v>0.43887948562639861</v>
      </c>
      <c r="L39" s="52">
        <f>IF(PLANEL_Pot_anual!L14&lt;&gt;0,L14/PLANEL_Pot_anual!L14,0)</f>
        <v>0.53802349206955746</v>
      </c>
      <c r="M39" s="52">
        <f>IF(PLANEL_Pot_anual!M14&lt;&gt;0,M14/PLANEL_Pot_anual!M14,0)</f>
        <v>0.53876096997581746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5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0.96506992489400367</v>
      </c>
      <c r="F40" s="52">
        <f>IF(PLANEL_Pot_anual!F15&lt;&gt;0,F15/PLANEL_Pot_anual!F15,0)</f>
        <v>0.87688019148514851</v>
      </c>
      <c r="G40" s="52">
        <f>IF(PLANEL_Pot_anual!G15&lt;&gt;0,G15/PLANEL_Pot_anual!G15,0)</f>
        <v>0.93462833961136027</v>
      </c>
      <c r="H40" s="52">
        <f>IF(PLANEL_Pot_anual!H15&lt;&gt;0,H15/PLANEL_Pot_anual!H15,0)</f>
        <v>0.93008156453407509</v>
      </c>
      <c r="I40" s="52">
        <f>IF(PLANEL_Pot_anual!I15&lt;&gt;0,I15/PLANEL_Pot_anual!I15,0)</f>
        <v>0.8038505599447513</v>
      </c>
      <c r="J40" s="52">
        <f>IF(PLANEL_Pot_anual!J15&lt;&gt;0,J15/PLANEL_Pot_anual!J15,0)</f>
        <v>0.93020175400552485</v>
      </c>
      <c r="K40" s="52">
        <f>IF(PLANEL_Pot_anual!K15&lt;&gt;0,K15/PLANEL_Pot_anual!K15,0)</f>
        <v>0.8739332975138121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0.9291067289625361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0.81569957643473834</v>
      </c>
      <c r="W40" s="52">
        <f>IF(PLANEL_Pot_anual!W15&lt;&gt;0,W15/PLANEL_Pot_anual!W15,0)</f>
        <v>0.82552766175723724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0.82490532192846022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0.4484631535511977</v>
      </c>
      <c r="M42" s="51">
        <f>IF(PLANEL_Pot_anual!M17&lt;&gt;0,M17/PLANEL_Pot_anual!M17,0)</f>
        <v>0.45045126662431617</v>
      </c>
      <c r="N42" s="51">
        <f>IF(PLANEL_Pot_anual!N17&lt;&gt;0,N17/PLANEL_Pot_anual!N17,0)</f>
        <v>0.45099873118350947</v>
      </c>
      <c r="O42" s="51">
        <f>IF(PLANEL_Pot_anual!O17&lt;&gt;0,O17/PLANEL_Pot_anual!O17,0)</f>
        <v>0.45219132365520348</v>
      </c>
      <c r="P42" s="51">
        <f>IF(PLANEL_Pot_anual!P17&lt;&gt;0,P17/PLANEL_Pot_anual!P17,0)</f>
        <v>0.45260055359167339</v>
      </c>
      <c r="Q42" s="51">
        <f>IF(PLANEL_Pot_anual!Q17&lt;&gt;0,Q17/PLANEL_Pot_anual!Q17,0)</f>
        <v>0.4528452106533461</v>
      </c>
      <c r="R42" s="51">
        <f>IF(PLANEL_Pot_anual!R17&lt;&gt;0,R17/PLANEL_Pot_anual!R17,0)</f>
        <v>0.45333203733030031</v>
      </c>
      <c r="S42" s="51">
        <f>IF(PLANEL_Pot_anual!S17&lt;&gt;0,S17/PLANEL_Pot_anual!S17,0)</f>
        <v>0.45341740977243106</v>
      </c>
      <c r="T42" s="51">
        <f>IF(PLANEL_Pot_anual!T17&lt;&gt;0,T17/PLANEL_Pot_anual!T17,0)</f>
        <v>0.45401454802206537</v>
      </c>
      <c r="U42" s="51">
        <f>IF(PLANEL_Pot_anual!U17&lt;&gt;0,U17/PLANEL_Pot_anual!U17,0)</f>
        <v>0.45448884251713217</v>
      </c>
      <c r="V42" s="51">
        <f>IF(PLANEL_Pot_anual!V17&lt;&gt;0,V17/PLANEL_Pot_anual!V17,0)</f>
        <v>0.45495880229655822</v>
      </c>
      <c r="W42" s="51">
        <f>IF(PLANEL_Pot_anual!W17&lt;&gt;0,W17/PLANEL_Pot_anual!W17,0)</f>
        <v>0.4557022854822167</v>
      </c>
      <c r="X42" s="51">
        <f>IF(PLANEL_Pot_anual!X17&lt;&gt;0,X17/PLANEL_Pot_anual!X17,0)</f>
        <v>0.45580098601950325</v>
      </c>
      <c r="Y42" s="51">
        <f>IF(PLANEL_Pot_anual!Y17&lt;&gt;0,Y17/PLANEL_Pot_anual!Y17,0)</f>
        <v>0.45609388877485862</v>
      </c>
      <c r="Z42" s="51">
        <f>IF(PLANEL_Pot_anual!Z17&lt;&gt;0,Z17/PLANEL_Pot_anual!Z17,0)</f>
        <v>0.45611074407541108</v>
      </c>
      <c r="AA42" s="51">
        <f>IF(PLANEL_Pot_anual!AA17&lt;&gt;0,AA17/PLANEL_Pot_anual!AA17,0)</f>
        <v>0.45635832537050885</v>
      </c>
      <c r="AB42" s="81">
        <f>IF(PLANEL_Pot_anual!AB17&lt;&gt;0,AB17/PLANEL_Pot_anual!AB17,0)</f>
        <v>0.45637399498176356</v>
      </c>
      <c r="AC42" s="51">
        <f>IF(PLANEL_Pot_anual!AC17&lt;&gt;0,AC17/PLANEL_Pot_anual!AC17,0)</f>
        <v>0.4563739949801508</v>
      </c>
      <c r="AD42" s="51">
        <f>IF(PLANEL_Pot_anual!AD17&lt;&gt;0,AD17/PLANEL_Pot_anual!AD17,0)</f>
        <v>0.45637399496876085</v>
      </c>
      <c r="AE42" s="51">
        <f>IF(PLANEL_Pot_anual!AE17&lt;&gt;0,AE17/PLANEL_Pot_anual!AE17,0)</f>
        <v>0.45637399493646313</v>
      </c>
      <c r="AF42" s="51">
        <f>IF(PLANEL_Pot_anual!AF17&lt;&gt;0,AF17/PLANEL_Pot_anual!AF17,0)</f>
        <v>0.45637399496647668</v>
      </c>
      <c r="AG42" s="51">
        <f>IF(PLANEL_Pot_anual!AG17&lt;&gt;0,AG17/PLANEL_Pot_anual!AG17,0)</f>
        <v>0.45637399495572512</v>
      </c>
      <c r="AH42" s="51">
        <f>IF(PLANEL_Pot_anual!AH17&lt;&gt;0,AH17/PLANEL_Pot_anual!AH17,0)</f>
        <v>0.45637399495464581</v>
      </c>
      <c r="AI42" s="51">
        <f>IF(PLANEL_Pot_anual!AI17&lt;&gt;0,AI17/PLANEL_Pot_anual!AI17,0)</f>
        <v>0.45637399500316977</v>
      </c>
      <c r="AJ42" s="51">
        <f>IF(PLANEL_Pot_anual!AJ17&lt;&gt;0,AJ17/PLANEL_Pot_anual!AJ17,0)</f>
        <v>0.45637399496700171</v>
      </c>
      <c r="AK42" s="51">
        <f>IF(PLANEL_Pot_anual!AK17&lt;&gt;0,AK17/PLANEL_Pot_anual!AK17,0)</f>
        <v>0.45637399497706899</v>
      </c>
      <c r="AL42" s="51">
        <f>IF(PLANEL_Pot_anual!AL17&lt;&gt;0,AL17/PLANEL_Pot_anual!AL17,0)</f>
        <v>0.45637399500326631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0.28056567000022797</v>
      </c>
      <c r="AC45" s="53">
        <f>IF(PLANEL_Pot_anual!AC20&lt;&gt;0,AC20/PLANEL_Pot_anual!AC20,0)</f>
        <v>0.28056566996411358</v>
      </c>
      <c r="AD45" s="53">
        <f>IF(PLANEL_Pot_anual!AD20&lt;&gt;0,AD20/PLANEL_Pot_anual!AD20,0)</f>
        <v>0.28056567013035755</v>
      </c>
      <c r="AE45" s="53">
        <f>IF(PLANEL_Pot_anual!AE20&lt;&gt;0,AE20/PLANEL_Pot_anual!AE20,0)</f>
        <v>0.28056567005126826</v>
      </c>
      <c r="AF45" s="53">
        <f>IF(PLANEL_Pot_anual!AF20&lt;&gt;0,AF20/PLANEL_Pot_anual!AF20,0)</f>
        <v>0.28056567001820293</v>
      </c>
      <c r="AG45" s="53">
        <f>IF(PLANEL_Pot_anual!AG20&lt;&gt;0,AG20/PLANEL_Pot_anual!AG20,0)</f>
        <v>0.28056567001820293</v>
      </c>
      <c r="AH45" s="53">
        <f>IF(PLANEL_Pot_anual!AH20&lt;&gt;0,AH20/PLANEL_Pot_anual!AH20,0)</f>
        <v>0.28056567001820293</v>
      </c>
      <c r="AI45" s="53">
        <f>IF(PLANEL_Pot_anual!AI20&lt;&gt;0,AI20/PLANEL_Pot_anual!AI20,0)</f>
        <v>0.28056567001820293</v>
      </c>
      <c r="AJ45" s="53">
        <f>IF(PLANEL_Pot_anual!AJ20&lt;&gt;0,AJ20/PLANEL_Pot_anual!AJ20,0)</f>
        <v>0.28056567001820293</v>
      </c>
      <c r="AK45" s="53">
        <f>IF(PLANEL_Pot_anual!AK20&lt;&gt;0,AK20/PLANEL_Pot_anual!AK20,0)</f>
        <v>0.28056567001820293</v>
      </c>
      <c r="AL45" s="53">
        <f>IF(PLANEL_Pot_anual!AL20&lt;&gt;0,AL20/PLANEL_Pot_anual!AL20,0)</f>
        <v>0.28056567001820293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48.371485099982237</v>
      </c>
      <c r="E49" s="28">
        <f t="shared" si="1"/>
        <v>1198.3553400040109</v>
      </c>
      <c r="F49" s="28">
        <f t="shared" si="1"/>
        <v>1076.0208493999962</v>
      </c>
      <c r="G49" s="28">
        <f t="shared" si="1"/>
        <v>4998.8852877000172</v>
      </c>
      <c r="H49" s="28">
        <f t="shared" si="1"/>
        <v>3675.2677301999938</v>
      </c>
      <c r="I49" s="28">
        <f t="shared" si="1"/>
        <v>3771.6452271000016</v>
      </c>
      <c r="J49" s="28">
        <f t="shared" si="1"/>
        <v>3296.4514332999825</v>
      </c>
      <c r="K49" s="28">
        <f t="shared" si="1"/>
        <v>3432.7417642000219</v>
      </c>
      <c r="L49" s="28">
        <f t="shared" si="1"/>
        <v>3469.8302275999886</v>
      </c>
      <c r="M49" s="28">
        <f t="shared" si="1"/>
        <v>3589.4406341999857</v>
      </c>
      <c r="N49" s="28">
        <f t="shared" si="1"/>
        <v>3088.6072603000066</v>
      </c>
      <c r="O49" s="28">
        <f t="shared" si="1"/>
        <v>2896.6786090999958</v>
      </c>
      <c r="P49" s="28">
        <f t="shared" si="1"/>
        <v>3006.9168887000124</v>
      </c>
      <c r="Q49" s="28">
        <f t="shared" si="1"/>
        <v>3094.1136909999914</v>
      </c>
      <c r="R49" s="28">
        <f t="shared" si="1"/>
        <v>3195.4067977999948</v>
      </c>
      <c r="S49" s="28">
        <f t="shared" si="1"/>
        <v>3350.508203000034</v>
      </c>
      <c r="T49" s="28">
        <f t="shared" si="1"/>
        <v>3409.5673648999655</v>
      </c>
      <c r="U49" s="28">
        <f t="shared" si="1"/>
        <v>3409.1432181000127</v>
      </c>
      <c r="V49" s="28">
        <f t="shared" si="1"/>
        <v>3513.5851642000052</v>
      </c>
      <c r="W49" s="28">
        <f t="shared" si="1"/>
        <v>3634.8902080999978</v>
      </c>
      <c r="X49" s="28">
        <f t="shared" si="1"/>
        <v>3876.3727644999744</v>
      </c>
      <c r="Y49" s="28">
        <f t="shared" si="1"/>
        <v>3824.4816073000256</v>
      </c>
      <c r="Z49" s="28">
        <f t="shared" si="1"/>
        <v>3853.0924756999884</v>
      </c>
      <c r="AA49" s="28">
        <f t="shared" si="1"/>
        <v>3704.7963389999932</v>
      </c>
      <c r="AB49" s="76">
        <f t="shared" si="1"/>
        <v>3674.478550519998</v>
      </c>
      <c r="AC49" s="28">
        <f t="shared" si="1"/>
        <v>3243.7408194500022</v>
      </c>
      <c r="AD49" s="28">
        <f t="shared" si="1"/>
        <v>3252.7076559300185</v>
      </c>
      <c r="AE49" s="28">
        <f t="shared" si="1"/>
        <v>3264.7413118999975</v>
      </c>
      <c r="AF49" s="28">
        <f t="shared" si="1"/>
        <v>3327.1322670000081</v>
      </c>
      <c r="AG49" s="28">
        <f t="shared" si="1"/>
        <v>3393.100404399971</v>
      </c>
      <c r="AH49" s="28">
        <f t="shared" si="1"/>
        <v>3415.0162519000005</v>
      </c>
      <c r="AI49" s="28">
        <f t="shared" si="1"/>
        <v>3382.9629149000102</v>
      </c>
      <c r="AJ49" s="28">
        <f t="shared" si="1"/>
        <v>3710.8139824999671</v>
      </c>
      <c r="AK49" s="28">
        <f t="shared" si="1"/>
        <v>3565.7548911000194</v>
      </c>
      <c r="AL49" s="28">
        <f t="shared" si="1"/>
        <v>3524.7170536000049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349.93818729999998</v>
      </c>
      <c r="D6" s="265">
        <v>16.13584741</v>
      </c>
      <c r="E6" s="265">
        <v>12.374859470000001</v>
      </c>
      <c r="F6" s="265">
        <v>8.1414416139999997</v>
      </c>
      <c r="G6" s="265">
        <v>5.3529068239999997</v>
      </c>
      <c r="H6" s="265">
        <v>6.2418019320000004</v>
      </c>
      <c r="I6" s="265">
        <v>4.4432298929999998</v>
      </c>
      <c r="J6" s="265">
        <v>5.1442960109999998</v>
      </c>
      <c r="K6" s="265">
        <v>50.971571310000002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4.6080006129999997</v>
      </c>
      <c r="E11" s="265">
        <v>75.226553890000005</v>
      </c>
      <c r="F11" s="265">
        <v>172.1333396</v>
      </c>
      <c r="G11" s="265">
        <v>181.02212209999999</v>
      </c>
      <c r="H11" s="265">
        <v>201.415865</v>
      </c>
      <c r="I11" s="265">
        <v>196.86050739999999</v>
      </c>
      <c r="J11" s="265">
        <v>151.2738564</v>
      </c>
      <c r="K11" s="265">
        <v>140.36289210000001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349.93818729999998</v>
      </c>
      <c r="D15" s="265">
        <f t="shared" ref="D15:K15" si="0">D6+D11</f>
        <v>20.743848022999998</v>
      </c>
      <c r="E15" s="265">
        <f t="shared" si="0"/>
        <v>87.601413360000009</v>
      </c>
      <c r="F15" s="265">
        <f t="shared" si="0"/>
        <v>180.274781214</v>
      </c>
      <c r="G15" s="265">
        <f t="shared" si="0"/>
        <v>186.37502892399999</v>
      </c>
      <c r="H15" s="265">
        <f t="shared" si="0"/>
        <v>207.65766693199998</v>
      </c>
      <c r="I15" s="265">
        <f t="shared" si="0"/>
        <v>201.30373729299998</v>
      </c>
      <c r="J15" s="265">
        <f>J6+J11</f>
        <v>156.41815241099999</v>
      </c>
      <c r="K15" s="265">
        <f t="shared" si="0"/>
        <v>191.33446341000001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55754.389060996</v>
      </c>
      <c r="D19" s="1">
        <f>Planel_GerMed_Anual!H4+Planel_GerMed_Anual!H5+Planel_GerMed_Anual!H14+Planel_GerMed_Anual!H15+Planel_GerMed_Anual!H17+Planel_GerMed_Anual!H18+Planel_GerMed_Anual!H20+Planel_GerMed_Anual!H21</f>
        <v>69301.783752100004</v>
      </c>
      <c r="E19" s="1">
        <f>Planel_GerMed_Anual!M4+Planel_GerMed_Anual!M5+Planel_GerMed_Anual!M14+Planel_GerMed_Anual!M15+Planel_GerMed_Anual!M17+Planel_GerMed_Anual!M18+Planel_GerMed_Anual!M20+Planel_GerMed_Anual!M21</f>
        <v>86443.577744800001</v>
      </c>
      <c r="F19" s="1">
        <f>Planel_GerMed_Anual!R4+Planel_GerMed_Anual!R5+Planel_GerMed_Anual!R14+Planel_GerMed_Anual!R15+Planel_GerMed_Anual!R17+Planel_GerMed_Anual!R18+Planel_GerMed_Anual!R20+Planel_GerMed_Anual!R21</f>
        <v>101988.51450410001</v>
      </c>
      <c r="G19" s="1">
        <f>Planel_GerMed_Anual!W4+Planel_GerMed_Anual!W5+Planel_GerMed_Anual!W14+Planel_GerMed_Anual!W15+Planel_GerMed_Anual!W17+Planel_GerMed_Anual!W18+Planel_GerMed_Anual!W20+Planel_GerMed_Anual!W21</f>
        <v>118550.80169260001</v>
      </c>
      <c r="H19" s="1">
        <f>Planel_GerMed_Anual!AB4+Planel_GerMed_Anual!AB5+Planel_GerMed_Anual!AB14+Planel_GerMed_Anual!AB15+Planel_GerMed_Anual!AB17+Planel_GerMed_Anual!AB18+Planel_GerMed_Anual!AB20+Planel_GerMed_Anual!AB21</f>
        <v>136850.09809811998</v>
      </c>
      <c r="I19" s="1">
        <f>Planel_GerMed_Anual!AG4+Planel_GerMed_Anual!AG5+Planel_GerMed_Anual!AG14+Planel_GerMed_Anual!AG15+Planel_GerMed_Anual!AG17+Planel_GerMed_Anual!AG18+Planel_GerMed_Anual!AG20+Planel_GerMed_Anual!AG21</f>
        <v>156209.45877469998</v>
      </c>
      <c r="J19" s="1">
        <f>Planel_GerMed_Anual!AL4+Planel_GerMed_Anual!AL5+Planel_GerMed_Anual!AL14+Planel_GerMed_Anual!AL15+Planel_GerMed_Anual!AL17+Planel_GerMed_Anual!AL18+Planel_GerMed_Anual!AL20+Planel_GerMed_Anual!AL21</f>
        <v>169075.835937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14.93271154</v>
      </c>
      <c r="K39" s="265">
        <v>14.46422192</v>
      </c>
      <c r="L39" s="265">
        <v>13.94866526</v>
      </c>
      <c r="M39" s="265">
        <v>12.402498870000001</v>
      </c>
      <c r="N39" s="265">
        <v>12.80899627</v>
      </c>
      <c r="O39" s="265">
        <v>13.358652680000001</v>
      </c>
      <c r="P39" s="265">
        <v>9.3554842590000007</v>
      </c>
      <c r="Q39" s="265">
        <v>9.274292398</v>
      </c>
      <c r="R39" s="265">
        <v>8.9010458299999993</v>
      </c>
      <c r="S39" s="265">
        <v>8.5911917429999995</v>
      </c>
      <c r="T39" s="265">
        <v>7.8816624319999997</v>
      </c>
      <c r="U39" s="265">
        <v>6.0590156659999996</v>
      </c>
      <c r="V39" s="265">
        <v>4.3628003929999997</v>
      </c>
      <c r="W39" s="265">
        <v>5.3069086590000003</v>
      </c>
      <c r="X39" s="265">
        <v>5.598791157</v>
      </c>
      <c r="Y39" s="265">
        <v>5.5904212480000002</v>
      </c>
      <c r="Z39" s="265">
        <v>5.9056126649999996</v>
      </c>
      <c r="AA39" s="265">
        <v>6.0220812180000003</v>
      </c>
      <c r="AB39" s="265">
        <v>5.9709145570000004</v>
      </c>
      <c r="AC39" s="265">
        <v>6.1473075619999999</v>
      </c>
      <c r="AD39" s="265">
        <v>7.2191749529999996</v>
      </c>
      <c r="AE39" s="265">
        <v>5.8495313690000001</v>
      </c>
      <c r="AF39" s="265">
        <v>5.1342504120000001</v>
      </c>
      <c r="AG39" s="265">
        <v>4.783059518</v>
      </c>
      <c r="AH39" s="265">
        <v>4.7533943919999997</v>
      </c>
      <c r="AI39" s="265">
        <v>4.4198762829999998</v>
      </c>
      <c r="AJ39" s="265">
        <v>3.1255688620000002</v>
      </c>
      <c r="AK39" s="265">
        <v>3.2978298189999999</v>
      </c>
      <c r="AL39" s="265">
        <v>4.1838482419999998</v>
      </c>
      <c r="AM39" s="265">
        <v>5.6149648230000002</v>
      </c>
      <c r="AN39" s="265">
        <v>5.9854513120000004</v>
      </c>
      <c r="AO39" s="265">
        <v>6.63938586</v>
      </c>
      <c r="AP39" s="265">
        <v>52.27853468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1.8951973070000001</v>
      </c>
      <c r="K43" s="265">
        <v>5.5427128879999996</v>
      </c>
      <c r="L43" s="265">
        <v>9.0496502099999994E-3</v>
      </c>
      <c r="M43" s="265"/>
      <c r="N43" s="265">
        <v>65.212851990000004</v>
      </c>
      <c r="O43" s="265">
        <v>93.258388729999993</v>
      </c>
      <c r="P43" s="265">
        <v>217.65247909999999</v>
      </c>
      <c r="Q43" s="265">
        <v>110.77410089999999</v>
      </c>
      <c r="R43" s="265">
        <v>209.68894</v>
      </c>
      <c r="S43" s="265">
        <v>156.82209259999999</v>
      </c>
      <c r="T43" s="265">
        <v>200.0781169</v>
      </c>
      <c r="U43" s="265">
        <v>183.3034476</v>
      </c>
      <c r="V43" s="265">
        <v>270.41286889999998</v>
      </c>
      <c r="W43" s="265">
        <v>119.9729036</v>
      </c>
      <c r="X43" s="265">
        <v>170.1777396</v>
      </c>
      <c r="Y43" s="265">
        <v>180.11102690000001</v>
      </c>
      <c r="Z43" s="265">
        <v>164.4360714</v>
      </c>
      <c r="AA43" s="265">
        <v>165.36417739999999</v>
      </c>
      <c r="AB43" s="265">
        <v>225.05949000000001</v>
      </c>
      <c r="AC43" s="265">
        <v>169.0344407</v>
      </c>
      <c r="AD43" s="265">
        <v>221.66209119999999</v>
      </c>
      <c r="AE43" s="265">
        <v>225.9591255</v>
      </c>
      <c r="AF43" s="265">
        <v>219.41171069999999</v>
      </c>
      <c r="AG43" s="265">
        <v>177.33361289999999</v>
      </c>
      <c r="AH43" s="265">
        <v>165.350967</v>
      </c>
      <c r="AI43" s="265">
        <v>181.42964760000001</v>
      </c>
      <c r="AJ43" s="265">
        <v>240.77659890000001</v>
      </c>
      <c r="AK43" s="265">
        <v>176.3472663</v>
      </c>
      <c r="AL43" s="265">
        <v>134.19027209999999</v>
      </c>
      <c r="AM43" s="265">
        <v>117.56549440000001</v>
      </c>
      <c r="AN43" s="265">
        <v>172.16493019999999</v>
      </c>
      <c r="AO43" s="265">
        <v>156.10131910000001</v>
      </c>
      <c r="AP43" s="265">
        <v>153.52191329999999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16.827908847</v>
      </c>
      <c r="K47" s="265">
        <f t="shared" si="2"/>
        <v>20.006934808</v>
      </c>
      <c r="L47" s="265">
        <f t="shared" si="2"/>
        <v>13.957714910210001</v>
      </c>
      <c r="M47" s="265">
        <f t="shared" si="2"/>
        <v>12.402498870000001</v>
      </c>
      <c r="N47" s="265">
        <f t="shared" si="2"/>
        <v>78.021848259999999</v>
      </c>
      <c r="O47" s="265">
        <f t="shared" si="2"/>
        <v>106.61704141</v>
      </c>
      <c r="P47" s="265">
        <f t="shared" si="2"/>
        <v>227.007963359</v>
      </c>
      <c r="Q47" s="265">
        <f t="shared" si="2"/>
        <v>120.04839329799999</v>
      </c>
      <c r="R47" s="265">
        <f t="shared" si="2"/>
        <v>218.58998582999999</v>
      </c>
      <c r="S47" s="265">
        <f t="shared" si="2"/>
        <v>165.41328434299999</v>
      </c>
      <c r="T47" s="265">
        <f t="shared" si="2"/>
        <v>207.95977933200001</v>
      </c>
      <c r="U47" s="265">
        <f t="shared" si="2"/>
        <v>189.36246326599999</v>
      </c>
      <c r="V47" s="265">
        <f t="shared" si="2"/>
        <v>274.77566929299996</v>
      </c>
      <c r="W47" s="265">
        <f t="shared" si="2"/>
        <v>125.279812259</v>
      </c>
      <c r="X47" s="265">
        <f t="shared" si="2"/>
        <v>175.77653075699999</v>
      </c>
      <c r="Y47" s="265">
        <f t="shared" si="2"/>
        <v>185.70144814800003</v>
      </c>
      <c r="Z47" s="265">
        <f t="shared" si="2"/>
        <v>170.34168406500001</v>
      </c>
      <c r="AA47" s="265">
        <f t="shared" si="2"/>
        <v>171.386258618</v>
      </c>
      <c r="AB47" s="265">
        <f t="shared" si="2"/>
        <v>231.030404557</v>
      </c>
      <c r="AC47" s="265">
        <f t="shared" si="2"/>
        <v>175.18174826200001</v>
      </c>
      <c r="AD47" s="265">
        <f t="shared" si="2"/>
        <v>228.88126615299998</v>
      </c>
      <c r="AE47" s="265">
        <f t="shared" si="2"/>
        <v>231.808656869</v>
      </c>
      <c r="AF47" s="265">
        <f t="shared" si="2"/>
        <v>224.54596111199999</v>
      </c>
      <c r="AG47" s="265">
        <f t="shared" si="2"/>
        <v>182.11667241799998</v>
      </c>
      <c r="AH47" s="265">
        <f t="shared" si="2"/>
        <v>170.10436139199999</v>
      </c>
      <c r="AI47" s="265">
        <f t="shared" si="2"/>
        <v>185.84952388300002</v>
      </c>
      <c r="AJ47" s="265">
        <f t="shared" si="2"/>
        <v>243.902167762</v>
      </c>
      <c r="AK47" s="265">
        <f t="shared" si="2"/>
        <v>179.64509611899999</v>
      </c>
      <c r="AL47" s="265">
        <f t="shared" si="2"/>
        <v>138.374120342</v>
      </c>
      <c r="AM47" s="265">
        <f t="shared" si="2"/>
        <v>123.180459223</v>
      </c>
      <c r="AN47" s="265">
        <f t="shared" si="2"/>
        <v>178.150381512</v>
      </c>
      <c r="AO47" s="265">
        <f t="shared" si="2"/>
        <v>162.74070496000002</v>
      </c>
      <c r="AP47" s="265">
        <f>AVERAGE(C47:AO47)</f>
        <v>178.24523275454385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4833.3376109999999</v>
      </c>
      <c r="AC6" s="33">
        <v>8293.9019279999993</v>
      </c>
      <c r="AD6" s="33">
        <v>8896.2801189999991</v>
      </c>
      <c r="AE6" s="33">
        <v>8140.7891170000003</v>
      </c>
      <c r="AF6" s="33">
        <v>5380.2681009999997</v>
      </c>
      <c r="AG6" s="33">
        <v>8840.832418</v>
      </c>
      <c r="AH6" s="33">
        <v>9343.7687010000009</v>
      </c>
      <c r="AI6" s="33">
        <v>8729.1537339999995</v>
      </c>
      <c r="AJ6" s="33">
        <v>5631.6103139999996</v>
      </c>
      <c r="AK6" s="33">
        <v>9092.1746309999999</v>
      </c>
      <c r="AL6" s="33">
        <v>9549.4123309999995</v>
      </c>
      <c r="AM6" s="33">
        <v>8999.5370249999996</v>
      </c>
      <c r="AN6" s="33">
        <v>5867.5893120000001</v>
      </c>
      <c r="AO6" s="33">
        <v>9328.1536290000004</v>
      </c>
      <c r="AP6" s="33">
        <v>9742.4860559999997</v>
      </c>
      <c r="AQ6" s="33">
        <v>9253.3932189999996</v>
      </c>
      <c r="AR6" s="33">
        <v>6086.9760370000004</v>
      </c>
      <c r="AS6" s="33">
        <v>9547.5403540000007</v>
      </c>
      <c r="AT6" s="33">
        <v>9921.9842850000005</v>
      </c>
      <c r="AU6" s="33">
        <v>9489.4001499999995</v>
      </c>
      <c r="AV6" s="33">
        <v>6251.6697119999999</v>
      </c>
      <c r="AW6" s="33">
        <v>9712.2340289999993</v>
      </c>
      <c r="AX6" s="33">
        <v>10056.73366</v>
      </c>
      <c r="AY6" s="33">
        <v>9666.5706190000001</v>
      </c>
      <c r="AZ6" s="33">
        <v>6159.9718439999997</v>
      </c>
      <c r="BA6" s="33">
        <v>7435.5879530000002</v>
      </c>
      <c r="BB6" s="33">
        <v>6861.5734730000004</v>
      </c>
      <c r="BC6" s="33">
        <v>7710.8399950000003</v>
      </c>
      <c r="BD6" s="33">
        <v>6331.4253349999999</v>
      </c>
      <c r="BE6" s="33">
        <v>7607.0414440000004</v>
      </c>
      <c r="BF6" s="33">
        <v>7001.8536009999998</v>
      </c>
      <c r="BG6" s="33">
        <v>7895.2823870000002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4931.2575230000002</v>
      </c>
      <c r="AC17" s="33">
        <v>9295.6066740000006</v>
      </c>
      <c r="AD17" s="33">
        <v>10267.012989999999</v>
      </c>
      <c r="AE17" s="33">
        <v>9014.2946630000006</v>
      </c>
      <c r="AF17" s="33">
        <v>5478.1880119999996</v>
      </c>
      <c r="AG17" s="33">
        <v>9842.5371630000009</v>
      </c>
      <c r="AH17" s="33">
        <v>10714.50157</v>
      </c>
      <c r="AI17" s="33">
        <v>9602.6592810000002</v>
      </c>
      <c r="AJ17" s="33">
        <v>5729.5302259999999</v>
      </c>
      <c r="AK17" s="33">
        <v>10093.87938</v>
      </c>
      <c r="AL17" s="33">
        <v>10920.145200000001</v>
      </c>
      <c r="AM17" s="33">
        <v>9873.042571</v>
      </c>
      <c r="AN17" s="33">
        <v>5965.5092240000004</v>
      </c>
      <c r="AO17" s="33">
        <v>10329.85837</v>
      </c>
      <c r="AP17" s="33">
        <v>11113.218929999999</v>
      </c>
      <c r="AQ17" s="33">
        <v>10126.89877</v>
      </c>
      <c r="AR17" s="33">
        <v>6184.8959480000003</v>
      </c>
      <c r="AS17" s="33">
        <v>10549.2451</v>
      </c>
      <c r="AT17" s="33">
        <v>11292.71716</v>
      </c>
      <c r="AU17" s="33">
        <v>10362.905699999999</v>
      </c>
      <c r="AV17" s="33">
        <v>6349.5896240000002</v>
      </c>
      <c r="AW17" s="33">
        <v>10713.938770000001</v>
      </c>
      <c r="AX17" s="33">
        <v>11427.46653</v>
      </c>
      <c r="AY17" s="33">
        <v>10540.07617</v>
      </c>
      <c r="AZ17" s="33">
        <v>6202.5697929999997</v>
      </c>
      <c r="BA17" s="33">
        <v>7871.3580339999999</v>
      </c>
      <c r="BB17" s="33">
        <v>7457.8812930000004</v>
      </c>
      <c r="BC17" s="33">
        <v>8090.8397750000004</v>
      </c>
      <c r="BD17" s="33">
        <v>6374.0232839999999</v>
      </c>
      <c r="BE17" s="33">
        <v>8042.8115250000001</v>
      </c>
      <c r="BF17" s="33">
        <v>7598.1614220000001</v>
      </c>
      <c r="BG17" s="33">
        <v>8275.2821660000009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U32" s="33">
        <v>928.64131359999999</v>
      </c>
      <c r="AY32" s="33">
        <v>928.64131359999999</v>
      </c>
      <c r="BB32" s="33">
        <v>928.64131359999999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72.245323839999998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0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1241.3759130000001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0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72.245323839999998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953.63414739999996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1141.580119</v>
      </c>
      <c r="AR55" s="33">
        <v>953.63414739999996</v>
      </c>
      <c r="AS55" s="33">
        <v>953.63414739999996</v>
      </c>
      <c r="AT55" s="33">
        <v>953.63414739999996</v>
      </c>
      <c r="AU55" s="33">
        <v>1298.861742</v>
      </c>
      <c r="AV55" s="33">
        <v>953.63414739999996</v>
      </c>
      <c r="AW55" s="33">
        <v>953.63414739999996</v>
      </c>
      <c r="AX55" s="33">
        <v>1141.580119</v>
      </c>
      <c r="AY55" s="33">
        <v>1298.861742</v>
      </c>
      <c r="AZ55" s="33">
        <v>953.63414739999996</v>
      </c>
      <c r="BA55" s="33">
        <v>953.63414739999996</v>
      </c>
      <c r="BB55" s="33">
        <v>1227.0840029999999</v>
      </c>
      <c r="BC55" s="33">
        <v>1360.900292</v>
      </c>
      <c r="BD55" s="33">
        <v>953.63414739999996</v>
      </c>
      <c r="BE55" s="33">
        <v>953.63414739999996</v>
      </c>
      <c r="BF55" s="33">
        <v>1141.59449</v>
      </c>
      <c r="BG55" s="33">
        <v>1298.861742</v>
      </c>
      <c r="BH55" s="33">
        <v>953.63414739999996</v>
      </c>
      <c r="BI55" s="33">
        <v>953.63414739999996</v>
      </c>
      <c r="BJ55" s="33">
        <v>1141.59449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170</v>
      </c>
      <c r="CW55" s="33">
        <v>170</v>
      </c>
      <c r="CX55" s="33">
        <v>323.8062352</v>
      </c>
      <c r="CY55" s="33">
        <v>323.8062352</v>
      </c>
      <c r="CZ55" s="33">
        <v>170</v>
      </c>
      <c r="DA55" s="33">
        <v>170</v>
      </c>
      <c r="DB55" s="33">
        <v>323.8062352</v>
      </c>
      <c r="DC55" s="33">
        <v>323.8062352</v>
      </c>
      <c r="DD55" s="33">
        <v>170</v>
      </c>
      <c r="DE55" s="33">
        <v>170</v>
      </c>
      <c r="DF55" s="33">
        <v>323.8062352</v>
      </c>
      <c r="DG55" s="33">
        <v>323.8062352</v>
      </c>
      <c r="DH55" s="33">
        <v>170</v>
      </c>
      <c r="DI55" s="33">
        <v>170</v>
      </c>
      <c r="DJ55" s="33">
        <v>323.8062352</v>
      </c>
      <c r="DK55" s="33">
        <v>323.8062352</v>
      </c>
      <c r="DL55" s="33">
        <v>170</v>
      </c>
      <c r="DM55" s="33">
        <v>170</v>
      </c>
      <c r="DN55" s="33">
        <v>323.8062352</v>
      </c>
      <c r="DO55" s="33">
        <v>323.8062352</v>
      </c>
      <c r="DP55" s="33">
        <v>170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953.63414739999996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1141.580119</v>
      </c>
      <c r="AR65" s="33">
        <v>953.63414739999996</v>
      </c>
      <c r="AS65" s="33">
        <v>953.63414739999996</v>
      </c>
      <c r="AT65" s="33">
        <v>953.63414739999996</v>
      </c>
      <c r="AU65" s="33">
        <v>1298.861742</v>
      </c>
      <c r="AV65" s="33">
        <v>953.63414739999996</v>
      </c>
      <c r="AW65" s="33">
        <v>953.63414739999996</v>
      </c>
      <c r="AX65" s="33">
        <v>1141.580119</v>
      </c>
      <c r="AY65" s="33">
        <v>1298.861742</v>
      </c>
      <c r="AZ65" s="33">
        <v>953.63414739999996</v>
      </c>
      <c r="BA65" s="33">
        <v>953.63414739999996</v>
      </c>
      <c r="BB65" s="33">
        <v>1227.0840029999999</v>
      </c>
      <c r="BC65" s="33">
        <v>1360.900292</v>
      </c>
      <c r="BD65" s="33">
        <v>953.63414739999996</v>
      </c>
      <c r="BE65" s="33">
        <v>953.63414739999996</v>
      </c>
      <c r="BF65" s="33">
        <v>1141.59449</v>
      </c>
      <c r="BG65" s="33">
        <v>1298.861742</v>
      </c>
      <c r="BH65" s="33">
        <v>953.63414739999996</v>
      </c>
      <c r="BI65" s="33">
        <v>953.63414739999996</v>
      </c>
      <c r="BJ65" s="33">
        <v>1141.59449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170</v>
      </c>
      <c r="CW65" s="33">
        <v>170</v>
      </c>
      <c r="CX65" s="33">
        <v>323.8062352</v>
      </c>
      <c r="CY65" s="33">
        <v>323.8062352</v>
      </c>
      <c r="CZ65" s="33">
        <v>170</v>
      </c>
      <c r="DA65" s="33">
        <v>170</v>
      </c>
      <c r="DB65" s="33">
        <v>323.8062352</v>
      </c>
      <c r="DC65" s="33">
        <v>323.8062352</v>
      </c>
      <c r="DD65" s="33">
        <v>170</v>
      </c>
      <c r="DE65" s="33">
        <v>170</v>
      </c>
      <c r="DF65" s="33">
        <v>323.8062352</v>
      </c>
      <c r="DG65" s="33">
        <v>323.8062352</v>
      </c>
      <c r="DH65" s="33">
        <v>170</v>
      </c>
      <c r="DI65" s="33">
        <v>170</v>
      </c>
      <c r="DJ65" s="33">
        <v>323.8062352</v>
      </c>
      <c r="DK65" s="33">
        <v>323.8062352</v>
      </c>
      <c r="DL65" s="33">
        <v>170</v>
      </c>
      <c r="DM65" s="33">
        <v>170</v>
      </c>
      <c r="DN65" s="33">
        <v>323.8062352</v>
      </c>
      <c r="DO65" s="33">
        <v>323.8062352</v>
      </c>
      <c r="DP65" s="33">
        <v>170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1819.358168</v>
      </c>
      <c r="AR102" s="33">
        <v>1819.358168</v>
      </c>
      <c r="AS102" s="33">
        <v>1819.358168</v>
      </c>
      <c r="AT102" s="33">
        <v>1819.358168</v>
      </c>
      <c r="AU102" s="33">
        <v>2214.4770480000002</v>
      </c>
      <c r="AV102" s="33">
        <v>1779.034296</v>
      </c>
      <c r="AW102" s="33">
        <v>1779.034296</v>
      </c>
      <c r="AX102" s="33">
        <v>1779.044296</v>
      </c>
      <c r="AY102" s="33">
        <v>2637.9342499999998</v>
      </c>
      <c r="AZ102" s="33">
        <v>1628.0187020000001</v>
      </c>
      <c r="BA102" s="33">
        <v>1628.0187020000001</v>
      </c>
      <c r="BB102" s="33">
        <v>1872.1219880000001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1951.947492</v>
      </c>
      <c r="AR104" s="33">
        <v>1113.4040339999999</v>
      </c>
      <c r="AS104" s="33">
        <v>1113.4040339999999</v>
      </c>
      <c r="AT104" s="33">
        <v>1113.4040339999999</v>
      </c>
      <c r="AU104" s="33">
        <v>1981.8986159999999</v>
      </c>
      <c r="AV104" s="33">
        <v>1113.4040339999999</v>
      </c>
      <c r="AW104" s="33">
        <v>1113.4040339999999</v>
      </c>
      <c r="AX104" s="33">
        <v>1698.6111089999999</v>
      </c>
      <c r="AY104" s="33">
        <v>1985.774576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1196.4877489999999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598.24387460000003</v>
      </c>
      <c r="CS104" s="33">
        <v>598.24387460000003</v>
      </c>
      <c r="CT104" s="33">
        <v>1183.450949</v>
      </c>
      <c r="CU104" s="33">
        <v>1196.4877489999999</v>
      </c>
      <c r="CV104" s="33">
        <v>598.24387460000003</v>
      </c>
      <c r="CW104" s="33">
        <v>598.24387460000003</v>
      </c>
      <c r="CX104" s="33">
        <v>1183.450949</v>
      </c>
      <c r="CY104" s="33">
        <v>1196.4877489999999</v>
      </c>
      <c r="CZ104" s="33">
        <v>598.24387460000003</v>
      </c>
      <c r="DA104" s="33">
        <v>598.24387460000003</v>
      </c>
      <c r="DB104" s="33">
        <v>1183.450949</v>
      </c>
      <c r="DC104" s="33">
        <v>1196.4877489999999</v>
      </c>
      <c r="DD104" s="33">
        <v>598.24387460000003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585.20707460000006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905.20990859999995</v>
      </c>
      <c r="AR105" s="33">
        <v>687.31863720000001</v>
      </c>
      <c r="AS105" s="33">
        <v>687.31863720000001</v>
      </c>
      <c r="AT105" s="33">
        <v>687.31863720000001</v>
      </c>
      <c r="AU105" s="33">
        <v>1289.786689</v>
      </c>
      <c r="AV105" s="33">
        <v>687.31863720000001</v>
      </c>
      <c r="AW105" s="33">
        <v>687.31863720000001</v>
      </c>
      <c r="AX105" s="33">
        <v>937.7951994</v>
      </c>
      <c r="AY105" s="33">
        <v>1372.1372739999999</v>
      </c>
      <c r="AZ105" s="33">
        <v>831.16929449999998</v>
      </c>
      <c r="BA105" s="33">
        <v>831.16929449999998</v>
      </c>
      <c r="BB105" s="33">
        <v>1433.637346</v>
      </c>
      <c r="BC105" s="33">
        <v>1518.0236170000001</v>
      </c>
      <c r="BD105" s="33">
        <v>831.16929449999998</v>
      </c>
      <c r="BE105" s="33">
        <v>831.16929449999998</v>
      </c>
      <c r="BF105" s="33">
        <v>1433.637346</v>
      </c>
      <c r="BG105" s="33">
        <v>1433.637346</v>
      </c>
      <c r="BH105" s="33">
        <v>831.16929449999998</v>
      </c>
      <c r="BI105" s="33">
        <v>831.16929449999998</v>
      </c>
      <c r="BJ105" s="33">
        <v>1433.637346</v>
      </c>
      <c r="BK105" s="33">
        <v>1433.637346</v>
      </c>
      <c r="BL105" s="33">
        <v>831.16929449999998</v>
      </c>
      <c r="BM105" s="33">
        <v>831.16929449999998</v>
      </c>
      <c r="BN105" s="33">
        <v>1433.637346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591.31756189999999</v>
      </c>
      <c r="AI108" s="33">
        <v>591.31756189999999</v>
      </c>
      <c r="AJ108" s="33">
        <v>558.84255159999998</v>
      </c>
      <c r="AK108" s="33">
        <v>558.84255159999998</v>
      </c>
      <c r="AL108" s="33">
        <v>558.84255159999998</v>
      </c>
      <c r="AM108" s="33">
        <v>591.31756189999999</v>
      </c>
      <c r="AN108" s="33">
        <v>558.84255159999998</v>
      </c>
      <c r="AO108" s="33">
        <v>558.84255159999998</v>
      </c>
      <c r="AP108" s="33">
        <v>591.31756189999999</v>
      </c>
      <c r="AQ108" s="33">
        <v>591.31756189999999</v>
      </c>
      <c r="AR108" s="33">
        <v>558.84255159999998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764.23619269999995</v>
      </c>
      <c r="AY108" s="33">
        <v>844.36501850000002</v>
      </c>
      <c r="AZ108" s="33">
        <v>558.87956540000005</v>
      </c>
      <c r="BA108" s="33">
        <v>558.84255159999998</v>
      </c>
      <c r="BB108" s="33">
        <v>844.36501850000002</v>
      </c>
      <c r="BC108" s="33">
        <v>844.36501850000002</v>
      </c>
      <c r="BD108" s="33">
        <v>558.85149660000002</v>
      </c>
      <c r="BE108" s="33">
        <v>558.84255159999998</v>
      </c>
      <c r="BF108" s="33">
        <v>844.36501850000002</v>
      </c>
      <c r="BG108" s="33">
        <v>844.36501850000002</v>
      </c>
      <c r="BH108" s="33">
        <v>558.84255159999998</v>
      </c>
      <c r="BI108" s="33">
        <v>558.84255159999998</v>
      </c>
      <c r="BJ108" s="33">
        <v>844.36501850000002</v>
      </c>
      <c r="BK108" s="33">
        <v>844.36501850000002</v>
      </c>
      <c r="BL108" s="33">
        <v>558.84255159999998</v>
      </c>
      <c r="BM108" s="33">
        <v>591.28054810000003</v>
      </c>
      <c r="BN108" s="33">
        <v>844.36501850000002</v>
      </c>
      <c r="BO108" s="33">
        <v>844.36501850000002</v>
      </c>
      <c r="BP108" s="33">
        <v>591.28054810000003</v>
      </c>
      <c r="BQ108" s="33">
        <v>558.84255159999998</v>
      </c>
      <c r="BR108" s="33">
        <v>844.36501850000002</v>
      </c>
      <c r="BS108" s="33">
        <v>844.36501850000002</v>
      </c>
      <c r="BT108" s="33">
        <v>591.31756189999999</v>
      </c>
      <c r="BU108" s="33">
        <v>558.85149660000002</v>
      </c>
      <c r="BV108" s="33">
        <v>844.36501850000002</v>
      </c>
      <c r="BW108" s="33">
        <v>844.36501850000002</v>
      </c>
      <c r="BX108" s="33">
        <v>591.28949309999996</v>
      </c>
      <c r="BY108" s="33">
        <v>591.31756189999999</v>
      </c>
      <c r="BZ108" s="33">
        <v>844.36501850000002</v>
      </c>
      <c r="CA108" s="33">
        <v>844.36501850000002</v>
      </c>
      <c r="CB108" s="33">
        <v>269.38775509999999</v>
      </c>
      <c r="CC108" s="33">
        <v>269.38775509999999</v>
      </c>
      <c r="CD108" s="33">
        <v>522.43521169999997</v>
      </c>
      <c r="CE108" s="33">
        <v>522.43521169999997</v>
      </c>
      <c r="CF108" s="33">
        <v>269.38775509999999</v>
      </c>
      <c r="CG108" s="33">
        <v>269.38775509999999</v>
      </c>
      <c r="CH108" s="33">
        <v>522.43521169999997</v>
      </c>
      <c r="CI108" s="33">
        <v>522.43521169999997</v>
      </c>
      <c r="CJ108" s="33">
        <v>269.38775509999999</v>
      </c>
      <c r="CK108" s="33">
        <v>269.38775509999999</v>
      </c>
      <c r="CL108" s="33">
        <v>522.43521169999997</v>
      </c>
      <c r="CM108" s="33">
        <v>522.43521169999997</v>
      </c>
      <c r="CN108" s="33">
        <v>269.38775509999999</v>
      </c>
      <c r="CO108" s="33">
        <v>269.38775509999999</v>
      </c>
      <c r="CP108" s="33">
        <v>522.43521169999997</v>
      </c>
      <c r="CQ108" s="33">
        <v>522.43521169999997</v>
      </c>
      <c r="CR108" s="33">
        <v>269.38775509999999</v>
      </c>
      <c r="CS108" s="33">
        <v>269.38775509999999</v>
      </c>
      <c r="CT108" s="33">
        <v>522.43521169999997</v>
      </c>
      <c r="CU108" s="33">
        <v>522.43521169999997</v>
      </c>
      <c r="CV108" s="33">
        <v>269.38775509999999</v>
      </c>
      <c r="CW108" s="33">
        <v>269.38775509999999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3994.6023970000001</v>
      </c>
      <c r="AI113" s="33">
        <v>3994.6023970000001</v>
      </c>
      <c r="AJ113" s="33">
        <v>4549.8344619999998</v>
      </c>
      <c r="AK113" s="33">
        <v>4549.8344619999998</v>
      </c>
      <c r="AL113" s="33">
        <v>4549.8344619999998</v>
      </c>
      <c r="AM113" s="33">
        <v>4582.3094719999999</v>
      </c>
      <c r="AN113" s="33">
        <v>4549.8344619999998</v>
      </c>
      <c r="AO113" s="33">
        <v>4549.8344619999998</v>
      </c>
      <c r="AP113" s="33">
        <v>4582.3094719999999</v>
      </c>
      <c r="AQ113" s="33">
        <v>5385.4078179999997</v>
      </c>
      <c r="AR113" s="33">
        <v>4178.9233910000003</v>
      </c>
      <c r="AS113" s="33">
        <v>4178.9233910000003</v>
      </c>
      <c r="AT113" s="33">
        <v>4211.3984010000004</v>
      </c>
      <c r="AU113" s="33">
        <v>6330.5273710000001</v>
      </c>
      <c r="AV113" s="33">
        <v>4171.0745290000004</v>
      </c>
      <c r="AW113" s="33">
        <v>4138.5995190000003</v>
      </c>
      <c r="AX113" s="33">
        <v>5179.6867970000003</v>
      </c>
      <c r="AY113" s="33">
        <v>6840.2111189999996</v>
      </c>
      <c r="AZ113" s="33">
        <v>3928.3214360000002</v>
      </c>
      <c r="BA113" s="33">
        <v>3928.2844230000001</v>
      </c>
      <c r="BB113" s="33">
        <v>5779.9674960000002</v>
      </c>
      <c r="BC113" s="33">
        <v>6538.2910419999998</v>
      </c>
      <c r="BD113" s="33">
        <v>2412.5565150000002</v>
      </c>
      <c r="BE113" s="33">
        <v>2412.5475700000002</v>
      </c>
      <c r="BF113" s="33">
        <v>4142.8752480000003</v>
      </c>
      <c r="BG113" s="33">
        <v>4142.8752480000003</v>
      </c>
      <c r="BH113" s="33">
        <v>2314.0967369999998</v>
      </c>
      <c r="BI113" s="33">
        <v>2314.0967369999998</v>
      </c>
      <c r="BJ113" s="33">
        <v>4044.4244159999998</v>
      </c>
      <c r="BK113" s="33">
        <v>4044.4244159999998</v>
      </c>
      <c r="BL113" s="33">
        <v>2314.0967369999998</v>
      </c>
      <c r="BM113" s="33">
        <v>2346.5347339999998</v>
      </c>
      <c r="BN113" s="33">
        <v>4044.4244159999998</v>
      </c>
      <c r="BO113" s="33">
        <v>4044.4244159999998</v>
      </c>
      <c r="BP113" s="33">
        <v>2264.1841479999998</v>
      </c>
      <c r="BQ113" s="33">
        <v>2231.7461509999998</v>
      </c>
      <c r="BR113" s="33">
        <v>3962.0738299999998</v>
      </c>
      <c r="BS113" s="33">
        <v>3962.0738299999998</v>
      </c>
      <c r="BT113" s="33">
        <v>2264.2211609999999</v>
      </c>
      <c r="BU113" s="33">
        <v>2231.7550959999999</v>
      </c>
      <c r="BV113" s="33">
        <v>3962.0738299999998</v>
      </c>
      <c r="BW113" s="33">
        <v>3962.0738299999998</v>
      </c>
      <c r="BX113" s="33">
        <v>2264.1930929999999</v>
      </c>
      <c r="BY113" s="33">
        <v>2264.2211609999999</v>
      </c>
      <c r="BZ113" s="33">
        <v>3392.141662</v>
      </c>
      <c r="CA113" s="33">
        <v>3962.0738299999998</v>
      </c>
      <c r="CB113" s="33">
        <v>1508.5521349999999</v>
      </c>
      <c r="CC113" s="33">
        <v>1508.5521349999999</v>
      </c>
      <c r="CD113" s="33">
        <v>2597.2832290000001</v>
      </c>
      <c r="CE113" s="33">
        <v>2854.4133149999998</v>
      </c>
      <c r="CF113" s="33">
        <v>1508.5521349999999</v>
      </c>
      <c r="CG113" s="33">
        <v>1508.5521349999999</v>
      </c>
      <c r="CH113" s="33">
        <v>2597.2832290000001</v>
      </c>
      <c r="CI113" s="33">
        <v>2854.4133149999998</v>
      </c>
      <c r="CJ113" s="33">
        <v>1508.5521349999999</v>
      </c>
      <c r="CK113" s="33">
        <v>1508.5521349999999</v>
      </c>
      <c r="CL113" s="33">
        <v>2597.2832290000001</v>
      </c>
      <c r="CM113" s="33">
        <v>2854.4133149999998</v>
      </c>
      <c r="CN113" s="33">
        <v>1013.982287</v>
      </c>
      <c r="CO113" s="33">
        <v>1013.982287</v>
      </c>
      <c r="CP113" s="33">
        <v>1852.2368180000001</v>
      </c>
      <c r="CQ113" s="33">
        <v>1865.2736179999999</v>
      </c>
      <c r="CR113" s="33">
        <v>1013.982287</v>
      </c>
      <c r="CS113" s="33">
        <v>1013.982287</v>
      </c>
      <c r="CT113" s="33">
        <v>1852.2368180000001</v>
      </c>
      <c r="CU113" s="33">
        <v>1865.2736179999999</v>
      </c>
      <c r="CV113" s="33">
        <v>1013.982287</v>
      </c>
      <c r="CW113" s="33">
        <v>1013.982287</v>
      </c>
      <c r="CX113" s="33">
        <v>1852.2368180000001</v>
      </c>
      <c r="CY113" s="33">
        <v>1865.2736179999999</v>
      </c>
      <c r="CZ113" s="33">
        <v>744.59453180000003</v>
      </c>
      <c r="DA113" s="33">
        <v>744.59453180000003</v>
      </c>
      <c r="DB113" s="33">
        <v>1329.801606</v>
      </c>
      <c r="DC113" s="33">
        <v>1342.8384060000001</v>
      </c>
      <c r="DD113" s="33">
        <v>744.59453180000003</v>
      </c>
      <c r="DE113" s="33">
        <v>744.59453180000003</v>
      </c>
      <c r="DF113" s="33">
        <v>1329.801606</v>
      </c>
      <c r="DG113" s="33">
        <v>1342.8384060000001</v>
      </c>
      <c r="DH113" s="33">
        <v>1316.7648059999999</v>
      </c>
      <c r="DI113" s="33">
        <v>731.55773180000006</v>
      </c>
      <c r="DJ113" s="33">
        <v>1316.7648059999999</v>
      </c>
      <c r="DK113" s="33">
        <v>1316.7648059999999</v>
      </c>
      <c r="DL113" s="33">
        <v>731.55773180000006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X126" s="33">
        <v>3041.3837079999998</v>
      </c>
      <c r="CY126" s="33">
        <v>3041.3837079999998</v>
      </c>
      <c r="DB126" s="33">
        <v>3548.280992</v>
      </c>
      <c r="DC126" s="33">
        <v>3548.280992</v>
      </c>
      <c r="DF126" s="33">
        <v>4055.178277</v>
      </c>
      <c r="DG126" s="33">
        <v>4055.178277</v>
      </c>
      <c r="DJ126" s="33">
        <v>4055.178277</v>
      </c>
      <c r="DK126" s="33">
        <v>4055.178277</v>
      </c>
      <c r="DN126" s="33">
        <v>3585.9801910000001</v>
      </c>
      <c r="DO126" s="33">
        <v>4055.178277</v>
      </c>
      <c r="DR126" s="33">
        <v>3548.280992</v>
      </c>
      <c r="DS126" s="33">
        <v>4055.178277</v>
      </c>
      <c r="DV126" s="33">
        <v>3041.3837079999998</v>
      </c>
      <c r="DW126" s="33">
        <v>4055.178277</v>
      </c>
      <c r="DZ126" s="33">
        <v>2168.8987430000002</v>
      </c>
      <c r="EA126" s="33">
        <v>4055.178277</v>
      </c>
      <c r="ED126" s="33">
        <v>784.78735370000004</v>
      </c>
      <c r="EE126" s="33">
        <v>4055.178277</v>
      </c>
      <c r="EH126" s="33">
        <v>237.28457700000001</v>
      </c>
      <c r="EI126" s="33">
        <v>4055.178277</v>
      </c>
      <c r="EJ126" s="33">
        <v>908.51468799999998</v>
      </c>
      <c r="EM126" s="33">
        <v>4055.178277</v>
      </c>
      <c r="EN126" s="33">
        <v>2027.589138</v>
      </c>
      <c r="EP126" s="33">
        <v>1340.647547</v>
      </c>
      <c r="EQ126" s="33">
        <v>4055.178277</v>
      </c>
      <c r="ER126" s="33">
        <v>2411.789906</v>
      </c>
      <c r="ET126" s="33">
        <v>2459.3213040000001</v>
      </c>
      <c r="EU126" s="33">
        <v>4055.178277</v>
      </c>
      <c r="EV126" s="33">
        <v>3913.070588</v>
      </c>
      <c r="EX126" s="33">
        <v>4055.178277</v>
      </c>
      <c r="EY126" s="33">
        <v>4055.178277</v>
      </c>
      <c r="EZ126" s="33">
        <v>2293.3915000000002</v>
      </c>
      <c r="FB126" s="33">
        <v>4055.178277</v>
      </c>
      <c r="FC126" s="33">
        <v>4055.178277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13.77575223</v>
      </c>
      <c r="CI128" s="33">
        <v>360.03919280000002</v>
      </c>
      <c r="CM128" s="33">
        <v>453.7059648</v>
      </c>
      <c r="CQ128" s="33">
        <v>453.7059648</v>
      </c>
      <c r="CU128" s="33">
        <v>453.7059648</v>
      </c>
      <c r="CY128" s="33">
        <v>453.7059648</v>
      </c>
      <c r="DC128" s="33">
        <v>453.7059648</v>
      </c>
      <c r="DG128" s="33">
        <v>453.7059648</v>
      </c>
      <c r="DK128" s="33">
        <v>453.7059648</v>
      </c>
      <c r="DO128" s="33">
        <v>453.7059648</v>
      </c>
      <c r="DS128" s="33">
        <v>453.7059648</v>
      </c>
      <c r="DW128" s="33">
        <v>453.7059648</v>
      </c>
      <c r="EA128" s="33">
        <v>453.7059648</v>
      </c>
      <c r="EE128" s="33">
        <v>453.7059648</v>
      </c>
      <c r="EI128" s="33">
        <v>453.7059648</v>
      </c>
      <c r="EM128" s="33">
        <v>453.7059648</v>
      </c>
      <c r="EN128" s="33">
        <v>180.01959640000001</v>
      </c>
      <c r="EQ128" s="33">
        <v>453.7059648</v>
      </c>
      <c r="EU128" s="33">
        <v>453.7059648</v>
      </c>
      <c r="EY128" s="33">
        <v>453.7059648</v>
      </c>
      <c r="FC128" s="33">
        <v>453.7059648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520.67303679999998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1974.397819</v>
      </c>
      <c r="CN137" s="33">
        <v>0</v>
      </c>
      <c r="CO137" s="33">
        <v>0</v>
      </c>
      <c r="CP137" s="33">
        <v>2027.589138</v>
      </c>
      <c r="CQ137" s="33">
        <v>2481.2951029999999</v>
      </c>
      <c r="CR137" s="33">
        <v>0</v>
      </c>
      <c r="CS137" s="33">
        <v>0</v>
      </c>
      <c r="CT137" s="33">
        <v>2534.4864229999998</v>
      </c>
      <c r="CU137" s="33">
        <v>2988.1923879999999</v>
      </c>
      <c r="CV137" s="33">
        <v>0</v>
      </c>
      <c r="CW137" s="33">
        <v>0</v>
      </c>
      <c r="CX137" s="33">
        <v>3041.3837079999998</v>
      </c>
      <c r="CY137" s="33">
        <v>3495.0896720000001</v>
      </c>
      <c r="CZ137" s="33">
        <v>0</v>
      </c>
      <c r="DA137" s="33">
        <v>0</v>
      </c>
      <c r="DB137" s="33">
        <v>3548.280992</v>
      </c>
      <c r="DC137" s="33">
        <v>4001.9869570000001</v>
      </c>
      <c r="DD137" s="33">
        <v>0</v>
      </c>
      <c r="DE137" s="33">
        <v>0</v>
      </c>
      <c r="DF137" s="33">
        <v>4055.178277</v>
      </c>
      <c r="DG137" s="33">
        <v>4508.8842420000001</v>
      </c>
      <c r="DH137" s="33">
        <v>0</v>
      </c>
      <c r="DI137" s="33">
        <v>0</v>
      </c>
      <c r="DJ137" s="33">
        <v>4055.178277</v>
      </c>
      <c r="DK137" s="33">
        <v>4508.8842420000001</v>
      </c>
      <c r="DL137" s="33">
        <v>0</v>
      </c>
      <c r="DM137" s="33">
        <v>0</v>
      </c>
      <c r="DN137" s="33">
        <v>3585.9801910000001</v>
      </c>
      <c r="DO137" s="33">
        <v>4508.8842420000001</v>
      </c>
      <c r="DP137" s="33">
        <v>0</v>
      </c>
      <c r="DQ137" s="33">
        <v>0</v>
      </c>
      <c r="DR137" s="33">
        <v>3548.280992</v>
      </c>
      <c r="DS137" s="33">
        <v>4508.8842420000001</v>
      </c>
      <c r="DT137" s="33">
        <v>0</v>
      </c>
      <c r="DU137" s="33">
        <v>0</v>
      </c>
      <c r="DV137" s="33">
        <v>3041.3837079999998</v>
      </c>
      <c r="DW137" s="33">
        <v>4508.8842420000001</v>
      </c>
      <c r="DX137" s="33">
        <v>0</v>
      </c>
      <c r="DY137" s="33">
        <v>0</v>
      </c>
      <c r="DZ137" s="33">
        <v>2168.8987430000002</v>
      </c>
      <c r="EA137" s="33">
        <v>4508.8842420000001</v>
      </c>
      <c r="EB137" s="33">
        <v>0</v>
      </c>
      <c r="EC137" s="33">
        <v>0</v>
      </c>
      <c r="ED137" s="33">
        <v>784.78735370000004</v>
      </c>
      <c r="EE137" s="33">
        <v>4508.8842420000001</v>
      </c>
      <c r="EF137" s="33">
        <v>0</v>
      </c>
      <c r="EG137" s="33">
        <v>0</v>
      </c>
      <c r="EH137" s="33">
        <v>237.28457700000001</v>
      </c>
      <c r="EI137" s="33">
        <v>4508.8842420000001</v>
      </c>
      <c r="EJ137" s="33">
        <v>908.51468799999998</v>
      </c>
      <c r="EK137" s="33">
        <v>0</v>
      </c>
      <c r="EL137" s="33">
        <v>0</v>
      </c>
      <c r="EM137" s="33">
        <v>4508.8842420000001</v>
      </c>
      <c r="EN137" s="33">
        <v>2207.6087349999998</v>
      </c>
      <c r="EO137" s="33">
        <v>0</v>
      </c>
      <c r="EP137" s="33">
        <v>1340.647547</v>
      </c>
      <c r="EQ137" s="33">
        <v>4508.8842420000001</v>
      </c>
      <c r="ER137" s="33">
        <v>2411.789906</v>
      </c>
      <c r="ES137" s="33">
        <v>0</v>
      </c>
      <c r="ET137" s="33">
        <v>2459.3213040000001</v>
      </c>
      <c r="EU137" s="33">
        <v>4508.8842420000001</v>
      </c>
      <c r="EV137" s="33">
        <v>3913.070588</v>
      </c>
      <c r="EW137" s="33">
        <v>0</v>
      </c>
      <c r="EX137" s="33">
        <v>4055.178277</v>
      </c>
      <c r="EY137" s="33">
        <v>4508.8842420000001</v>
      </c>
      <c r="EZ137" s="33">
        <v>2293.3915000000002</v>
      </c>
      <c r="FA137" s="33">
        <v>0</v>
      </c>
      <c r="FB137" s="33">
        <v>4055.178277</v>
      </c>
      <c r="FC137" s="33">
        <v>4508.8842420000001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U138" s="33">
        <v>660.05310999999995</v>
      </c>
      <c r="AY138" s="33">
        <v>660.05310999999995</v>
      </c>
      <c r="BB138" s="33">
        <v>495.53561000000002</v>
      </c>
      <c r="BC138" s="33">
        <v>660.05310999999995</v>
      </c>
      <c r="BF138" s="33">
        <v>413.27686</v>
      </c>
      <c r="BG138" s="33">
        <v>413.27686</v>
      </c>
      <c r="BJ138" s="33">
        <v>413.27686</v>
      </c>
      <c r="BK138" s="33">
        <v>413.27686</v>
      </c>
      <c r="BO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BC140" s="33">
        <v>77.263522379999998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0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495.53561000000002</v>
      </c>
      <c r="BC149" s="33">
        <v>737.3166324</v>
      </c>
      <c r="BD149" s="33">
        <v>0</v>
      </c>
      <c r="BE149" s="33">
        <v>0</v>
      </c>
      <c r="BF149" s="33">
        <v>413.27686</v>
      </c>
      <c r="BG149" s="33">
        <v>413.27686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1589.8</v>
      </c>
      <c r="AJ150" s="33">
        <v>1589.8</v>
      </c>
      <c r="AK150" s="33">
        <v>1589.8</v>
      </c>
      <c r="AL150" s="33">
        <v>1589.8</v>
      </c>
      <c r="AM150" s="33">
        <v>1589.8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1589.8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2872.5200399999999</v>
      </c>
      <c r="CS150" s="33">
        <v>2872.5200399999999</v>
      </c>
      <c r="CT150" s="33">
        <v>3052.6641730000001</v>
      </c>
      <c r="CU150" s="33">
        <v>3052.6641730000001</v>
      </c>
      <c r="CV150" s="33">
        <v>2872.5200399999999</v>
      </c>
      <c r="CW150" s="33">
        <v>2872.5200399999999</v>
      </c>
      <c r="CX150" s="33">
        <v>3052.6641730000001</v>
      </c>
      <c r="CY150" s="33">
        <v>3052.6641730000001</v>
      </c>
      <c r="CZ150" s="33">
        <v>2872.5200399999999</v>
      </c>
      <c r="DA150" s="33">
        <v>2872.5200399999999</v>
      </c>
      <c r="DB150" s="33">
        <v>3052.6641730000001</v>
      </c>
      <c r="DC150" s="33">
        <v>3052.6641730000001</v>
      </c>
      <c r="DD150" s="33">
        <v>2872.5200399999999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2872.5200399999999</v>
      </c>
      <c r="DM150" s="33">
        <v>2872.5200399999999</v>
      </c>
      <c r="DN150" s="33">
        <v>3052.6641730000001</v>
      </c>
      <c r="DO150" s="33">
        <v>3052.6641730000001</v>
      </c>
      <c r="DP150" s="33">
        <v>3024.336288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1589.8</v>
      </c>
      <c r="AJ161" s="33">
        <v>1589.8</v>
      </c>
      <c r="AK161" s="33">
        <v>1589.8</v>
      </c>
      <c r="AL161" s="33">
        <v>1589.8</v>
      </c>
      <c r="AM161" s="33">
        <v>1589.8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1589.8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2872.5200399999999</v>
      </c>
      <c r="CS161" s="33">
        <v>2872.5200399999999</v>
      </c>
      <c r="CT161" s="33">
        <v>3052.6641730000001</v>
      </c>
      <c r="CU161" s="33">
        <v>3052.6641730000001</v>
      </c>
      <c r="CV161" s="33">
        <v>2872.5200399999999</v>
      </c>
      <c r="CW161" s="33">
        <v>2872.5200399999999</v>
      </c>
      <c r="CX161" s="33">
        <v>3052.6641730000001</v>
      </c>
      <c r="CY161" s="33">
        <v>3052.6641730000001</v>
      </c>
      <c r="CZ161" s="33">
        <v>2872.5200399999999</v>
      </c>
      <c r="DA161" s="33">
        <v>2872.5200399999999</v>
      </c>
      <c r="DB161" s="33">
        <v>3052.6641730000001</v>
      </c>
      <c r="DC161" s="33">
        <v>3052.6641730000001</v>
      </c>
      <c r="DD161" s="33">
        <v>2872.5200399999999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2872.5200399999999</v>
      </c>
      <c r="DM161" s="33">
        <v>2872.5200399999999</v>
      </c>
      <c r="DN161" s="33">
        <v>3052.6641730000001</v>
      </c>
      <c r="DO161" s="33">
        <v>3052.6641730000001</v>
      </c>
      <c r="DP161" s="33">
        <v>3024.336288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22546.91099</v>
      </c>
      <c r="AO234" s="33">
        <v>17493.304329999999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23881.735840000001</v>
      </c>
      <c r="BI234" s="33">
        <v>18640.622780000002</v>
      </c>
      <c r="BJ234" s="33">
        <v>18511.37314</v>
      </c>
      <c r="BK234" s="33">
        <v>18864.187249999999</v>
      </c>
      <c r="BL234" s="33">
        <v>23949.904709999999</v>
      </c>
      <c r="BM234" s="33">
        <v>18584.95678</v>
      </c>
      <c r="BN234" s="33">
        <v>18511.37314</v>
      </c>
      <c r="BO234" s="33">
        <v>18864.187249999999</v>
      </c>
      <c r="BP234" s="33">
        <v>24471.79567</v>
      </c>
      <c r="BQ234" s="33">
        <v>18786.417730000001</v>
      </c>
      <c r="BR234" s="33">
        <v>18761.046729999998</v>
      </c>
      <c r="BS234" s="33">
        <v>19256.221219999999</v>
      </c>
      <c r="BT234" s="33">
        <v>25108.0252</v>
      </c>
      <c r="BU234" s="33">
        <v>18584.95678</v>
      </c>
      <c r="BV234" s="33">
        <v>19091.35685</v>
      </c>
      <c r="BW234" s="33">
        <v>19729.485919999999</v>
      </c>
      <c r="BX234" s="33">
        <v>24203.678629999999</v>
      </c>
      <c r="BY234" s="33">
        <v>19768.229169999999</v>
      </c>
      <c r="BZ234" s="33">
        <v>19463.853760000002</v>
      </c>
      <c r="CA234" s="33">
        <v>20196.98619</v>
      </c>
      <c r="CB234" s="33">
        <v>25704.144090000002</v>
      </c>
      <c r="CC234" s="33">
        <v>21502.065429999999</v>
      </c>
      <c r="CD234" s="33">
        <v>21396.216710000001</v>
      </c>
      <c r="CE234" s="33">
        <v>22713.597870000001</v>
      </c>
      <c r="CF234" s="33">
        <v>28946.22971</v>
      </c>
      <c r="CG234" s="33">
        <v>21913.646339999999</v>
      </c>
      <c r="CH234" s="33">
        <v>21396.216710000001</v>
      </c>
      <c r="CI234" s="33">
        <v>22713.597870000001</v>
      </c>
      <c r="CJ234" s="33">
        <v>29049.360960000002</v>
      </c>
      <c r="CK234" s="33">
        <v>22567.898420000001</v>
      </c>
      <c r="CL234" s="33">
        <v>21424.037769999999</v>
      </c>
      <c r="CM234" s="33">
        <v>22762.972849999998</v>
      </c>
      <c r="CN234" s="33">
        <v>25900.318729999999</v>
      </c>
      <c r="CO234" s="33">
        <v>22567.898420000001</v>
      </c>
      <c r="CP234" s="33">
        <v>21424.037769999999</v>
      </c>
      <c r="CQ234" s="33">
        <v>22762.972849999998</v>
      </c>
      <c r="CR234" s="33">
        <v>29049.360960000002</v>
      </c>
      <c r="CS234" s="33">
        <v>20556.975350000001</v>
      </c>
      <c r="CT234" s="33">
        <v>21424.037769999999</v>
      </c>
      <c r="CU234" s="33">
        <v>22762.972849999998</v>
      </c>
      <c r="CV234" s="33">
        <v>29080.720570000001</v>
      </c>
      <c r="CW234" s="33">
        <v>22384.186079999999</v>
      </c>
      <c r="CX234" s="33">
        <v>21448.060829999999</v>
      </c>
      <c r="CY234" s="33">
        <v>22792.164649999999</v>
      </c>
      <c r="CZ234" s="33">
        <v>29080.720570000001</v>
      </c>
      <c r="DA234" s="33">
        <v>22553.995709999999</v>
      </c>
      <c r="DB234" s="33">
        <v>21448.060829999999</v>
      </c>
      <c r="DC234" s="33">
        <v>22792.164649999999</v>
      </c>
      <c r="DD234" s="33">
        <v>29408.751820000001</v>
      </c>
      <c r="DE234" s="33">
        <v>22642.77736</v>
      </c>
      <c r="DF234" s="33">
        <v>21626.377649999999</v>
      </c>
      <c r="DG234" s="33">
        <v>23032.667580000001</v>
      </c>
      <c r="DH234" s="33">
        <v>29603.24109</v>
      </c>
      <c r="DI234" s="33">
        <v>20966.659350000002</v>
      </c>
      <c r="DJ234" s="33">
        <v>21744.787619999999</v>
      </c>
      <c r="DK234" s="33">
        <v>23173.206740000001</v>
      </c>
      <c r="DL234" s="33">
        <v>29603.24109</v>
      </c>
      <c r="DM234" s="33">
        <v>22585.03354</v>
      </c>
      <c r="DN234" s="33">
        <v>21744.787619999999</v>
      </c>
      <c r="DO234" s="33">
        <v>23173.206740000001</v>
      </c>
      <c r="DP234" s="33">
        <v>29603.24109</v>
      </c>
      <c r="DQ234" s="33">
        <v>22977.582419999999</v>
      </c>
      <c r="DR234" s="33">
        <v>21744.787619999999</v>
      </c>
      <c r="DS234" s="33">
        <v>23173.206740000001</v>
      </c>
      <c r="DT234" s="33">
        <v>29603.24109</v>
      </c>
      <c r="DU234" s="33">
        <v>22977.582419999999</v>
      </c>
      <c r="DV234" s="33">
        <v>21744.787619999999</v>
      </c>
      <c r="DW234" s="33">
        <v>23173.206740000001</v>
      </c>
      <c r="DX234" s="33">
        <v>29603.24109</v>
      </c>
      <c r="DY234" s="33">
        <v>22074.0501</v>
      </c>
      <c r="DZ234" s="33">
        <v>21744.787619999999</v>
      </c>
      <c r="EA234" s="33">
        <v>23173.206740000001</v>
      </c>
      <c r="EB234" s="33">
        <v>29603.24109</v>
      </c>
      <c r="EC234" s="33">
        <v>20966.659350000002</v>
      </c>
      <c r="ED234" s="33">
        <v>21744.787619999999</v>
      </c>
      <c r="EE234" s="33">
        <v>23173.206740000001</v>
      </c>
      <c r="EF234" s="33">
        <v>29603.24109</v>
      </c>
      <c r="EG234" s="33">
        <v>22822.55171</v>
      </c>
      <c r="EH234" s="33">
        <v>21744.787619999999</v>
      </c>
      <c r="EI234" s="33">
        <v>23173.206740000001</v>
      </c>
      <c r="EJ234" s="33">
        <v>29603.24109</v>
      </c>
      <c r="EK234" s="33">
        <v>21739.059550000002</v>
      </c>
      <c r="EL234" s="33">
        <v>21744.787619999999</v>
      </c>
      <c r="EM234" s="33">
        <v>23173.206740000001</v>
      </c>
      <c r="EN234" s="33">
        <v>29754.319790000001</v>
      </c>
      <c r="EO234" s="33">
        <v>23099.601299999998</v>
      </c>
      <c r="EP234" s="33">
        <v>21824.738170000001</v>
      </c>
      <c r="EQ234" s="33">
        <v>23279.486359999999</v>
      </c>
      <c r="ER234" s="33">
        <v>29814.015869999999</v>
      </c>
      <c r="ES234" s="33">
        <v>23135.723020000001</v>
      </c>
      <c r="ET234" s="33">
        <v>21848.276880000001</v>
      </c>
      <c r="EU234" s="33">
        <v>23324.58354</v>
      </c>
      <c r="EV234" s="33">
        <v>29814.015869999999</v>
      </c>
      <c r="EW234" s="33">
        <v>23135.723020000001</v>
      </c>
      <c r="EX234" s="33">
        <v>21848.276880000001</v>
      </c>
      <c r="EY234" s="33">
        <v>23324.58354</v>
      </c>
      <c r="EZ234" s="33">
        <v>29814.015869999999</v>
      </c>
      <c r="FA234" s="33">
        <v>23135.723020000001</v>
      </c>
      <c r="FB234" s="33">
        <v>21848.276880000001</v>
      </c>
      <c r="FC234" s="33">
        <v>23324.58354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8981.5492740000009</v>
      </c>
      <c r="K235" s="33">
        <v>8465.1096859999998</v>
      </c>
      <c r="L235" s="33">
        <v>6401.4287450000002</v>
      </c>
      <c r="M235" s="33">
        <v>6924.6591760000001</v>
      </c>
      <c r="N235" s="33">
        <v>7331.3787810000003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8048.7346049999996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6682.2892940000002</v>
      </c>
      <c r="AW235" s="33">
        <v>6574.6228659999997</v>
      </c>
      <c r="AX235" s="33">
        <v>10026.90863</v>
      </c>
      <c r="AY235" s="33">
        <v>8803.4029019999998</v>
      </c>
      <c r="AZ235" s="33">
        <v>6766.6027450000001</v>
      </c>
      <c r="BA235" s="33">
        <v>7271.8069020000003</v>
      </c>
      <c r="BB235" s="33">
        <v>10099.23596</v>
      </c>
      <c r="BC235" s="33">
        <v>8884.8265879999999</v>
      </c>
      <c r="BD235" s="33">
        <v>6766.6027450000001</v>
      </c>
      <c r="BE235" s="33">
        <v>7271.8069020000003</v>
      </c>
      <c r="BF235" s="33">
        <v>10099.23596</v>
      </c>
      <c r="BG235" s="33">
        <v>8884.8265879999999</v>
      </c>
      <c r="BH235" s="33">
        <v>6901.5259999999998</v>
      </c>
      <c r="BI235" s="33">
        <v>7403.6718430000001</v>
      </c>
      <c r="BJ235" s="33">
        <v>10230.837450000001</v>
      </c>
      <c r="BK235" s="33">
        <v>9035.4890200000009</v>
      </c>
      <c r="BL235" s="33">
        <v>6901.5259999999998</v>
      </c>
      <c r="BM235" s="33">
        <v>7203.9740000000002</v>
      </c>
      <c r="BN235" s="33">
        <v>10230.837450000001</v>
      </c>
      <c r="BO235" s="33">
        <v>9035.4890200000009</v>
      </c>
      <c r="BP235" s="33">
        <v>7239.1761569999999</v>
      </c>
      <c r="BQ235" s="33">
        <v>7729.7289019999998</v>
      </c>
      <c r="BR235" s="33">
        <v>10685.037490000001</v>
      </c>
      <c r="BS235" s="33">
        <v>9444.1341570000004</v>
      </c>
      <c r="BT235" s="33">
        <v>8090.3147120000003</v>
      </c>
      <c r="BU235" s="33">
        <v>6881.0345100000004</v>
      </c>
      <c r="BV235" s="33">
        <v>11916.15083</v>
      </c>
      <c r="BW235" s="33">
        <v>10573.46847</v>
      </c>
      <c r="BX235" s="33">
        <v>9349.9767979999997</v>
      </c>
      <c r="BY235" s="33">
        <v>9936.4918890000008</v>
      </c>
      <c r="BZ235" s="33">
        <v>13246.715980000001</v>
      </c>
      <c r="CA235" s="33">
        <v>11921.19017</v>
      </c>
      <c r="CB235" s="33">
        <v>8654.9946739999996</v>
      </c>
      <c r="CC235" s="33">
        <v>9520.4779670000007</v>
      </c>
      <c r="CD235" s="33">
        <v>13246.715980000001</v>
      </c>
      <c r="CE235" s="33">
        <v>11921.19017</v>
      </c>
      <c r="CF235" s="33">
        <v>9124.9727980000007</v>
      </c>
      <c r="CG235" s="33">
        <v>9936.4918890000008</v>
      </c>
      <c r="CH235" s="33">
        <v>13246.715980000001</v>
      </c>
      <c r="CI235" s="33">
        <v>11921.19017</v>
      </c>
      <c r="CJ235" s="33">
        <v>9349.9767979999997</v>
      </c>
      <c r="CK235" s="33">
        <v>9936.4918890000008</v>
      </c>
      <c r="CL235" s="33">
        <v>13246.715980000001</v>
      </c>
      <c r="CM235" s="33">
        <v>11921.19017</v>
      </c>
      <c r="CN235" s="33">
        <v>9349.9767979999997</v>
      </c>
      <c r="CO235" s="33">
        <v>8949.3843419999994</v>
      </c>
      <c r="CP235" s="33">
        <v>13246.715980000001</v>
      </c>
      <c r="CQ235" s="33">
        <v>11921.19017</v>
      </c>
      <c r="CR235" s="33">
        <v>8425.3125230000005</v>
      </c>
      <c r="CS235" s="33">
        <v>9625.1573000000008</v>
      </c>
      <c r="CT235" s="33">
        <v>13246.715980000001</v>
      </c>
      <c r="CU235" s="33">
        <v>11921.19017</v>
      </c>
      <c r="CV235" s="33">
        <v>9349.9767979999997</v>
      </c>
      <c r="CW235" s="33">
        <v>9936.4918890000008</v>
      </c>
      <c r="CX235" s="33">
        <v>13246.715980000001</v>
      </c>
      <c r="CY235" s="33">
        <v>11921.19017</v>
      </c>
      <c r="CZ235" s="33">
        <v>9349.9767979999997</v>
      </c>
      <c r="DA235" s="33">
        <v>9936.4918890000008</v>
      </c>
      <c r="DB235" s="33">
        <v>13246.715980000001</v>
      </c>
      <c r="DC235" s="33">
        <v>11921.19017</v>
      </c>
      <c r="DD235" s="33">
        <v>9349.9767979999997</v>
      </c>
      <c r="DE235" s="33">
        <v>9798.7838890000003</v>
      </c>
      <c r="DF235" s="33">
        <v>13246.715980000001</v>
      </c>
      <c r="DG235" s="33">
        <v>11921.19017</v>
      </c>
      <c r="DH235" s="33">
        <v>9381.4578569999994</v>
      </c>
      <c r="DI235" s="33">
        <v>9961.3648690000009</v>
      </c>
      <c r="DJ235" s="33">
        <v>13265.41574</v>
      </c>
      <c r="DK235" s="33">
        <v>11945.485189999999</v>
      </c>
      <c r="DL235" s="33">
        <v>9381.4578569999994</v>
      </c>
      <c r="DM235" s="33">
        <v>9961.3648690000009</v>
      </c>
      <c r="DN235" s="33">
        <v>13265.41574</v>
      </c>
      <c r="DO235" s="33">
        <v>11945.485189999999</v>
      </c>
      <c r="DP235" s="33">
        <v>9381.4578569999994</v>
      </c>
      <c r="DQ235" s="33">
        <v>9961.3648690000009</v>
      </c>
      <c r="DR235" s="33">
        <v>13265.41574</v>
      </c>
      <c r="DS235" s="33">
        <v>11945.485189999999</v>
      </c>
      <c r="DT235" s="33">
        <v>9381.4578569999994</v>
      </c>
      <c r="DU235" s="33">
        <v>9961.3648690000009</v>
      </c>
      <c r="DV235" s="33">
        <v>13265.41574</v>
      </c>
      <c r="DW235" s="33">
        <v>11945.485189999999</v>
      </c>
      <c r="DX235" s="33">
        <v>9381.4578569999994</v>
      </c>
      <c r="DY235" s="33">
        <v>9961.3648690000009</v>
      </c>
      <c r="DZ235" s="33">
        <v>13265.41574</v>
      </c>
      <c r="EA235" s="33">
        <v>11945.485189999999</v>
      </c>
      <c r="EB235" s="33">
        <v>9381.4578569999994</v>
      </c>
      <c r="EC235" s="33">
        <v>9961.3648690000009</v>
      </c>
      <c r="ED235" s="33">
        <v>13265.41574</v>
      </c>
      <c r="EE235" s="33">
        <v>11945.485189999999</v>
      </c>
      <c r="EF235" s="33">
        <v>9381.4578569999994</v>
      </c>
      <c r="EG235" s="33">
        <v>9934.0218490000007</v>
      </c>
      <c r="EH235" s="33">
        <v>13265.41574</v>
      </c>
      <c r="EI235" s="33">
        <v>11945.485189999999</v>
      </c>
      <c r="EJ235" s="33">
        <v>9381.4578569999994</v>
      </c>
      <c r="EK235" s="33">
        <v>9961.3648690000009</v>
      </c>
      <c r="EL235" s="33">
        <v>13265.41574</v>
      </c>
      <c r="EM235" s="33">
        <v>11945.485189999999</v>
      </c>
      <c r="EN235" s="33">
        <v>9381.4578569999994</v>
      </c>
      <c r="EO235" s="33">
        <v>9961.3648690000009</v>
      </c>
      <c r="EP235" s="33">
        <v>13265.41574</v>
      </c>
      <c r="EQ235" s="33">
        <v>11945.485189999999</v>
      </c>
      <c r="ER235" s="33">
        <v>9381.4578569999994</v>
      </c>
      <c r="ES235" s="33">
        <v>9961.3648690000009</v>
      </c>
      <c r="ET235" s="33">
        <v>13265.41574</v>
      </c>
      <c r="EU235" s="33">
        <v>11945.485189999999</v>
      </c>
      <c r="EV235" s="33">
        <v>9381.4578569999994</v>
      </c>
      <c r="EW235" s="33">
        <v>9961.3648690000009</v>
      </c>
      <c r="EX235" s="33">
        <v>13265.41574</v>
      </c>
      <c r="EY235" s="33">
        <v>11945.485189999999</v>
      </c>
      <c r="EZ235" s="33">
        <v>9381.4578569999994</v>
      </c>
      <c r="FA235" s="33">
        <v>9961.3648690000009</v>
      </c>
      <c r="FB235" s="33">
        <v>13265.41574</v>
      </c>
      <c r="FC235" s="33">
        <v>11945.485189999999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4882.5966559999997</v>
      </c>
      <c r="AA236" s="33">
        <v>4448.2909019999997</v>
      </c>
      <c r="AB236" s="33">
        <v>5403.3947840000001</v>
      </c>
      <c r="AC236" s="33">
        <v>5154.8028629999999</v>
      </c>
      <c r="AD236" s="33">
        <v>3230.5166899999999</v>
      </c>
      <c r="AE236" s="33">
        <v>4448.2909019999997</v>
      </c>
      <c r="AF236" s="33">
        <v>5403.3947840000001</v>
      </c>
      <c r="AG236" s="33">
        <v>5154.8028629999999</v>
      </c>
      <c r="AH236" s="33">
        <v>3995.1887320000001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P236" s="33">
        <v>3278.6428550000001</v>
      </c>
      <c r="AQ236" s="33">
        <v>4448.2909019999997</v>
      </c>
      <c r="AR236" s="33">
        <v>5091.8613880000003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4976.3279220000004</v>
      </c>
      <c r="BJ236" s="33">
        <v>5795.8416079999997</v>
      </c>
      <c r="BK236" s="33">
        <v>4448.2909019999997</v>
      </c>
      <c r="BL236" s="33">
        <v>4741.0514430000003</v>
      </c>
      <c r="BM236" s="33">
        <v>5154.8028629999999</v>
      </c>
      <c r="BN236" s="33">
        <v>5795.8416079999997</v>
      </c>
      <c r="BO236" s="33">
        <v>4448.2909019999997</v>
      </c>
      <c r="BP236" s="33">
        <v>5448.3285880000003</v>
      </c>
      <c r="BQ236" s="33">
        <v>5154.8028629999999</v>
      </c>
      <c r="BR236" s="33">
        <v>5889.6642350000002</v>
      </c>
      <c r="BS236" s="33">
        <v>4572.996588</v>
      </c>
      <c r="BT236" s="33">
        <v>5706.0745880000004</v>
      </c>
      <c r="BU236" s="33">
        <v>5154.8028629999999</v>
      </c>
      <c r="BV236" s="33">
        <v>5961.8112549999996</v>
      </c>
      <c r="BW236" s="33">
        <v>4692.270039</v>
      </c>
      <c r="BX236" s="33">
        <v>5403.3947840000001</v>
      </c>
      <c r="BY236" s="33">
        <v>5283.8043530000004</v>
      </c>
      <c r="BZ236" s="33">
        <v>5961.8112549999996</v>
      </c>
      <c r="CA236" s="33">
        <v>4692.270039</v>
      </c>
      <c r="CB236" s="33">
        <v>5403.3947840000001</v>
      </c>
      <c r="CC236" s="33">
        <v>5247.206314</v>
      </c>
      <c r="CD236" s="33">
        <v>6453.6787910000003</v>
      </c>
      <c r="CE236" s="33">
        <v>5255.1081839999997</v>
      </c>
      <c r="CF236" s="33">
        <v>6386.1506570000001</v>
      </c>
      <c r="CG236" s="33">
        <v>3340.7856860000002</v>
      </c>
      <c r="CH236" s="33">
        <v>6453.6787910000003</v>
      </c>
      <c r="CI236" s="33">
        <v>5255.1081839999997</v>
      </c>
      <c r="CJ236" s="33">
        <v>1780.7356440000001</v>
      </c>
      <c r="CK236" s="33">
        <v>5837.8365299999996</v>
      </c>
      <c r="CL236" s="33">
        <v>6453.6787910000003</v>
      </c>
      <c r="CM236" s="33">
        <v>5255.1081839999997</v>
      </c>
      <c r="CN236" s="33">
        <v>6083.4708529999998</v>
      </c>
      <c r="CO236" s="33">
        <v>883.63829720000001</v>
      </c>
      <c r="CP236" s="33">
        <v>6453.6787910000003</v>
      </c>
      <c r="CQ236" s="33">
        <v>5255.1081839999997</v>
      </c>
      <c r="CR236" s="33">
        <v>5403.3947840000001</v>
      </c>
      <c r="CS236" s="33">
        <v>5154.8028629999999</v>
      </c>
      <c r="CT236" s="33">
        <v>6453.6787910000003</v>
      </c>
      <c r="CU236" s="33">
        <v>5255.1081839999997</v>
      </c>
      <c r="CV236" s="33">
        <v>6230.7110489999995</v>
      </c>
      <c r="CW236" s="33">
        <v>3569.954522</v>
      </c>
      <c r="CX236" s="33">
        <v>6453.6787910000003</v>
      </c>
      <c r="CY236" s="33">
        <v>5255.1081839999997</v>
      </c>
      <c r="CZ236" s="33">
        <v>6227.5567279999996</v>
      </c>
      <c r="DA236" s="33">
        <v>5753.4909530000004</v>
      </c>
      <c r="DB236" s="33">
        <v>6453.6787910000003</v>
      </c>
      <c r="DC236" s="33">
        <v>5255.1081839999997</v>
      </c>
      <c r="DD236" s="33">
        <v>6386.1506570000001</v>
      </c>
      <c r="DE236" s="33">
        <v>5232.3836670000001</v>
      </c>
      <c r="DF236" s="33">
        <v>6453.6787910000003</v>
      </c>
      <c r="DG236" s="33">
        <v>5255.1081839999997</v>
      </c>
      <c r="DH236" s="33">
        <v>6409.9193560000003</v>
      </c>
      <c r="DI236" s="33">
        <v>5937.2980399999997</v>
      </c>
      <c r="DJ236" s="33">
        <v>6478.1013510000002</v>
      </c>
      <c r="DK236" s="33">
        <v>5274.6631770000004</v>
      </c>
      <c r="DL236" s="33">
        <v>6409.9193560000003</v>
      </c>
      <c r="DM236" s="33">
        <v>4800.0494909999998</v>
      </c>
      <c r="DN236" s="33">
        <v>6478.1013510000002</v>
      </c>
      <c r="DO236" s="33">
        <v>5274.6631770000004</v>
      </c>
      <c r="DP236" s="33">
        <v>6409.9193560000003</v>
      </c>
      <c r="DQ236" s="33">
        <v>6027.316589</v>
      </c>
      <c r="DR236" s="33">
        <v>6478.1013510000002</v>
      </c>
      <c r="DS236" s="33">
        <v>5274.6631770000004</v>
      </c>
      <c r="DT236" s="33">
        <v>6409.9193560000003</v>
      </c>
      <c r="DU236" s="33">
        <v>4571.4608440000002</v>
      </c>
      <c r="DV236" s="33">
        <v>6478.1013510000002</v>
      </c>
      <c r="DW236" s="33">
        <v>5274.6631770000004</v>
      </c>
      <c r="DX236" s="33">
        <v>6409.9193560000003</v>
      </c>
      <c r="DY236" s="33">
        <v>5302.9195490000002</v>
      </c>
      <c r="DZ236" s="33">
        <v>6478.1013510000002</v>
      </c>
      <c r="EA236" s="33">
        <v>5274.6631770000004</v>
      </c>
      <c r="EB236" s="33">
        <v>6409.9193560000003</v>
      </c>
      <c r="EC236" s="33">
        <v>5906.3708239999996</v>
      </c>
      <c r="ED236" s="33">
        <v>6478.1013510000002</v>
      </c>
      <c r="EE236" s="33">
        <v>5274.6631770000004</v>
      </c>
      <c r="EF236" s="33">
        <v>6409.9193560000003</v>
      </c>
      <c r="EG236" s="33">
        <v>3386.8904120000002</v>
      </c>
      <c r="EH236" s="33">
        <v>6478.1013510000002</v>
      </c>
      <c r="EI236" s="33">
        <v>5274.6631770000004</v>
      </c>
      <c r="EJ236" s="33">
        <v>6409.9193560000003</v>
      </c>
      <c r="EK236" s="33">
        <v>5229.4738820000002</v>
      </c>
      <c r="EL236" s="33">
        <v>6478.1013510000002</v>
      </c>
      <c r="EM236" s="33">
        <v>5274.6631770000004</v>
      </c>
      <c r="EN236" s="33">
        <v>6409.9193560000003</v>
      </c>
      <c r="EO236" s="33">
        <v>3649.0590790000001</v>
      </c>
      <c r="EP236" s="33">
        <v>6478.1013510000002</v>
      </c>
      <c r="EQ236" s="33">
        <v>5274.6631770000004</v>
      </c>
      <c r="ER236" s="33">
        <v>6409.9193560000003</v>
      </c>
      <c r="ES236" s="33">
        <v>5710.547716</v>
      </c>
      <c r="ET236" s="33">
        <v>6478.1013510000002</v>
      </c>
      <c r="EU236" s="33">
        <v>5274.6631770000004</v>
      </c>
      <c r="EV236" s="33">
        <v>6409.9193560000003</v>
      </c>
      <c r="EW236" s="33">
        <v>5983.0124990000004</v>
      </c>
      <c r="EX236" s="33">
        <v>3623.737423</v>
      </c>
      <c r="EY236" s="33">
        <v>5274.6631770000004</v>
      </c>
      <c r="EZ236" s="33">
        <v>6409.9193560000003</v>
      </c>
      <c r="FA236" s="33">
        <v>3880.5604539999999</v>
      </c>
      <c r="FB236" s="33">
        <v>126.56528640000001</v>
      </c>
      <c r="FC236" s="33">
        <v>5274.6631770000004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4092.9069669999999</v>
      </c>
      <c r="M237" s="33">
        <v>4036.7459370000001</v>
      </c>
      <c r="N237" s="33">
        <v>3330.4720000000002</v>
      </c>
      <c r="O237" s="33">
        <v>3370.521647</v>
      </c>
      <c r="P237" s="33">
        <v>4316.0127789999997</v>
      </c>
      <c r="Q237" s="33">
        <v>4260.0342490000003</v>
      </c>
      <c r="R237" s="33">
        <v>3330.4720000000002</v>
      </c>
      <c r="S237" s="33">
        <v>3370.521647</v>
      </c>
      <c r="T237" s="33">
        <v>8099.7751760000001</v>
      </c>
      <c r="U237" s="33">
        <v>4875.626878</v>
      </c>
      <c r="V237" s="33">
        <v>3330.4720000000002</v>
      </c>
      <c r="W237" s="33">
        <v>3370.521647</v>
      </c>
      <c r="X237" s="33">
        <v>6676.123079</v>
      </c>
      <c r="Y237" s="33">
        <v>3873.7635260000002</v>
      </c>
      <c r="Z237" s="33">
        <v>3330.4720000000002</v>
      </c>
      <c r="AA237" s="33">
        <v>3370.521647</v>
      </c>
      <c r="AB237" s="33">
        <v>3359.4592870000001</v>
      </c>
      <c r="AC237" s="33">
        <v>3541.2587779999999</v>
      </c>
      <c r="AD237" s="33">
        <v>3377.1309719999999</v>
      </c>
      <c r="AE237" s="33">
        <v>3487.5420049999998</v>
      </c>
      <c r="AF237" s="33">
        <v>4251.984058</v>
      </c>
      <c r="AG237" s="33">
        <v>3660.8371299999999</v>
      </c>
      <c r="AH237" s="33">
        <v>3963.4996080000001</v>
      </c>
      <c r="AI237" s="33">
        <v>4250.7534669999995</v>
      </c>
      <c r="AJ237" s="33">
        <v>8739.9280670000007</v>
      </c>
      <c r="AK237" s="33">
        <v>4936.9322860000002</v>
      </c>
      <c r="AL237" s="33">
        <v>4253.8245999999999</v>
      </c>
      <c r="AM237" s="33">
        <v>4212.6782039999998</v>
      </c>
      <c r="AN237" s="33">
        <v>13642.94953</v>
      </c>
      <c r="AO237" s="33">
        <v>13484.04789</v>
      </c>
      <c r="AP237" s="33">
        <v>4253.8245999999999</v>
      </c>
      <c r="AQ237" s="33">
        <v>4654.4535470000001</v>
      </c>
      <c r="AR237" s="33">
        <v>16242.576880000001</v>
      </c>
      <c r="AS237" s="33">
        <v>6470.0614599999999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12093.168009999999</v>
      </c>
      <c r="BA237" s="33">
        <v>14259.41416</v>
      </c>
      <c r="BB237" s="33">
        <v>4253.8245999999999</v>
      </c>
      <c r="BC237" s="33">
        <v>4654.4535470000001</v>
      </c>
      <c r="BD237" s="33">
        <v>7293.9854930000001</v>
      </c>
      <c r="BE237" s="33">
        <v>7967.3330749999996</v>
      </c>
      <c r="BF237" s="33">
        <v>4253.8245999999999</v>
      </c>
      <c r="BG237" s="33">
        <v>4654.4535470000001</v>
      </c>
      <c r="BH237" s="33">
        <v>14753.80134</v>
      </c>
      <c r="BI237" s="33">
        <v>13339.18988</v>
      </c>
      <c r="BJ237" s="33">
        <v>4253.8245999999999</v>
      </c>
      <c r="BK237" s="33">
        <v>4654.4535470000001</v>
      </c>
      <c r="BL237" s="33">
        <v>16242.576880000001</v>
      </c>
      <c r="BM237" s="33">
        <v>14485.94497</v>
      </c>
      <c r="BN237" s="33">
        <v>4253.8245999999999</v>
      </c>
      <c r="BO237" s="33">
        <v>4654.4535470000001</v>
      </c>
      <c r="BP237" s="33">
        <v>16242.576880000001</v>
      </c>
      <c r="BQ237" s="33">
        <v>15106.377189999999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15654.153480000001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15067.72725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17092.248090000001</v>
      </c>
      <c r="DE237" s="33">
        <v>16060.41877</v>
      </c>
      <c r="DF237" s="33">
        <v>4524.7707609999998</v>
      </c>
      <c r="DG237" s="33">
        <v>5046.0960530000002</v>
      </c>
      <c r="DH237" s="33">
        <v>18277.72119</v>
      </c>
      <c r="DI237" s="33">
        <v>16679.766179999999</v>
      </c>
      <c r="DJ237" s="33">
        <v>5063.904286</v>
      </c>
      <c r="DK237" s="33">
        <v>5783.7551160000003</v>
      </c>
      <c r="DL237" s="33">
        <v>18277.72119</v>
      </c>
      <c r="DM237" s="33">
        <v>16182.2495</v>
      </c>
      <c r="DN237" s="33">
        <v>5063.904286</v>
      </c>
      <c r="DO237" s="33">
        <v>5783.7551160000003</v>
      </c>
      <c r="DP237" s="33">
        <v>18277.72119</v>
      </c>
      <c r="DQ237" s="33">
        <v>15574.183290000001</v>
      </c>
      <c r="DR237" s="33">
        <v>5063.904286</v>
      </c>
      <c r="DS237" s="33">
        <v>5783.7551160000003</v>
      </c>
      <c r="DT237" s="33">
        <v>18277.72119</v>
      </c>
      <c r="DU237" s="33">
        <v>15136.83603</v>
      </c>
      <c r="DV237" s="33">
        <v>5063.904286</v>
      </c>
      <c r="DW237" s="33">
        <v>5783.7551160000003</v>
      </c>
      <c r="DX237" s="33">
        <v>18277.72119</v>
      </c>
      <c r="DY237" s="33">
        <v>16101.03982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16142.89193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17013.75575</v>
      </c>
      <c r="EP237" s="33">
        <v>5063.904286</v>
      </c>
      <c r="EQ237" s="33">
        <v>5783.7551160000003</v>
      </c>
      <c r="ER237" s="33">
        <v>18277.72119</v>
      </c>
      <c r="ES237" s="33">
        <v>16142.89193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18277.72119</v>
      </c>
      <c r="FA237" s="33">
        <v>16182.2495</v>
      </c>
      <c r="FB237" s="33">
        <v>5063.904286</v>
      </c>
      <c r="FC237" s="33">
        <v>5783.7551160000003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6967.7884519999998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8359.0120060000008</v>
      </c>
      <c r="O238" s="33">
        <v>9001.3516080000009</v>
      </c>
      <c r="P238" s="33">
        <v>10522.45298</v>
      </c>
      <c r="Q238" s="33">
        <v>9132.3163530000002</v>
      </c>
      <c r="R238" s="33">
        <v>7363.3441949999997</v>
      </c>
      <c r="S238" s="33">
        <v>9001.3516080000009</v>
      </c>
      <c r="T238" s="33">
        <v>9437</v>
      </c>
      <c r="U238" s="33">
        <v>9132.3163530000002</v>
      </c>
      <c r="V238" s="33">
        <v>5118.4404809999996</v>
      </c>
      <c r="W238" s="33">
        <v>9001.3516080000009</v>
      </c>
      <c r="X238" s="33">
        <v>9036</v>
      </c>
      <c r="Y238" s="33">
        <v>9132.3163530000002</v>
      </c>
      <c r="Z238" s="33">
        <v>7836</v>
      </c>
      <c r="AA238" s="33">
        <v>9001.3516080000009</v>
      </c>
      <c r="AB238" s="33">
        <v>9476.9748870000003</v>
      </c>
      <c r="AC238" s="33">
        <v>5314.7429279999997</v>
      </c>
      <c r="AD238" s="33">
        <v>2329.5443580000001</v>
      </c>
      <c r="AE238" s="33">
        <v>3558.153765</v>
      </c>
      <c r="AF238" s="33">
        <v>5797.0549179999998</v>
      </c>
      <c r="AG238" s="33">
        <v>2896.2595240000001</v>
      </c>
      <c r="AH238" s="33">
        <v>1743</v>
      </c>
      <c r="AI238" s="33">
        <v>5857.6953780000003</v>
      </c>
      <c r="AJ238" s="33">
        <v>4044.8959410000002</v>
      </c>
      <c r="AK238" s="33">
        <v>3447.6366560000001</v>
      </c>
      <c r="AL238" s="33">
        <v>4623.5155000000004</v>
      </c>
      <c r="AM238" s="33">
        <v>8529.8280379999997</v>
      </c>
      <c r="AN238" s="33">
        <v>4132.0130600000002</v>
      </c>
      <c r="AO238" s="33">
        <v>9132.3163530000002</v>
      </c>
      <c r="AP238" s="33">
        <v>8432.1894900000007</v>
      </c>
      <c r="AQ238" s="33">
        <v>9001.3516080000009</v>
      </c>
      <c r="AR238" s="33">
        <v>4003</v>
      </c>
      <c r="AS238" s="33">
        <v>6464.0015450000001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4254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10037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5423</v>
      </c>
      <c r="CD238" s="33">
        <v>9203.1325290000004</v>
      </c>
      <c r="CE238" s="33">
        <v>9824.3323259999997</v>
      </c>
      <c r="CF238" s="33">
        <v>10522.45298</v>
      </c>
      <c r="CG238" s="33">
        <v>9132.3163530000002</v>
      </c>
      <c r="CH238" s="33">
        <v>9203.1325290000004</v>
      </c>
      <c r="CI238" s="33">
        <v>9824.3323259999997</v>
      </c>
      <c r="CJ238" s="33">
        <v>10522.45298</v>
      </c>
      <c r="CK238" s="33">
        <v>9132.3163530000002</v>
      </c>
      <c r="CL238" s="33">
        <v>9203.1325290000004</v>
      </c>
      <c r="CM238" s="33">
        <v>9824.3323259999997</v>
      </c>
      <c r="CN238" s="33">
        <v>11484.50582</v>
      </c>
      <c r="CO238" s="33">
        <v>9967.2709909999994</v>
      </c>
      <c r="CP238" s="33">
        <v>9203.1325290000004</v>
      </c>
      <c r="CQ238" s="33">
        <v>9824.3323259999997</v>
      </c>
      <c r="CR238" s="33">
        <v>11071.74647</v>
      </c>
      <c r="CS238" s="33">
        <v>9967.2709909999994</v>
      </c>
      <c r="CT238" s="33">
        <v>9203.1325290000004</v>
      </c>
      <c r="CU238" s="33">
        <v>9824.3323259999997</v>
      </c>
      <c r="CV238" s="33">
        <v>11484.50582</v>
      </c>
      <c r="CW238" s="33">
        <v>9132.3163530000002</v>
      </c>
      <c r="CX238" s="33">
        <v>9203.1325290000004</v>
      </c>
      <c r="CY238" s="33">
        <v>9824.3323259999997</v>
      </c>
      <c r="CZ238" s="33">
        <v>11484.50582</v>
      </c>
      <c r="DA238" s="33">
        <v>9967.2709909999994</v>
      </c>
      <c r="DB238" s="33">
        <v>9203.1325290000004</v>
      </c>
      <c r="DC238" s="33">
        <v>9824.3323259999997</v>
      </c>
      <c r="DD238" s="33">
        <v>11484.50582</v>
      </c>
      <c r="DE238" s="33">
        <v>9967.2709909999994</v>
      </c>
      <c r="DF238" s="33">
        <v>9203.1325290000004</v>
      </c>
      <c r="DG238" s="33">
        <v>9824.3323259999997</v>
      </c>
      <c r="DH238" s="33">
        <v>11484.50582</v>
      </c>
      <c r="DI238" s="33">
        <v>9967.2709909999994</v>
      </c>
      <c r="DJ238" s="33">
        <v>9203.1325290000004</v>
      </c>
      <c r="DK238" s="33">
        <v>9824.3323259999997</v>
      </c>
      <c r="DL238" s="33">
        <v>11484.50582</v>
      </c>
      <c r="DM238" s="33">
        <v>9967.2709909999994</v>
      </c>
      <c r="DN238" s="33">
        <v>9203.1325290000004</v>
      </c>
      <c r="DO238" s="33">
        <v>9824.3323259999997</v>
      </c>
      <c r="DP238" s="33">
        <v>11484.50582</v>
      </c>
      <c r="DQ238" s="33">
        <v>9967.2709909999994</v>
      </c>
      <c r="DR238" s="33">
        <v>9203.1325290000004</v>
      </c>
      <c r="DS238" s="33">
        <v>9824.3323259999997</v>
      </c>
      <c r="DT238" s="33">
        <v>11484.50582</v>
      </c>
      <c r="DU238" s="33">
        <v>9298.0121350000009</v>
      </c>
      <c r="DV238" s="33">
        <v>9203.1325290000004</v>
      </c>
      <c r="DW238" s="33">
        <v>9824.3323259999997</v>
      </c>
      <c r="DX238" s="33">
        <v>11484.50582</v>
      </c>
      <c r="DY238" s="33">
        <v>9967.2709909999994</v>
      </c>
      <c r="DZ238" s="33">
        <v>9203.1325290000004</v>
      </c>
      <c r="EA238" s="33">
        <v>9824.3323259999997</v>
      </c>
      <c r="EB238" s="33">
        <v>11484.50582</v>
      </c>
      <c r="EC238" s="33">
        <v>9967.2709909999994</v>
      </c>
      <c r="ED238" s="33">
        <v>9203.1325290000004</v>
      </c>
      <c r="EE238" s="33">
        <v>9824.3323259999997</v>
      </c>
      <c r="EF238" s="33">
        <v>11484.50582</v>
      </c>
      <c r="EG238" s="33">
        <v>9967.2709909999994</v>
      </c>
      <c r="EH238" s="33">
        <v>9203.1325290000004</v>
      </c>
      <c r="EI238" s="33">
        <v>9824.3323259999997</v>
      </c>
      <c r="EJ238" s="33">
        <v>11484.50582</v>
      </c>
      <c r="EK238" s="33">
        <v>9967.2709909999994</v>
      </c>
      <c r="EL238" s="33">
        <v>9203.1325290000004</v>
      </c>
      <c r="EM238" s="33">
        <v>9824.3323259999997</v>
      </c>
      <c r="EN238" s="33">
        <v>11484.50582</v>
      </c>
      <c r="EO238" s="33">
        <v>9967.2709909999994</v>
      </c>
      <c r="EP238" s="33">
        <v>9203.1325290000004</v>
      </c>
      <c r="EQ238" s="33">
        <v>9824.3323259999997</v>
      </c>
      <c r="ER238" s="33">
        <v>11484.50582</v>
      </c>
      <c r="ES238" s="33">
        <v>9967.2709909999994</v>
      </c>
      <c r="ET238" s="33">
        <v>9203.1325290000004</v>
      </c>
      <c r="EU238" s="33">
        <v>9824.3323259999997</v>
      </c>
      <c r="EV238" s="33">
        <v>11484.50582</v>
      </c>
      <c r="EW238" s="33">
        <v>9967.2709909999994</v>
      </c>
      <c r="EX238" s="33">
        <v>9203.1325290000004</v>
      </c>
      <c r="EY238" s="33">
        <v>9824.3323259999997</v>
      </c>
      <c r="EZ238" s="33">
        <v>11484.50582</v>
      </c>
      <c r="FA238" s="33">
        <v>9967.2709909999994</v>
      </c>
      <c r="FB238" s="33">
        <v>9203.1325290000004</v>
      </c>
      <c r="FC238" s="33">
        <v>9824.3323259999997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892.29182960000003</v>
      </c>
      <c r="U239" s="33">
        <v>393.13944670000001</v>
      </c>
      <c r="V239" s="33">
        <v>458.44308139999998</v>
      </c>
      <c r="W239" s="33">
        <v>1269.763569</v>
      </c>
      <c r="X239" s="33">
        <v>3679.7888240000002</v>
      </c>
      <c r="Y239" s="33">
        <v>2778.2595470000001</v>
      </c>
      <c r="Z239" s="33">
        <v>1026.196471</v>
      </c>
      <c r="AA239" s="33">
        <v>1269.763569</v>
      </c>
      <c r="AB239" s="33">
        <v>517.73159209999994</v>
      </c>
      <c r="AC239" s="33">
        <v>419.41103959999998</v>
      </c>
      <c r="AD239" s="33">
        <v>519.33142850000002</v>
      </c>
      <c r="AE239" s="33">
        <v>3033.456549</v>
      </c>
      <c r="AF239" s="33">
        <v>6760.6702750000004</v>
      </c>
      <c r="AG239" s="33">
        <v>5160.0523130000001</v>
      </c>
      <c r="AH239" s="33">
        <v>2404.2362349999999</v>
      </c>
      <c r="AI239" s="33">
        <v>3033.456549</v>
      </c>
      <c r="AJ239" s="33">
        <v>6760.6702750000004</v>
      </c>
      <c r="AK239" s="33">
        <v>6385.7270589999998</v>
      </c>
      <c r="AL239" s="33">
        <v>524.04421879999995</v>
      </c>
      <c r="AM239" s="33">
        <v>3033.456549</v>
      </c>
      <c r="AN239" s="33">
        <v>6760.6702750000004</v>
      </c>
      <c r="AO239" s="33">
        <v>145.23069240000001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2195.334969</v>
      </c>
      <c r="AU239" s="33">
        <v>3033.456549</v>
      </c>
      <c r="AV239" s="33">
        <v>604.20477119999998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601.92894799999999</v>
      </c>
      <c r="BJ239" s="33">
        <v>2404.2362349999999</v>
      </c>
      <c r="BK239" s="33">
        <v>3033.456549</v>
      </c>
      <c r="BL239" s="33">
        <v>637.81101149999995</v>
      </c>
      <c r="BM239" s="33">
        <v>4696.2382770000004</v>
      </c>
      <c r="BN239" s="33">
        <v>2404.2362349999999</v>
      </c>
      <c r="BO239" s="33">
        <v>3033.456549</v>
      </c>
      <c r="BP239" s="33">
        <v>3277.6948299999999</v>
      </c>
      <c r="BQ239" s="33">
        <v>650.08030540000004</v>
      </c>
      <c r="BR239" s="33">
        <v>2404.2362349999999</v>
      </c>
      <c r="BS239" s="33">
        <v>3033.456549</v>
      </c>
      <c r="BT239" s="33">
        <v>162.03589930000001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36.43063059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123.26151470000001</v>
      </c>
      <c r="CG239" s="33">
        <v>2583.700961</v>
      </c>
      <c r="CH239" s="33">
        <v>2404.2362349999999</v>
      </c>
      <c r="CI239" s="33">
        <v>3033.456549</v>
      </c>
      <c r="CJ239" s="33">
        <v>6536.8206039999995</v>
      </c>
      <c r="CK239" s="33">
        <v>175.1865694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B240" s="33">
        <v>209.3845882</v>
      </c>
      <c r="AD240" s="33">
        <v>228.36537250000001</v>
      </c>
      <c r="AE240" s="33">
        <v>133.44058820000001</v>
      </c>
      <c r="AG240" s="33">
        <v>499.14611760000003</v>
      </c>
      <c r="AH240" s="33">
        <v>340.89690200000001</v>
      </c>
      <c r="AI240" s="33">
        <v>166.65094120000001</v>
      </c>
      <c r="AM240" s="33">
        <v>166.65094120000001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BA240" s="33">
        <v>1.7472909999999999</v>
      </c>
      <c r="BB240" s="33">
        <v>340.89690200000001</v>
      </c>
      <c r="BC240" s="33">
        <v>166.65094120000001</v>
      </c>
      <c r="BD240" s="33">
        <v>52.700391080000003</v>
      </c>
      <c r="BE240" s="33">
        <v>32.183009300000002</v>
      </c>
      <c r="BF240" s="33">
        <v>363.05437219999999</v>
      </c>
      <c r="BG240" s="33">
        <v>192.01311329999999</v>
      </c>
      <c r="BH240" s="33">
        <v>68.045894730000001</v>
      </c>
      <c r="BI240" s="33">
        <v>235.03803919999999</v>
      </c>
      <c r="BJ240" s="33">
        <v>413.86711259999998</v>
      </c>
      <c r="BK240" s="33">
        <v>250.17505420000001</v>
      </c>
      <c r="BL240" s="33">
        <v>161.2984385</v>
      </c>
      <c r="BM240" s="33">
        <v>499.14611760000003</v>
      </c>
      <c r="BN240" s="33">
        <v>578.68937029999995</v>
      </c>
      <c r="BO240" s="33">
        <v>424.61367250000001</v>
      </c>
      <c r="BP240" s="33">
        <v>242.8188892</v>
      </c>
      <c r="BQ240" s="33">
        <v>239.15015690000001</v>
      </c>
      <c r="BR240" s="33">
        <v>614.23372719999998</v>
      </c>
      <c r="BS240" s="33">
        <v>457.84337540000001</v>
      </c>
      <c r="BT240" s="33">
        <v>1106.4936809999999</v>
      </c>
      <c r="BU240" s="33">
        <v>245.2236714</v>
      </c>
      <c r="BV240" s="33">
        <v>683.95720530000006</v>
      </c>
      <c r="BW240" s="33">
        <v>523.0264502</v>
      </c>
      <c r="BX240" s="33">
        <v>328.8973039</v>
      </c>
      <c r="BY240" s="33">
        <v>701.81392249999999</v>
      </c>
      <c r="BZ240" s="33">
        <v>683.95720530000006</v>
      </c>
      <c r="CA240" s="33">
        <v>523.0264502</v>
      </c>
      <c r="CB240" s="33">
        <v>727.4322343</v>
      </c>
      <c r="CC240" s="33">
        <v>729.57836129999998</v>
      </c>
      <c r="CD240" s="33">
        <v>706.79912309999997</v>
      </c>
      <c r="CE240" s="33">
        <v>536.04616320000002</v>
      </c>
      <c r="CF240" s="33">
        <v>1133.000192</v>
      </c>
      <c r="CG240" s="33">
        <v>544.78360029999999</v>
      </c>
      <c r="CH240" s="33">
        <v>706.79912309999997</v>
      </c>
      <c r="CI240" s="33">
        <v>536.04616320000002</v>
      </c>
      <c r="CJ240" s="33">
        <v>888.08194790000005</v>
      </c>
      <c r="CK240" s="33">
        <v>928.14379310000004</v>
      </c>
      <c r="CL240" s="33">
        <v>706.79912309999997</v>
      </c>
      <c r="CM240" s="33">
        <v>536.04616320000002</v>
      </c>
      <c r="CN240" s="33">
        <v>798.34575559999996</v>
      </c>
      <c r="CO240" s="33">
        <v>1254.02323</v>
      </c>
      <c r="CP240" s="33">
        <v>706.79912309999997</v>
      </c>
      <c r="CQ240" s="33">
        <v>536.04616320000002</v>
      </c>
      <c r="CR240" s="33">
        <v>1133.000192</v>
      </c>
      <c r="CS240" s="33">
        <v>887.0064102</v>
      </c>
      <c r="CT240" s="33">
        <v>706.79912309999997</v>
      </c>
      <c r="CU240" s="33">
        <v>536.04616320000002</v>
      </c>
      <c r="CV240" s="33">
        <v>1156.292207</v>
      </c>
      <c r="CW240" s="33">
        <v>734.16467060000002</v>
      </c>
      <c r="CX240" s="33">
        <v>715.843975</v>
      </c>
      <c r="CY240" s="33">
        <v>552.1294067</v>
      </c>
      <c r="CZ240" s="33">
        <v>1326.2540899999999</v>
      </c>
      <c r="DA240" s="33">
        <v>1414.1118980000001</v>
      </c>
      <c r="DB240" s="33">
        <v>741.49293709999995</v>
      </c>
      <c r="DC240" s="33">
        <v>597.73750659999996</v>
      </c>
      <c r="DD240" s="33">
        <v>1478.4846789999999</v>
      </c>
      <c r="DE240" s="33">
        <v>1540.2174649999999</v>
      </c>
      <c r="DF240" s="33">
        <v>768.82206129999997</v>
      </c>
      <c r="DG240" s="33">
        <v>646.33321260000002</v>
      </c>
      <c r="DH240" s="33">
        <v>1737.101017</v>
      </c>
      <c r="DI240" s="33">
        <v>1785.0645059999999</v>
      </c>
      <c r="DJ240" s="33">
        <v>839.31943479999995</v>
      </c>
      <c r="DK240" s="33">
        <v>763.54300639999997</v>
      </c>
      <c r="DL240" s="33">
        <v>1737.101017</v>
      </c>
      <c r="DM240" s="33">
        <v>1434.1712150000001</v>
      </c>
      <c r="DN240" s="33">
        <v>839.31943479999995</v>
      </c>
      <c r="DO240" s="33">
        <v>763.54300639999997</v>
      </c>
      <c r="DP240" s="33">
        <v>1859.717803</v>
      </c>
      <c r="DQ240" s="33">
        <v>1427.088123</v>
      </c>
      <c r="DR240" s="33">
        <v>871.7196659</v>
      </c>
      <c r="DS240" s="33">
        <v>815.76110270000004</v>
      </c>
      <c r="DT240" s="33">
        <v>2015.1167559999999</v>
      </c>
      <c r="DU240" s="33">
        <v>1383.1180690000001</v>
      </c>
      <c r="DV240" s="33">
        <v>903.57590789999995</v>
      </c>
      <c r="DW240" s="33">
        <v>864.28067599999997</v>
      </c>
      <c r="DX240" s="33">
        <v>2169.8171299999999</v>
      </c>
      <c r="DY240" s="33">
        <v>1615.907719</v>
      </c>
      <c r="DZ240" s="33">
        <v>935.28894390000005</v>
      </c>
      <c r="EA240" s="33">
        <v>912.58213499999999</v>
      </c>
      <c r="EB240" s="33">
        <v>2296.2041340000001</v>
      </c>
      <c r="EC240" s="33">
        <v>1899.6052239999999</v>
      </c>
      <c r="ED240" s="33">
        <v>972.73403819999999</v>
      </c>
      <c r="EE240" s="33">
        <v>974.17175320000001</v>
      </c>
      <c r="EF240" s="33">
        <v>2404.92209</v>
      </c>
      <c r="EG240" s="33">
        <v>1913.2386140000001</v>
      </c>
      <c r="EH240" s="33">
        <v>1004.944265</v>
      </c>
      <c r="EI240" s="33">
        <v>1027.1510720000001</v>
      </c>
      <c r="EJ240" s="33">
        <v>2538.7127770000002</v>
      </c>
      <c r="EK240" s="33">
        <v>1964.8493539999999</v>
      </c>
      <c r="EL240" s="33">
        <v>1032.7469120000001</v>
      </c>
      <c r="EM240" s="33">
        <v>1072.980139</v>
      </c>
      <c r="EN240" s="33">
        <v>2677.318957</v>
      </c>
      <c r="EO240" s="33">
        <v>2617.0047890000001</v>
      </c>
      <c r="EP240" s="33">
        <v>1061.358919</v>
      </c>
      <c r="EQ240" s="33">
        <v>1118.4875689999999</v>
      </c>
      <c r="ER240" s="33">
        <v>2834.399101</v>
      </c>
      <c r="ES240" s="33">
        <v>2756.5102820000002</v>
      </c>
      <c r="ET240" s="33">
        <v>1101.382699</v>
      </c>
      <c r="EU240" s="33">
        <v>1176.5593610000001</v>
      </c>
      <c r="EV240" s="33">
        <v>2964.5194470000001</v>
      </c>
      <c r="EW240" s="33">
        <v>2817.7113039999999</v>
      </c>
      <c r="EX240" s="33">
        <v>1134.5371620000001</v>
      </c>
      <c r="EY240" s="33">
        <v>1224.6642420000001</v>
      </c>
      <c r="EZ240" s="33">
        <v>2964.5194470000001</v>
      </c>
      <c r="FA240" s="33">
        <v>2625.1714910000001</v>
      </c>
      <c r="FB240" s="33">
        <v>1134.5371620000001</v>
      </c>
      <c r="FC240" s="33">
        <v>1224.6642420000001</v>
      </c>
    </row>
    <row r="241" spans="2:159" x14ac:dyDescent="0.25">
      <c r="B241" s="33" t="s">
        <v>1</v>
      </c>
      <c r="C241" s="33" t="s">
        <v>44</v>
      </c>
      <c r="CZ241" s="33">
        <v>558.02184179999995</v>
      </c>
      <c r="DB241" s="33">
        <v>297.42460440000002</v>
      </c>
      <c r="DC241" s="33">
        <v>416.83180069999997</v>
      </c>
      <c r="DD241" s="33">
        <v>1578.752338</v>
      </c>
      <c r="DE241" s="33">
        <v>317.80696769999997</v>
      </c>
      <c r="DF241" s="33">
        <v>549.92094220000001</v>
      </c>
      <c r="DG241" s="33">
        <v>770.69796240000005</v>
      </c>
      <c r="DH241" s="33">
        <v>2898.3794819999998</v>
      </c>
      <c r="DI241" s="33">
        <v>2005.81008</v>
      </c>
      <c r="DJ241" s="33">
        <v>1081.9448070000001</v>
      </c>
      <c r="DK241" s="33">
        <v>1534.7475609999999</v>
      </c>
      <c r="DL241" s="33">
        <v>3304.7376749999999</v>
      </c>
      <c r="DM241" s="33">
        <v>1674.023905</v>
      </c>
      <c r="DN241" s="33">
        <v>1081.9448070000001</v>
      </c>
      <c r="DO241" s="33">
        <v>1534.7475609999999</v>
      </c>
      <c r="DP241" s="33">
        <v>3304.7376749999999</v>
      </c>
      <c r="DR241" s="33">
        <v>1081.9448070000001</v>
      </c>
      <c r="DS241" s="33">
        <v>1534.7475609999999</v>
      </c>
      <c r="DT241" s="33">
        <v>3412.411149</v>
      </c>
      <c r="DU241" s="33">
        <v>2193.433481</v>
      </c>
      <c r="DV241" s="33">
        <v>1107.7869470000001</v>
      </c>
      <c r="DW241" s="33">
        <v>1574.072304</v>
      </c>
      <c r="DX241" s="33">
        <v>4361.8229259999998</v>
      </c>
      <c r="DY241" s="33">
        <v>1171.224252</v>
      </c>
      <c r="DZ241" s="33">
        <v>1335.6502359999999</v>
      </c>
      <c r="EA241" s="33">
        <v>1920.8185639999999</v>
      </c>
      <c r="EB241" s="33">
        <v>4772.9304439999996</v>
      </c>
      <c r="EC241" s="33">
        <v>1620.7025100000001</v>
      </c>
      <c r="ED241" s="33">
        <v>1434.317974</v>
      </c>
      <c r="EE241" s="33">
        <v>2070.9641569999999</v>
      </c>
      <c r="EF241" s="33">
        <v>4891.3641889999999</v>
      </c>
      <c r="EG241" s="33">
        <v>1383.6680550000001</v>
      </c>
      <c r="EH241" s="33">
        <v>1462.7426290000001</v>
      </c>
      <c r="EI241" s="33">
        <v>2114.2187899999999</v>
      </c>
      <c r="EJ241" s="33">
        <v>5303.2745800000002</v>
      </c>
      <c r="EL241" s="33">
        <v>1561.603059</v>
      </c>
      <c r="EM241" s="33">
        <v>2264.6576100000002</v>
      </c>
      <c r="EN241" s="33">
        <v>5922.5919979999999</v>
      </c>
      <c r="EO241" s="33">
        <v>1612.637064</v>
      </c>
      <c r="EP241" s="33">
        <v>1658.8681859999999</v>
      </c>
      <c r="EQ241" s="33">
        <v>2475.1902260000002</v>
      </c>
      <c r="ER241" s="33">
        <v>7278.016361</v>
      </c>
      <c r="ES241" s="33">
        <v>3272.4245350000001</v>
      </c>
      <c r="ET241" s="33">
        <v>1984.176406</v>
      </c>
      <c r="EU241" s="33">
        <v>2970.221297</v>
      </c>
      <c r="EV241" s="33">
        <v>8386.2018960000005</v>
      </c>
      <c r="EW241" s="33">
        <v>2842.8102020000001</v>
      </c>
      <c r="EX241" s="33">
        <v>2250.1461439999998</v>
      </c>
      <c r="EY241" s="33">
        <v>3374.955258</v>
      </c>
      <c r="EZ241" s="33">
        <v>8491.4608709999993</v>
      </c>
      <c r="FA241" s="33">
        <v>7594.5443249999998</v>
      </c>
      <c r="FB241" s="33">
        <v>2266.677291</v>
      </c>
      <c r="FC241" s="33">
        <v>3410.7373090000001</v>
      </c>
    </row>
    <row r="242" spans="2:159" x14ac:dyDescent="0.25">
      <c r="B242" s="33" t="s">
        <v>1</v>
      </c>
      <c r="C242" s="33" t="s">
        <v>45</v>
      </c>
      <c r="AO242" s="33">
        <v>2181.1181569999999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W242" s="33">
        <v>1.7999999999999999E-2</v>
      </c>
      <c r="AX242" s="33">
        <v>843.2366667</v>
      </c>
      <c r="AY242" s="33">
        <v>1460.131294</v>
      </c>
      <c r="AZ242" s="33">
        <v>2908.2947060000001</v>
      </c>
      <c r="BA242" s="33">
        <v>1.7999999999999999E-2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Q242" s="33">
        <v>2223.947373</v>
      </c>
      <c r="BR242" s="33">
        <v>885.85192159999997</v>
      </c>
      <c r="BS242" s="33">
        <v>1502.8619610000001</v>
      </c>
      <c r="BT242" s="33">
        <v>3147.918784</v>
      </c>
      <c r="BU242" s="33">
        <v>2100.0730349999999</v>
      </c>
      <c r="BV242" s="33">
        <v>906.87400000000002</v>
      </c>
      <c r="BW242" s="33">
        <v>1590.6875689999999</v>
      </c>
      <c r="BZ242" s="33">
        <v>906.87400000000002</v>
      </c>
      <c r="CA242" s="33">
        <v>1590.6875689999999</v>
      </c>
      <c r="CC242" s="33">
        <v>2181.1181569999999</v>
      </c>
      <c r="CD242" s="33">
        <v>906.87400000000002</v>
      </c>
      <c r="CE242" s="33">
        <v>1590.6875689999999</v>
      </c>
      <c r="CF242" s="33">
        <v>3104.9987449999999</v>
      </c>
      <c r="CG242" s="33">
        <v>2181.1181569999999</v>
      </c>
      <c r="CH242" s="33">
        <v>906.87400000000002</v>
      </c>
      <c r="CI242" s="33">
        <v>1590.6875689999999</v>
      </c>
      <c r="CJ242" s="33">
        <v>3104.9987449999999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781.34885120000001</v>
      </c>
      <c r="CT242" s="33">
        <v>906.87400000000002</v>
      </c>
      <c r="CU242" s="33">
        <v>1590.6875689999999</v>
      </c>
      <c r="CV242" s="33">
        <v>3400.5105979999998</v>
      </c>
      <c r="CW242" s="33">
        <v>2297.4735289999999</v>
      </c>
      <c r="CX242" s="33">
        <v>1010.798126</v>
      </c>
      <c r="CY242" s="33">
        <v>1717.3726160000001</v>
      </c>
      <c r="CZ242" s="33">
        <v>3491.6398370000002</v>
      </c>
      <c r="DA242" s="33">
        <v>2340.302745</v>
      </c>
      <c r="DB242" s="33">
        <v>1048.2915290000001</v>
      </c>
      <c r="DC242" s="33">
        <v>1763.077628</v>
      </c>
      <c r="DD242" s="33">
        <v>3491.6398370000002</v>
      </c>
      <c r="DE242" s="33">
        <v>2634.1145580000002</v>
      </c>
      <c r="DF242" s="33">
        <v>1048.2915290000001</v>
      </c>
      <c r="DG242" s="33">
        <v>1763.077628</v>
      </c>
      <c r="DH242" s="33">
        <v>3491.6398370000002</v>
      </c>
      <c r="DI242" s="33">
        <v>2634.1145580000002</v>
      </c>
      <c r="DJ242" s="33">
        <v>1048.2915290000001</v>
      </c>
      <c r="DK242" s="33">
        <v>1763.077628</v>
      </c>
      <c r="DL242" s="33">
        <v>3491.6398370000002</v>
      </c>
      <c r="DM242" s="33">
        <v>2181.1181569999999</v>
      </c>
      <c r="DN242" s="33">
        <v>1048.2915290000001</v>
      </c>
      <c r="DO242" s="33">
        <v>1763.077628</v>
      </c>
      <c r="DP242" s="33">
        <v>3491.6398370000002</v>
      </c>
      <c r="DQ242" s="33">
        <v>2340.302745</v>
      </c>
      <c r="DR242" s="33">
        <v>1048.2915290000001</v>
      </c>
      <c r="DS242" s="33">
        <v>1763.077628</v>
      </c>
      <c r="DT242" s="33">
        <v>3491.6398370000002</v>
      </c>
      <c r="DU242" s="33">
        <v>2634.1145580000002</v>
      </c>
      <c r="DV242" s="33">
        <v>1048.2915290000001</v>
      </c>
      <c r="DW242" s="33">
        <v>1763.077628</v>
      </c>
      <c r="DX242" s="33">
        <v>3491.6398370000002</v>
      </c>
      <c r="DY242" s="33">
        <v>2634.1145580000002</v>
      </c>
      <c r="DZ242" s="33">
        <v>1048.2915290000001</v>
      </c>
      <c r="EA242" s="33">
        <v>1763.077628</v>
      </c>
      <c r="EB242" s="33">
        <v>3491.6398370000002</v>
      </c>
      <c r="EC242" s="33">
        <v>1452.14942</v>
      </c>
      <c r="ED242" s="33">
        <v>1048.2915290000001</v>
      </c>
      <c r="EE242" s="33">
        <v>1763.077628</v>
      </c>
      <c r="EF242" s="33">
        <v>3491.6398370000002</v>
      </c>
      <c r="EG242" s="33">
        <v>2634.1145580000002</v>
      </c>
      <c r="EH242" s="33">
        <v>1048.2915290000001</v>
      </c>
      <c r="EI242" s="33">
        <v>1763.077628</v>
      </c>
      <c r="EJ242" s="33">
        <v>3491.6398370000002</v>
      </c>
      <c r="EK242" s="33">
        <v>2634.1145580000002</v>
      </c>
      <c r="EL242" s="33">
        <v>1048.2915290000001</v>
      </c>
      <c r="EM242" s="33">
        <v>1763.077628</v>
      </c>
      <c r="EN242" s="33">
        <v>3491.6398370000002</v>
      </c>
      <c r="EO242" s="33">
        <v>2634.1145580000002</v>
      </c>
      <c r="EP242" s="33">
        <v>1048.2915290000001</v>
      </c>
      <c r="EQ242" s="33">
        <v>1763.077628</v>
      </c>
      <c r="ER242" s="33">
        <v>3531.3030819999999</v>
      </c>
      <c r="ES242" s="33">
        <v>2668.0185900000001</v>
      </c>
      <c r="ET242" s="33">
        <v>1064.6102209999999</v>
      </c>
      <c r="EU242" s="33">
        <v>1782.9703549999999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3597.9468000000002</v>
      </c>
      <c r="FA242" s="33">
        <v>2728.7599890000001</v>
      </c>
      <c r="FB242" s="33">
        <v>1093.8462770000001</v>
      </c>
      <c r="FC242" s="33">
        <v>1818.609539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44427.132239999999</v>
      </c>
      <c r="G245" s="33">
        <v>44185.336349999998</v>
      </c>
      <c r="H245" s="33">
        <v>50433.766920000002</v>
      </c>
      <c r="I245" s="33">
        <v>44067.386760000001</v>
      </c>
      <c r="J245" s="33">
        <v>45459.533620000002</v>
      </c>
      <c r="K245" s="33">
        <v>44415.753109999998</v>
      </c>
      <c r="L245" s="33">
        <v>50427.383450000001</v>
      </c>
      <c r="M245" s="33">
        <v>44061.206429999998</v>
      </c>
      <c r="N245" s="33">
        <v>43268.843159999997</v>
      </c>
      <c r="O245" s="33">
        <v>44443.310389999999</v>
      </c>
      <c r="P245" s="33">
        <v>50608.455300000001</v>
      </c>
      <c r="Q245" s="33">
        <v>44242.42641</v>
      </c>
      <c r="R245" s="33">
        <v>45075.374779999998</v>
      </c>
      <c r="S245" s="33">
        <v>44400.424729999999</v>
      </c>
      <c r="T245" s="33">
        <v>53920.576300000001</v>
      </c>
      <c r="U245" s="33">
        <v>45067.754829999998</v>
      </c>
      <c r="V245" s="33">
        <v>42788.597289999998</v>
      </c>
      <c r="W245" s="33">
        <v>45172.438040000001</v>
      </c>
      <c r="X245" s="33">
        <v>54674.036610000003</v>
      </c>
      <c r="Y245" s="33">
        <v>46146.151429999998</v>
      </c>
      <c r="Z245" s="33">
        <v>43527.756710000001</v>
      </c>
      <c r="AA245" s="33">
        <v>45172.438040000001</v>
      </c>
      <c r="AB245" s="33">
        <v>49118.94341</v>
      </c>
      <c r="AC245" s="33">
        <v>39850.046979999999</v>
      </c>
      <c r="AD245" s="33">
        <v>37787.003449999997</v>
      </c>
      <c r="AE245" s="33">
        <v>41845.509299999998</v>
      </c>
      <c r="AF245" s="33">
        <v>52701.644540000001</v>
      </c>
      <c r="AG245" s="33">
        <v>43086.383629999997</v>
      </c>
      <c r="AH245" s="33">
        <v>40844.215080000002</v>
      </c>
      <c r="AI245" s="33">
        <v>45283.111980000001</v>
      </c>
      <c r="AJ245" s="33">
        <v>55437.429580000004</v>
      </c>
      <c r="AK245" s="33">
        <v>45640.384550000002</v>
      </c>
      <c r="AL245" s="33">
        <v>43594.619530000004</v>
      </c>
      <c r="AM245" s="33">
        <v>47917.169379999999</v>
      </c>
      <c r="AN245" s="33">
        <v>59092.743300000002</v>
      </c>
      <c r="AO245" s="33">
        <v>49566.346319999997</v>
      </c>
      <c r="AP245" s="33">
        <v>47107.183689999998</v>
      </c>
      <c r="AQ245" s="33">
        <v>50290.599589999998</v>
      </c>
      <c r="AR245" s="33">
        <v>62662.133679999999</v>
      </c>
      <c r="AS245" s="33">
        <v>52444.641869999999</v>
      </c>
      <c r="AT245" s="33">
        <v>50355.783490000002</v>
      </c>
      <c r="AU245" s="33">
        <v>50378.189980000003</v>
      </c>
      <c r="AV245" s="33">
        <v>63677.44008</v>
      </c>
      <c r="AW245" s="33">
        <v>55933.650009999998</v>
      </c>
      <c r="AX245" s="33">
        <v>50564.684759999996</v>
      </c>
      <c r="AY245" s="33">
        <v>50378.189980000003</v>
      </c>
      <c r="AZ245" s="33">
        <v>62067.86636</v>
      </c>
      <c r="BA245" s="33">
        <v>54405.06235</v>
      </c>
      <c r="BB245" s="33">
        <v>50637.012089999997</v>
      </c>
      <c r="BC245" s="33">
        <v>50459.613660000003</v>
      </c>
      <c r="BD245" s="33">
        <v>63589.837220000001</v>
      </c>
      <c r="BE245" s="33">
        <v>56710.244200000001</v>
      </c>
      <c r="BF245" s="33">
        <v>50659.169560000002</v>
      </c>
      <c r="BG245" s="33">
        <v>50484.975839999999</v>
      </c>
      <c r="BH245" s="33">
        <v>67806.174129999999</v>
      </c>
      <c r="BI245" s="33">
        <v>56510.213920000002</v>
      </c>
      <c r="BJ245" s="33">
        <v>50885.406300000002</v>
      </c>
      <c r="BK245" s="33">
        <v>50747.535230000001</v>
      </c>
      <c r="BL245" s="33">
        <v>66064.916159999993</v>
      </c>
      <c r="BM245" s="33">
        <v>59757.379359999999</v>
      </c>
      <c r="BN245" s="33">
        <v>51050.228560000003</v>
      </c>
      <c r="BO245" s="33">
        <v>50921.973850000002</v>
      </c>
      <c r="BP245" s="33">
        <v>67444.843989999994</v>
      </c>
      <c r="BQ245" s="33">
        <v>59022.820870000003</v>
      </c>
      <c r="BR245" s="33">
        <v>51926.084430000003</v>
      </c>
      <c r="BS245" s="33">
        <v>51923.319000000003</v>
      </c>
      <c r="BT245" s="33">
        <v>70085.892720000003</v>
      </c>
      <c r="BU245" s="33">
        <v>63740.143230000001</v>
      </c>
      <c r="BV245" s="33">
        <v>53650.400459999997</v>
      </c>
      <c r="BW245" s="33">
        <v>53798.20016</v>
      </c>
      <c r="BX245" s="33">
        <v>72223.224249999999</v>
      </c>
      <c r="BY245" s="33">
        <v>60115.095269999998</v>
      </c>
      <c r="BZ245" s="33">
        <v>55353.462520000001</v>
      </c>
      <c r="CA245" s="33">
        <v>55613.422120000003</v>
      </c>
      <c r="CB245" s="33">
        <v>74015.665919999999</v>
      </c>
      <c r="CC245" s="33">
        <v>66245.182239999995</v>
      </c>
      <c r="CD245" s="33">
        <v>58571.47797</v>
      </c>
      <c r="CE245" s="33">
        <v>59528.872380000001</v>
      </c>
      <c r="CF245" s="33">
        <v>75583.643469999995</v>
      </c>
      <c r="CG245" s="33">
        <v>64888.85194</v>
      </c>
      <c r="CH245" s="33">
        <v>58571.47797</v>
      </c>
      <c r="CI245" s="33">
        <v>59528.872380000001</v>
      </c>
      <c r="CJ245" s="33">
        <v>77475.004560000001</v>
      </c>
      <c r="CK245" s="33">
        <v>66174.185249999995</v>
      </c>
      <c r="CL245" s="33">
        <v>58599.299030000002</v>
      </c>
      <c r="CM245" s="33">
        <v>59578.247360000001</v>
      </c>
      <c r="CN245" s="33">
        <v>79767.783890000006</v>
      </c>
      <c r="CO245" s="33">
        <v>67604.254029999996</v>
      </c>
      <c r="CP245" s="33">
        <v>58599.299030000002</v>
      </c>
      <c r="CQ245" s="33">
        <v>59578.247360000001</v>
      </c>
      <c r="CR245" s="33">
        <v>81233.980869999999</v>
      </c>
      <c r="CS245" s="33">
        <v>68614.297770000005</v>
      </c>
      <c r="CT245" s="33">
        <v>58599.299030000002</v>
      </c>
      <c r="CU245" s="33">
        <v>59578.247360000001</v>
      </c>
      <c r="CV245" s="33">
        <v>82531.114570000005</v>
      </c>
      <c r="CW245" s="33">
        <v>69696.323050000006</v>
      </c>
      <c r="CX245" s="33">
        <v>58736.291060000003</v>
      </c>
      <c r="CY245" s="33">
        <v>59750.207450000002</v>
      </c>
      <c r="CZ245" s="33">
        <v>84521.922839999999</v>
      </c>
      <c r="DA245" s="33">
        <v>73607.400200000004</v>
      </c>
      <c r="DB245" s="33">
        <v>59096.858030000003</v>
      </c>
      <c r="DC245" s="33">
        <v>60258.352359999997</v>
      </c>
      <c r="DD245" s="33">
        <v>87031.180319999999</v>
      </c>
      <c r="DE245" s="33">
        <v>74579.500719999996</v>
      </c>
      <c r="DF245" s="33">
        <v>59825.946479999999</v>
      </c>
      <c r="DG245" s="33">
        <v>61292.95966</v>
      </c>
      <c r="DH245" s="33">
        <v>90044.635930000004</v>
      </c>
      <c r="DI245" s="33">
        <v>76323.075630000007</v>
      </c>
      <c r="DJ245" s="33">
        <v>61129.133540000003</v>
      </c>
      <c r="DK245" s="33">
        <v>63096.267290000003</v>
      </c>
      <c r="DL245" s="33">
        <v>90450.994120000003</v>
      </c>
      <c r="DM245" s="33">
        <v>75171.008730000001</v>
      </c>
      <c r="DN245" s="33">
        <v>61129.133540000003</v>
      </c>
      <c r="DO245" s="33">
        <v>63096.267290000003</v>
      </c>
      <c r="DP245" s="33">
        <v>90573.610910000003</v>
      </c>
      <c r="DQ245" s="33">
        <v>74660.836089999997</v>
      </c>
      <c r="DR245" s="33">
        <v>61161.533770000002</v>
      </c>
      <c r="DS245" s="33">
        <v>63148.485390000002</v>
      </c>
      <c r="DT245" s="33">
        <v>90836.683340000003</v>
      </c>
      <c r="DU245" s="33">
        <v>74541.649470000004</v>
      </c>
      <c r="DV245" s="33">
        <v>61219.232150000003</v>
      </c>
      <c r="DW245" s="33">
        <v>63236.329700000002</v>
      </c>
      <c r="DX245" s="33">
        <v>91940.795490000004</v>
      </c>
      <c r="DY245" s="33">
        <v>75213.618910000005</v>
      </c>
      <c r="DZ245" s="33">
        <v>61478.80848</v>
      </c>
      <c r="EA245" s="33">
        <v>63631.377419999997</v>
      </c>
      <c r="EB245" s="33">
        <v>92478.290009999997</v>
      </c>
      <c r="EC245" s="33">
        <v>75228.982730000003</v>
      </c>
      <c r="ED245" s="33">
        <v>61614.921309999998</v>
      </c>
      <c r="EE245" s="33">
        <v>63843.112630000003</v>
      </c>
      <c r="EF245" s="33">
        <v>92705.441709999999</v>
      </c>
      <c r="EG245" s="33">
        <v>74570.375180000003</v>
      </c>
      <c r="EH245" s="33">
        <v>61675.556190000003</v>
      </c>
      <c r="EI245" s="33">
        <v>63939.346579999998</v>
      </c>
      <c r="EJ245" s="33">
        <v>93251.142789999998</v>
      </c>
      <c r="EK245" s="33">
        <v>74950.992750000005</v>
      </c>
      <c r="EL245" s="33">
        <v>61802.219270000001</v>
      </c>
      <c r="EM245" s="33">
        <v>64135.61447</v>
      </c>
      <c r="EN245" s="33">
        <v>94160.145090000005</v>
      </c>
      <c r="EO245" s="33">
        <v>76940.535459999999</v>
      </c>
      <c r="EP245" s="33">
        <v>62008.04696</v>
      </c>
      <c r="EQ245" s="33">
        <v>64497.934139999998</v>
      </c>
      <c r="ER245" s="33">
        <v>95772.008919999993</v>
      </c>
      <c r="ES245" s="33">
        <v>80000.479000000007</v>
      </c>
      <c r="ET245" s="33">
        <v>62413.236349999999</v>
      </c>
      <c r="EU245" s="33">
        <v>65116.02691</v>
      </c>
      <c r="EV245" s="33">
        <v>97076.95852</v>
      </c>
      <c r="EW245" s="33">
        <v>80887.737890000004</v>
      </c>
      <c r="EX245" s="33">
        <v>59885.415919999999</v>
      </c>
      <c r="EY245" s="33">
        <v>65602.290280000001</v>
      </c>
      <c r="EZ245" s="33">
        <v>97182.217489999995</v>
      </c>
      <c r="FA245" s="33">
        <v>82461.371700000003</v>
      </c>
      <c r="FB245" s="33">
        <v>56406.591690000001</v>
      </c>
      <c r="FC245" s="33">
        <v>65640.286980000004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4928.8623500000003</v>
      </c>
      <c r="AW246" s="33">
        <v>2124.3119839999999</v>
      </c>
      <c r="AX246" s="33">
        <v>3180.840745</v>
      </c>
      <c r="AY246" s="33">
        <v>3883.6416260000001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4916.1761130000004</v>
      </c>
      <c r="BE246" s="33">
        <v>4269.2162600000001</v>
      </c>
      <c r="BF246" s="33">
        <v>3207.1786219999999</v>
      </c>
      <c r="BG246" s="33">
        <v>3915.3822460000001</v>
      </c>
      <c r="BH246" s="33">
        <v>2342.7673100000002</v>
      </c>
      <c r="BI246" s="33">
        <v>3754.3811000000001</v>
      </c>
      <c r="BJ246" s="33">
        <v>3207.1786219999999</v>
      </c>
      <c r="BK246" s="33">
        <v>3915.3822460000001</v>
      </c>
      <c r="BL246" s="33">
        <v>4534.6704570000002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4369.9033380000001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3688.9667450000002</v>
      </c>
      <c r="BY246" s="33">
        <v>4600.7556649999997</v>
      </c>
      <c r="BZ246" s="33">
        <v>3207.1786219999999</v>
      </c>
      <c r="CA246" s="33">
        <v>3915.3822460000001</v>
      </c>
      <c r="CB246" s="33">
        <v>3891.4864859999998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1726.0554079999999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990.78436850000003</v>
      </c>
      <c r="BN247" s="33">
        <v>2836.1044019999999</v>
      </c>
      <c r="BO247" s="33">
        <v>2668.8047259999998</v>
      </c>
      <c r="BP247" s="33">
        <v>2465.7940520000002</v>
      </c>
      <c r="BQ247" s="33">
        <v>990.78436850000003</v>
      </c>
      <c r="BR247" s="33">
        <v>2836.1044019999999</v>
      </c>
      <c r="BS247" s="33">
        <v>2668.8047259999998</v>
      </c>
      <c r="BT247" s="33">
        <v>2465.7940520000002</v>
      </c>
      <c r="BU247" s="33">
        <v>772.32614079999996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1515.960411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1851.923681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990.78436850000003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2228.9971009999999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990.78436850000003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57.819946610000002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56.022339039999999</v>
      </c>
      <c r="CH248" s="33">
        <v>112.54395940000001</v>
      </c>
      <c r="CI248" s="33">
        <v>107.4420198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P248" s="33">
        <v>112.54395940000001</v>
      </c>
      <c r="CQ248" s="33">
        <v>107.4420198</v>
      </c>
      <c r="CR248" s="33">
        <v>1.6689189360000001</v>
      </c>
      <c r="CS248" s="33">
        <v>57.819946610000002</v>
      </c>
      <c r="CT248" s="33">
        <v>112.54395940000001</v>
      </c>
      <c r="CU248" s="33">
        <v>107.4420198</v>
      </c>
      <c r="CV248" s="33">
        <v>105.2766835</v>
      </c>
      <c r="CW248" s="33">
        <v>56.022339039999999</v>
      </c>
      <c r="CX248" s="33">
        <v>112.54395940000001</v>
      </c>
      <c r="CY248" s="33">
        <v>107.4420198</v>
      </c>
      <c r="CZ248" s="33">
        <v>58.056632460000003</v>
      </c>
      <c r="DA248" s="33">
        <v>46.842726089999999</v>
      </c>
      <c r="DB248" s="33">
        <v>112.54395940000001</v>
      </c>
      <c r="DC248" s="33">
        <v>107.4420198</v>
      </c>
      <c r="DD248" s="33">
        <v>105.2766835</v>
      </c>
      <c r="DE248" s="33">
        <v>57.819946610000002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48.640333660000003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57.819946610000002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1.7976075739999999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C251" s="33">
        <v>90.477961089999994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38.469196889999999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86.277125639999994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90.477961089999994</v>
      </c>
      <c r="BJ251" s="33">
        <v>163.84764620000001</v>
      </c>
      <c r="BK251" s="33">
        <v>198.2845548</v>
      </c>
      <c r="BL251" s="33">
        <v>86.277125639999994</v>
      </c>
      <c r="BM251" s="33">
        <v>273.0338979</v>
      </c>
      <c r="BN251" s="33">
        <v>163.84764620000001</v>
      </c>
      <c r="BO251" s="33">
        <v>198.2845548</v>
      </c>
      <c r="BQ251" s="33">
        <v>90.477961089999994</v>
      </c>
      <c r="BR251" s="33">
        <v>163.84764620000001</v>
      </c>
      <c r="BS251" s="33">
        <v>198.2845548</v>
      </c>
      <c r="BT251" s="33">
        <v>181.11690300000001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G251" s="33">
        <v>179.89012690000001</v>
      </c>
      <c r="CH251" s="33">
        <v>163.84764620000001</v>
      </c>
      <c r="CI251" s="33">
        <v>198.2845548</v>
      </c>
      <c r="CJ251" s="33">
        <v>86.277125639999994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86.277125639999994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183.6217321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90.477961089999994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Q253" s="33">
        <v>1.706231469</v>
      </c>
      <c r="AT253" s="33">
        <v>1.369149526</v>
      </c>
      <c r="AU253" s="33">
        <v>1.706231469</v>
      </c>
      <c r="AV253" s="33">
        <v>1.706231469</v>
      </c>
      <c r="AW253" s="33">
        <v>0.45090094850000001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1.4807809949999999</v>
      </c>
      <c r="BJ253" s="33">
        <v>1.4807809949999999</v>
      </c>
      <c r="BK253" s="33">
        <v>1.706231469</v>
      </c>
      <c r="BL253" s="33">
        <v>1.029880047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F253" s="33">
        <v>1.369149526</v>
      </c>
      <c r="CH253" s="33">
        <v>1.4807809949999999</v>
      </c>
      <c r="CI253" s="33">
        <v>1.706231469</v>
      </c>
      <c r="CL253" s="33">
        <v>1.4807809949999999</v>
      </c>
      <c r="CM253" s="33">
        <v>1.706231469</v>
      </c>
      <c r="CP253" s="33">
        <v>1.4807809949999999</v>
      </c>
      <c r="CQ253" s="33">
        <v>1.706231469</v>
      </c>
      <c r="CT253" s="33">
        <v>1.4807809949999999</v>
      </c>
      <c r="CU253" s="33">
        <v>1.706231469</v>
      </c>
      <c r="CV253" s="33">
        <v>1.706231469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O254" s="33">
        <v>1.8037799999999999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Z254" s="33">
        <v>2.0531999999999999</v>
      </c>
      <c r="CA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3281.3042989999999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2986.7737860000002</v>
      </c>
      <c r="Z257" s="33">
        <v>2716.486042</v>
      </c>
      <c r="AA257" s="33">
        <v>3015.8324349999998</v>
      </c>
      <c r="AB257" s="33">
        <v>3433.2065640000001</v>
      </c>
      <c r="AC257" s="33">
        <v>3292.9320379999999</v>
      </c>
      <c r="AD257" s="33">
        <v>2710.639392</v>
      </c>
      <c r="AE257" s="33">
        <v>3123.1952759999999</v>
      </c>
      <c r="AF257" s="33">
        <v>3690.9969820000001</v>
      </c>
      <c r="AG257" s="33">
        <v>3455.587567</v>
      </c>
      <c r="AH257" s="33">
        <v>2870.078673</v>
      </c>
      <c r="AI257" s="33">
        <v>3182.8101529999999</v>
      </c>
      <c r="AJ257" s="33">
        <v>3833.4954320000002</v>
      </c>
      <c r="AK257" s="33">
        <v>3592.7884669999999</v>
      </c>
      <c r="AL257" s="33">
        <v>2863.469544</v>
      </c>
      <c r="AM257" s="33">
        <v>3310.31124</v>
      </c>
      <c r="AN257" s="33">
        <v>3833.4954320000002</v>
      </c>
      <c r="AO257" s="33">
        <v>3307.373638</v>
      </c>
      <c r="AP257" s="33">
        <v>2988.8479929999999</v>
      </c>
      <c r="AQ257" s="33">
        <v>3314.0706719999998</v>
      </c>
      <c r="AR257" s="33">
        <v>3833.4954320000002</v>
      </c>
      <c r="AS257" s="33">
        <v>3594.592247</v>
      </c>
      <c r="AT257" s="33">
        <v>2992.2703419999998</v>
      </c>
      <c r="AU257" s="33">
        <v>3314.0706719999998</v>
      </c>
      <c r="AV257" s="33">
        <v>6227.6590219999998</v>
      </c>
      <c r="AW257" s="33">
        <v>3488.5766950000002</v>
      </c>
      <c r="AX257" s="33">
        <v>4666.852484</v>
      </c>
      <c r="AY257" s="33">
        <v>5332.0287909999997</v>
      </c>
      <c r="AZ257" s="33">
        <v>6462.3205610000005</v>
      </c>
      <c r="BA257" s="33">
        <v>5796.1982500000004</v>
      </c>
      <c r="BB257" s="33">
        <v>4693.1903609999999</v>
      </c>
      <c r="BC257" s="33">
        <v>5363.7694110000002</v>
      </c>
      <c r="BD257" s="33">
        <v>7883.0442439999997</v>
      </c>
      <c r="BE257" s="33">
        <v>5739.4965229999998</v>
      </c>
      <c r="BF257" s="33">
        <v>6399.1372419999998</v>
      </c>
      <c r="BG257" s="33">
        <v>6983.5825960000002</v>
      </c>
      <c r="BH257" s="33">
        <v>4567.8435980000004</v>
      </c>
      <c r="BI257" s="33">
        <v>6459.0511909999996</v>
      </c>
      <c r="BJ257" s="33">
        <v>6399.1372419999998</v>
      </c>
      <c r="BK257" s="33">
        <v>6983.5825960000002</v>
      </c>
      <c r="BL257" s="33">
        <v>7308.9307879999997</v>
      </c>
      <c r="BM257" s="33">
        <v>3592.7884669999999</v>
      </c>
      <c r="BN257" s="33">
        <v>6399.1372419999998</v>
      </c>
      <c r="BO257" s="33">
        <v>6983.5825960000002</v>
      </c>
      <c r="BP257" s="33">
        <v>7654.4393650000002</v>
      </c>
      <c r="BQ257" s="33">
        <v>5657.6276639999996</v>
      </c>
      <c r="BR257" s="33">
        <v>6399.1372419999998</v>
      </c>
      <c r="BS257" s="33">
        <v>6983.5825960000002</v>
      </c>
      <c r="BT257" s="33">
        <v>7839.3157000000001</v>
      </c>
      <c r="BU257" s="33">
        <v>3376.1340190000001</v>
      </c>
      <c r="BV257" s="33">
        <v>6399.1372419999998</v>
      </c>
      <c r="BW257" s="33">
        <v>6983.5825960000002</v>
      </c>
      <c r="BX257" s="33">
        <v>6653.7816769999999</v>
      </c>
      <c r="BY257" s="33">
        <v>7258.5059600000004</v>
      </c>
      <c r="BZ257" s="33">
        <v>6399.1372419999998</v>
      </c>
      <c r="CA257" s="33">
        <v>6983.5825960000002</v>
      </c>
      <c r="CB257" s="33">
        <v>6856.301418</v>
      </c>
      <c r="CC257" s="33">
        <v>4119.7682889999996</v>
      </c>
      <c r="CD257" s="33">
        <v>6399.1372419999998</v>
      </c>
      <c r="CE257" s="33">
        <v>6983.5825960000002</v>
      </c>
      <c r="CF257" s="33">
        <v>7657.861715</v>
      </c>
      <c r="CG257" s="33">
        <v>7391.559534</v>
      </c>
      <c r="CH257" s="33">
        <v>6399.1372419999998</v>
      </c>
      <c r="CI257" s="33">
        <v>6983.5825960000002</v>
      </c>
      <c r="CJ257" s="33">
        <v>7637.493007</v>
      </c>
      <c r="CK257" s="33">
        <v>7260.3097399999997</v>
      </c>
      <c r="CL257" s="33">
        <v>6399.1372419999998</v>
      </c>
      <c r="CM257" s="33">
        <v>6983.5825960000002</v>
      </c>
      <c r="CN257" s="33">
        <v>7322.5370000000003</v>
      </c>
      <c r="CO257" s="33">
        <v>7428.6809659999999</v>
      </c>
      <c r="CP257" s="33">
        <v>6399.1372419999998</v>
      </c>
      <c r="CQ257" s="33">
        <v>6983.5825960000002</v>
      </c>
      <c r="CR257" s="33">
        <v>7832.7996069999999</v>
      </c>
      <c r="CS257" s="33">
        <v>7484.6971320000002</v>
      </c>
      <c r="CT257" s="33">
        <v>6399.1372419999998</v>
      </c>
      <c r="CU257" s="33">
        <v>6983.5825960000002</v>
      </c>
      <c r="CV257" s="33">
        <v>7744.4759219999996</v>
      </c>
      <c r="CW257" s="33">
        <v>7484.703305</v>
      </c>
      <c r="CX257" s="33">
        <v>6399.1372419999998</v>
      </c>
      <c r="CY257" s="33">
        <v>6983.5825960000002</v>
      </c>
      <c r="CZ257" s="33">
        <v>7891.2863180000004</v>
      </c>
      <c r="DA257" s="33">
        <v>5001.0512129999997</v>
      </c>
      <c r="DB257" s="33">
        <v>6399.1372419999998</v>
      </c>
      <c r="DC257" s="33">
        <v>6983.5825960000002</v>
      </c>
      <c r="DD257" s="33">
        <v>7938.5063689999997</v>
      </c>
      <c r="DE257" s="33">
        <v>6026.1644040000001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7479.2925009999999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7488.4721140000001</v>
      </c>
      <c r="ED257" s="33">
        <v>6399.1372419999998</v>
      </c>
      <c r="EE257" s="33">
        <v>6983.5825960000002</v>
      </c>
      <c r="EF257" s="33">
        <v>7938.5063689999997</v>
      </c>
      <c r="EG257" s="33">
        <v>7172.9937680000003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7350.7877019999996</v>
      </c>
      <c r="EX257" s="33">
        <v>6342.3860999999997</v>
      </c>
      <c r="EY257" s="33">
        <v>6983.5825960000002</v>
      </c>
      <c r="EZ257" s="33">
        <v>7938.5063689999997</v>
      </c>
      <c r="FA257" s="33">
        <v>5968.1708630000003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1332.962683</v>
      </c>
      <c r="DM306" s="33">
        <v>1301.9848440000001</v>
      </c>
      <c r="DN306" s="33">
        <v>1332.962683</v>
      </c>
      <c r="DO306" s="33">
        <v>1327.6216770000001</v>
      </c>
      <c r="DP306" s="33">
        <v>2501.3691950000002</v>
      </c>
      <c r="DQ306" s="33">
        <v>2443.2377759999999</v>
      </c>
      <c r="DR306" s="33">
        <v>2501.3691950000002</v>
      </c>
      <c r="DS306" s="33">
        <v>2491.346536</v>
      </c>
      <c r="DT306" s="33">
        <v>3675.5471699999998</v>
      </c>
      <c r="DU306" s="33">
        <v>3590.1280430000002</v>
      </c>
      <c r="DV306" s="33">
        <v>3675.5471699999998</v>
      </c>
      <c r="DW306" s="33">
        <v>3660.819735</v>
      </c>
      <c r="DX306" s="33">
        <v>4845.9658520000003</v>
      </c>
      <c r="DY306" s="33">
        <v>4733.3463830000001</v>
      </c>
      <c r="DZ306" s="33">
        <v>4845.9658520000003</v>
      </c>
      <c r="EA306" s="33">
        <v>4826.548702</v>
      </c>
      <c r="EB306" s="33">
        <v>6035.1439540000001</v>
      </c>
      <c r="EC306" s="33">
        <v>5894.888175</v>
      </c>
      <c r="ED306" s="33">
        <v>6035.1439540000001</v>
      </c>
      <c r="EE306" s="33">
        <v>6010.9619229999998</v>
      </c>
      <c r="EF306" s="33">
        <v>6035.1439540000001</v>
      </c>
      <c r="EG306" s="33">
        <v>5894.888175</v>
      </c>
      <c r="EH306" s="33">
        <v>6035.1439540000001</v>
      </c>
      <c r="EI306" s="33">
        <v>6010.9619229999998</v>
      </c>
      <c r="EJ306" s="33">
        <v>6035.1439540000001</v>
      </c>
      <c r="EK306" s="33">
        <v>5894.888175</v>
      </c>
      <c r="EL306" s="33">
        <v>6035.1439540000001</v>
      </c>
      <c r="EM306" s="33">
        <v>6010.9619229999998</v>
      </c>
      <c r="EN306" s="33">
        <v>6035.1439540000001</v>
      </c>
      <c r="EO306" s="33">
        <v>5894.888175</v>
      </c>
      <c r="EP306" s="33">
        <v>6035.1439540000001</v>
      </c>
      <c r="EQ306" s="33">
        <v>6010.9619229999998</v>
      </c>
      <c r="ER306" s="33">
        <v>6035.1439540000001</v>
      </c>
      <c r="ES306" s="33">
        <v>5894.888175</v>
      </c>
      <c r="ET306" s="33">
        <v>6035.1439540000001</v>
      </c>
      <c r="EU306" s="33">
        <v>6010.9619229999998</v>
      </c>
      <c r="EV306" s="33">
        <v>6035.1439540000001</v>
      </c>
      <c r="EW306" s="33">
        <v>5894.888175</v>
      </c>
      <c r="EX306" s="33">
        <v>6035.1439540000001</v>
      </c>
      <c r="EY306" s="33">
        <v>6010.9619229999998</v>
      </c>
      <c r="EZ306" s="33">
        <v>6035.1439540000001</v>
      </c>
      <c r="FA306" s="33">
        <v>5894.888175</v>
      </c>
      <c r="FB306" s="33">
        <v>6035.1439540000001</v>
      </c>
      <c r="FC306" s="33">
        <v>6010.9619229999998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1332.962683</v>
      </c>
      <c r="DM317" s="33">
        <v>1301.9848440000001</v>
      </c>
      <c r="DN317" s="33">
        <v>1332.962683</v>
      </c>
      <c r="DO317" s="33">
        <v>1327.6216770000001</v>
      </c>
      <c r="DP317" s="33">
        <v>2501.3691950000002</v>
      </c>
      <c r="DQ317" s="33">
        <v>2443.2377759999999</v>
      </c>
      <c r="DR317" s="33">
        <v>2501.3691950000002</v>
      </c>
      <c r="DS317" s="33">
        <v>2491.346536</v>
      </c>
      <c r="DT317" s="33">
        <v>3675.5471699999998</v>
      </c>
      <c r="DU317" s="33">
        <v>3590.1280430000002</v>
      </c>
      <c r="DV317" s="33">
        <v>3675.5471699999998</v>
      </c>
      <c r="DW317" s="33">
        <v>3660.819735</v>
      </c>
      <c r="DX317" s="33">
        <v>4845.9658520000003</v>
      </c>
      <c r="DY317" s="33">
        <v>4733.3463830000001</v>
      </c>
      <c r="DZ317" s="33">
        <v>4845.9658520000003</v>
      </c>
      <c r="EA317" s="33">
        <v>4826.548702</v>
      </c>
      <c r="EB317" s="33">
        <v>6035.1439540000001</v>
      </c>
      <c r="EC317" s="33">
        <v>5894.888175</v>
      </c>
      <c r="ED317" s="33">
        <v>6035.1439540000001</v>
      </c>
      <c r="EE317" s="33">
        <v>6010.9619229999998</v>
      </c>
      <c r="EF317" s="33">
        <v>6035.1439540000001</v>
      </c>
      <c r="EG317" s="33">
        <v>5894.888175</v>
      </c>
      <c r="EH317" s="33">
        <v>6035.1439540000001</v>
      </c>
      <c r="EI317" s="33">
        <v>6010.9619229999998</v>
      </c>
      <c r="EJ317" s="33">
        <v>6035.1439540000001</v>
      </c>
      <c r="EK317" s="33">
        <v>5894.888175</v>
      </c>
      <c r="EL317" s="33">
        <v>6035.1439540000001</v>
      </c>
      <c r="EM317" s="33">
        <v>6010.9619229999998</v>
      </c>
      <c r="EN317" s="33">
        <v>6035.1439540000001</v>
      </c>
      <c r="EO317" s="33">
        <v>5894.888175</v>
      </c>
      <c r="EP317" s="33">
        <v>6035.1439540000001</v>
      </c>
      <c r="EQ317" s="33">
        <v>6010.9619229999998</v>
      </c>
      <c r="ER317" s="33">
        <v>6035.1439540000001</v>
      </c>
      <c r="ES317" s="33">
        <v>5894.888175</v>
      </c>
      <c r="ET317" s="33">
        <v>6035.1439540000001</v>
      </c>
      <c r="EU317" s="33">
        <v>6010.9619229999998</v>
      </c>
      <c r="EV317" s="33">
        <v>6035.1439540000001</v>
      </c>
      <c r="EW317" s="33">
        <v>5894.888175</v>
      </c>
      <c r="EX317" s="33">
        <v>6035.1439540000001</v>
      </c>
      <c r="EY317" s="33">
        <v>6010.9619229999998</v>
      </c>
      <c r="EZ317" s="33">
        <v>6035.1439540000001</v>
      </c>
      <c r="FA317" s="33">
        <v>5894.888175</v>
      </c>
      <c r="FB317" s="33">
        <v>6035.1439540000001</v>
      </c>
      <c r="FC317" s="33">
        <v>6010.9619229999998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218.1028149</v>
      </c>
      <c r="AO366" s="58">
        <v>185.59150690000001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23.76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23.76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23.76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23.76</v>
      </c>
      <c r="CP368" s="58">
        <v>158.05994999999999</v>
      </c>
      <c r="CQ368" s="58">
        <v>158.05994999999999</v>
      </c>
      <c r="CR368" s="58">
        <v>39.241199999999999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39.241199999999999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254.79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254.8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254.79</v>
      </c>
      <c r="BA369" s="58">
        <v>254.8</v>
      </c>
      <c r="BB369" s="58">
        <v>254.8</v>
      </c>
      <c r="BC369" s="58">
        <v>254.8</v>
      </c>
      <c r="BD369" s="58">
        <v>254.79</v>
      </c>
      <c r="BE369" s="58">
        <v>254.79</v>
      </c>
      <c r="BF369" s="58">
        <v>254.8</v>
      </c>
      <c r="BG369" s="58">
        <v>254.8</v>
      </c>
      <c r="BH369" s="58">
        <v>254.79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320.60190920000002</v>
      </c>
      <c r="AE377" s="58">
        <v>483.56535919999999</v>
      </c>
      <c r="AF377" s="58">
        <v>625.26135920000002</v>
      </c>
      <c r="AG377" s="58">
        <v>625.26135920000002</v>
      </c>
      <c r="AH377" s="58">
        <v>625.27135920000001</v>
      </c>
      <c r="AI377" s="58">
        <v>625.27135920000001</v>
      </c>
      <c r="AJ377" s="58">
        <v>668.72614490000001</v>
      </c>
      <c r="AK377" s="58">
        <v>668.72614490000001</v>
      </c>
      <c r="AL377" s="58">
        <v>668.7361449</v>
      </c>
      <c r="AM377" s="58">
        <v>668.72614490000001</v>
      </c>
      <c r="AN377" s="58">
        <v>669.72614490000001</v>
      </c>
      <c r="AO377" s="58">
        <v>474.2513869</v>
      </c>
      <c r="AP377" s="58">
        <v>510.50511990000001</v>
      </c>
      <c r="AQ377" s="58">
        <v>673.46856990000003</v>
      </c>
      <c r="AR377" s="58">
        <v>673.46856990000003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510.50511990000001</v>
      </c>
      <c r="AX377" s="58">
        <v>673.46856990000003</v>
      </c>
      <c r="AY377" s="58">
        <v>673.46856990000003</v>
      </c>
      <c r="AZ377" s="58">
        <v>644.79506990000004</v>
      </c>
      <c r="BA377" s="58">
        <v>644.80506990000003</v>
      </c>
      <c r="BB377" s="58">
        <v>644.80506990000003</v>
      </c>
      <c r="BC377" s="58">
        <v>644.80506990000003</v>
      </c>
      <c r="BD377" s="58">
        <v>644.79506990000004</v>
      </c>
      <c r="BE377" s="58">
        <v>644.79506990000004</v>
      </c>
      <c r="BF377" s="58">
        <v>644.80506990000003</v>
      </c>
      <c r="BG377" s="58">
        <v>644.80506990000003</v>
      </c>
      <c r="BH377" s="58">
        <v>644.79506990000004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220.4975307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220.4975307</v>
      </c>
      <c r="CP377" s="58">
        <v>354.79748069999999</v>
      </c>
      <c r="CQ377" s="58">
        <v>354.79748069999999</v>
      </c>
      <c r="CR377" s="58">
        <v>235.9787307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229.13441069999999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Z416" s="33">
        <v>569.43128369999999</v>
      </c>
      <c r="BA416" s="33">
        <v>691.62683809999999</v>
      </c>
      <c r="BB416" s="33">
        <v>918.91056939999999</v>
      </c>
      <c r="BC416" s="33">
        <v>755.16852640000002</v>
      </c>
      <c r="BD416" s="33">
        <v>2704.0283709999999</v>
      </c>
      <c r="BE416" s="33">
        <v>3284.2919700000002</v>
      </c>
      <c r="BF416" s="33">
        <v>4363.5822630000002</v>
      </c>
      <c r="BG416" s="33">
        <v>3586.0290409999998</v>
      </c>
      <c r="BH416" s="33">
        <v>3574.333815</v>
      </c>
      <c r="BI416" s="33">
        <v>4341.3582379999998</v>
      </c>
      <c r="BJ416" s="33">
        <v>5768.0236670000004</v>
      </c>
      <c r="BK416" s="33">
        <v>4740.2109389999996</v>
      </c>
      <c r="BL416" s="33">
        <v>5417.6025710000004</v>
      </c>
      <c r="BM416" s="33">
        <v>6580.1782309999999</v>
      </c>
      <c r="BN416" s="33">
        <v>8742.5689569999995</v>
      </c>
      <c r="BO416" s="33">
        <v>7184.7175729999999</v>
      </c>
      <c r="BP416" s="33">
        <v>6623.0728950000002</v>
      </c>
      <c r="BQ416" s="33">
        <v>8044.333173</v>
      </c>
      <c r="BR416" s="33">
        <v>10687.87729</v>
      </c>
      <c r="BS416" s="33">
        <v>8783.3885179999997</v>
      </c>
      <c r="BT416" s="33">
        <v>7516.4896170000002</v>
      </c>
      <c r="BU416" s="33">
        <v>9129.4702219999999</v>
      </c>
      <c r="BV416" s="33">
        <v>12129.614149999999</v>
      </c>
      <c r="BW416" s="33">
        <v>9968.2201359999999</v>
      </c>
      <c r="BX416" s="33">
        <v>7516.4896170000002</v>
      </c>
      <c r="BY416" s="33">
        <v>9129.4702219999999</v>
      </c>
      <c r="BZ416" s="33">
        <v>12129.614149999999</v>
      </c>
      <c r="CA416" s="33">
        <v>9968.2201359999999</v>
      </c>
      <c r="CB416" s="33">
        <v>7516.4896170000002</v>
      </c>
      <c r="CC416" s="33">
        <v>9129.4702219999999</v>
      </c>
      <c r="CD416" s="33">
        <v>12129.614149999999</v>
      </c>
      <c r="CE416" s="33">
        <v>9968.2201359999999</v>
      </c>
      <c r="CF416" s="33">
        <v>7516.4896170000002</v>
      </c>
      <c r="CG416" s="33">
        <v>9129.4702219999999</v>
      </c>
      <c r="CH416" s="33">
        <v>12129.614149999999</v>
      </c>
      <c r="CI416" s="33">
        <v>9968.2201359999999</v>
      </c>
      <c r="CJ416" s="33">
        <v>7516.4896170000002</v>
      </c>
      <c r="CK416" s="33">
        <v>9129.4702219999999</v>
      </c>
      <c r="CL416" s="33">
        <v>12129.614149999999</v>
      </c>
      <c r="CM416" s="33">
        <v>9968.2201359999999</v>
      </c>
      <c r="CN416" s="33">
        <v>7516.4896170000002</v>
      </c>
      <c r="CO416" s="33">
        <v>9129.4702219999999</v>
      </c>
      <c r="CP416" s="33">
        <v>12129.614149999999</v>
      </c>
      <c r="CQ416" s="33">
        <v>9968.2201359999999</v>
      </c>
      <c r="CR416" s="33">
        <v>7516.4896170000002</v>
      </c>
      <c r="CS416" s="33">
        <v>9129.4702219999999</v>
      </c>
      <c r="CT416" s="33">
        <v>12129.614149999999</v>
      </c>
      <c r="CU416" s="33">
        <v>9968.2201359999999</v>
      </c>
      <c r="CV416" s="33">
        <v>7516.4896170000002</v>
      </c>
      <c r="CW416" s="33">
        <v>9129.4702219999999</v>
      </c>
      <c r="CX416" s="33">
        <v>12129.614149999999</v>
      </c>
      <c r="CY416" s="33">
        <v>9968.2201359999999</v>
      </c>
      <c r="CZ416" s="33">
        <v>7516.4896170000002</v>
      </c>
      <c r="DA416" s="33">
        <v>9129.4702219999999</v>
      </c>
      <c r="DB416" s="33">
        <v>12129.614149999999</v>
      </c>
      <c r="DC416" s="33">
        <v>9968.2201359999999</v>
      </c>
      <c r="DD416" s="33">
        <v>7516.4896170000002</v>
      </c>
      <c r="DE416" s="33">
        <v>9129.4702219999999</v>
      </c>
      <c r="DF416" s="33">
        <v>12129.614149999999</v>
      </c>
      <c r="DG416" s="33">
        <v>9968.2201359999999</v>
      </c>
      <c r="DH416" s="33">
        <v>7516.4896170000002</v>
      </c>
      <c r="DI416" s="33">
        <v>9129.4702219999999</v>
      </c>
      <c r="DJ416" s="33">
        <v>12129.614149999999</v>
      </c>
      <c r="DK416" s="33">
        <v>9968.2201359999999</v>
      </c>
      <c r="DL416" s="33">
        <v>7516.4896170000002</v>
      </c>
      <c r="DM416" s="33">
        <v>9129.4702219999999</v>
      </c>
      <c r="DN416" s="33">
        <v>12129.614149999999</v>
      </c>
      <c r="DO416" s="33">
        <v>9968.2201359999999</v>
      </c>
      <c r="DP416" s="33">
        <v>7516.4896170000002</v>
      </c>
      <c r="DQ416" s="33">
        <v>9129.4702219999999</v>
      </c>
      <c r="DR416" s="33">
        <v>12129.614149999999</v>
      </c>
      <c r="DS416" s="33">
        <v>9968.2201359999999</v>
      </c>
      <c r="DT416" s="33">
        <v>7516.4896170000002</v>
      </c>
      <c r="DU416" s="33">
        <v>9129.4702219999999</v>
      </c>
      <c r="DV416" s="33">
        <v>12129.614149999999</v>
      </c>
      <c r="DW416" s="33">
        <v>9968.2201359999999</v>
      </c>
      <c r="DX416" s="33">
        <v>7516.4896170000002</v>
      </c>
      <c r="DY416" s="33">
        <v>9129.4702219999999</v>
      </c>
      <c r="DZ416" s="33">
        <v>12129.614149999999</v>
      </c>
      <c r="EA416" s="33">
        <v>9968.2201359999999</v>
      </c>
      <c r="EB416" s="33">
        <v>7516.4896170000002</v>
      </c>
      <c r="EC416" s="33">
        <v>9129.4702219999999</v>
      </c>
      <c r="ED416" s="33">
        <v>12129.614149999999</v>
      </c>
      <c r="EE416" s="33">
        <v>9968.2201359999999</v>
      </c>
      <c r="EF416" s="33">
        <v>7516.4896170000002</v>
      </c>
      <c r="EG416" s="33">
        <v>9129.4702219999999</v>
      </c>
      <c r="EH416" s="33">
        <v>12129.614149999999</v>
      </c>
      <c r="EI416" s="33">
        <v>9968.2201359999999</v>
      </c>
      <c r="EJ416" s="33">
        <v>7516.4896170000002</v>
      </c>
      <c r="EK416" s="33">
        <v>9129.4702219999999</v>
      </c>
      <c r="EL416" s="33">
        <v>12129.614149999999</v>
      </c>
      <c r="EM416" s="33">
        <v>9968.2201359999999</v>
      </c>
      <c r="EN416" s="33">
        <v>7516.4896170000002</v>
      </c>
      <c r="EO416" s="33">
        <v>9129.4702219999999</v>
      </c>
      <c r="EP416" s="33">
        <v>12129.614149999999</v>
      </c>
      <c r="EQ416" s="33">
        <v>9968.2201359999999</v>
      </c>
      <c r="ER416" s="33">
        <v>7516.4896170000002</v>
      </c>
      <c r="ES416" s="33">
        <v>9129.4702219999999</v>
      </c>
      <c r="ET416" s="33">
        <v>12129.614149999999</v>
      </c>
      <c r="EU416" s="33">
        <v>9968.2201359999999</v>
      </c>
      <c r="EV416" s="33">
        <v>7516.4896170000002</v>
      </c>
      <c r="EW416" s="33">
        <v>9129.4702219999999</v>
      </c>
      <c r="EX416" s="33">
        <v>12129.614149999999</v>
      </c>
      <c r="EY416" s="33">
        <v>9968.2201359999999</v>
      </c>
      <c r="EZ416" s="33">
        <v>7516.4896170000002</v>
      </c>
      <c r="FA416" s="33">
        <v>9129.4702219999999</v>
      </c>
      <c r="FB416" s="33">
        <v>12129.614149999999</v>
      </c>
      <c r="FC416" s="33">
        <v>9968.2201359999999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569.43128369999999</v>
      </c>
      <c r="BA425" s="33">
        <v>691.62683809999999</v>
      </c>
      <c r="BB425" s="33">
        <v>918.91056939999999</v>
      </c>
      <c r="BC425" s="33">
        <v>755.16852640000002</v>
      </c>
      <c r="BD425" s="33">
        <v>2704.0283709999999</v>
      </c>
      <c r="BE425" s="33">
        <v>3284.2919700000002</v>
      </c>
      <c r="BF425" s="33">
        <v>4363.5822630000002</v>
      </c>
      <c r="BG425" s="33">
        <v>3586.0290409999998</v>
      </c>
      <c r="BH425" s="33">
        <v>3574.333815</v>
      </c>
      <c r="BI425" s="33">
        <v>4341.3582379999998</v>
      </c>
      <c r="BJ425" s="33">
        <v>5768.0236670000004</v>
      </c>
      <c r="BK425" s="33">
        <v>4740.2109389999996</v>
      </c>
      <c r="BL425" s="33">
        <v>5417.6025710000004</v>
      </c>
      <c r="BM425" s="33">
        <v>6580.1782309999999</v>
      </c>
      <c r="BN425" s="33">
        <v>8742.5689569999995</v>
      </c>
      <c r="BO425" s="33">
        <v>7184.7175729999999</v>
      </c>
      <c r="BP425" s="33">
        <v>6623.0728950000002</v>
      </c>
      <c r="BQ425" s="33">
        <v>8044.333173</v>
      </c>
      <c r="BR425" s="33">
        <v>10687.87729</v>
      </c>
      <c r="BS425" s="33">
        <v>8783.3885179999997</v>
      </c>
      <c r="BT425" s="33">
        <v>7516.4896170000002</v>
      </c>
      <c r="BU425" s="33">
        <v>9129.4702219999999</v>
      </c>
      <c r="BV425" s="33">
        <v>12129.614149999999</v>
      </c>
      <c r="BW425" s="33">
        <v>9968.2201359999999</v>
      </c>
      <c r="BX425" s="33">
        <v>7516.4896170000002</v>
      </c>
      <c r="BY425" s="33">
        <v>9129.4702219999999</v>
      </c>
      <c r="BZ425" s="33">
        <v>12129.614149999999</v>
      </c>
      <c r="CA425" s="33">
        <v>9968.2201359999999</v>
      </c>
      <c r="CB425" s="33">
        <v>7516.4896170000002</v>
      </c>
      <c r="CC425" s="33">
        <v>9129.4702219999999</v>
      </c>
      <c r="CD425" s="33">
        <v>12129.614149999999</v>
      </c>
      <c r="CE425" s="33">
        <v>9968.2201359999999</v>
      </c>
      <c r="CF425" s="33">
        <v>7516.4896170000002</v>
      </c>
      <c r="CG425" s="33">
        <v>9129.4702219999999</v>
      </c>
      <c r="CH425" s="33">
        <v>12129.614149999999</v>
      </c>
      <c r="CI425" s="33">
        <v>9968.2201359999999</v>
      </c>
      <c r="CJ425" s="33">
        <v>7516.4896170000002</v>
      </c>
      <c r="CK425" s="33">
        <v>9129.4702219999999</v>
      </c>
      <c r="CL425" s="33">
        <v>12129.614149999999</v>
      </c>
      <c r="CM425" s="33">
        <v>9968.2201359999999</v>
      </c>
      <c r="CN425" s="33">
        <v>7516.4896170000002</v>
      </c>
      <c r="CO425" s="33">
        <v>9129.4702219999999</v>
      </c>
      <c r="CP425" s="33">
        <v>12129.614149999999</v>
      </c>
      <c r="CQ425" s="33">
        <v>9968.2201359999999</v>
      </c>
      <c r="CR425" s="33">
        <v>7516.4896170000002</v>
      </c>
      <c r="CS425" s="33">
        <v>9129.4702219999999</v>
      </c>
      <c r="CT425" s="33">
        <v>12129.614149999999</v>
      </c>
      <c r="CU425" s="33">
        <v>9968.2201359999999</v>
      </c>
      <c r="CV425" s="33">
        <v>7516.4896170000002</v>
      </c>
      <c r="CW425" s="33">
        <v>9129.4702219999999</v>
      </c>
      <c r="CX425" s="33">
        <v>12129.614149999999</v>
      </c>
      <c r="CY425" s="33">
        <v>9968.2201359999999</v>
      </c>
      <c r="CZ425" s="33">
        <v>7516.4896170000002</v>
      </c>
      <c r="DA425" s="33">
        <v>9129.4702219999999</v>
      </c>
      <c r="DB425" s="33">
        <v>12129.614149999999</v>
      </c>
      <c r="DC425" s="33">
        <v>9968.2201359999999</v>
      </c>
      <c r="DD425" s="33">
        <v>7516.4896170000002</v>
      </c>
      <c r="DE425" s="33">
        <v>9129.4702219999999</v>
      </c>
      <c r="DF425" s="33">
        <v>12129.614149999999</v>
      </c>
      <c r="DG425" s="33">
        <v>9968.2201359999999</v>
      </c>
      <c r="DH425" s="33">
        <v>7516.4896170000002</v>
      </c>
      <c r="DI425" s="33">
        <v>9129.4702219999999</v>
      </c>
      <c r="DJ425" s="33">
        <v>12129.614149999999</v>
      </c>
      <c r="DK425" s="33">
        <v>9968.2201359999999</v>
      </c>
      <c r="DL425" s="33">
        <v>7516.4896170000002</v>
      </c>
      <c r="DM425" s="33">
        <v>9129.4702219999999</v>
      </c>
      <c r="DN425" s="33">
        <v>12129.614149999999</v>
      </c>
      <c r="DO425" s="33">
        <v>9968.2201359999999</v>
      </c>
      <c r="DP425" s="33">
        <v>7516.4896170000002</v>
      </c>
      <c r="DQ425" s="33">
        <v>9129.4702219999999</v>
      </c>
      <c r="DR425" s="33">
        <v>12129.614149999999</v>
      </c>
      <c r="DS425" s="33">
        <v>9968.2201359999999</v>
      </c>
      <c r="DT425" s="33">
        <v>7516.4896170000002</v>
      </c>
      <c r="DU425" s="33">
        <v>9129.4702219999999</v>
      </c>
      <c r="DV425" s="33">
        <v>12129.614149999999</v>
      </c>
      <c r="DW425" s="33">
        <v>9968.2201359999999</v>
      </c>
      <c r="DX425" s="33">
        <v>7516.4896170000002</v>
      </c>
      <c r="DY425" s="33">
        <v>9129.4702219999999</v>
      </c>
      <c r="DZ425" s="33">
        <v>12129.614149999999</v>
      </c>
      <c r="EA425" s="33">
        <v>9968.2201359999999</v>
      </c>
      <c r="EB425" s="33">
        <v>7516.4896170000002</v>
      </c>
      <c r="EC425" s="33">
        <v>9129.4702219999999</v>
      </c>
      <c r="ED425" s="33">
        <v>12129.614149999999</v>
      </c>
      <c r="EE425" s="33">
        <v>9968.2201359999999</v>
      </c>
      <c r="EF425" s="33">
        <v>7516.4896170000002</v>
      </c>
      <c r="EG425" s="33">
        <v>9129.4702219999999</v>
      </c>
      <c r="EH425" s="33">
        <v>12129.614149999999</v>
      </c>
      <c r="EI425" s="33">
        <v>9968.2201359999999</v>
      </c>
      <c r="EJ425" s="33">
        <v>7516.4896170000002</v>
      </c>
      <c r="EK425" s="33">
        <v>9129.4702219999999</v>
      </c>
      <c r="EL425" s="33">
        <v>12129.614149999999</v>
      </c>
      <c r="EM425" s="33">
        <v>9968.2201359999999</v>
      </c>
      <c r="EN425" s="33">
        <v>7516.4896170000002</v>
      </c>
      <c r="EO425" s="33">
        <v>9129.4702219999999</v>
      </c>
      <c r="EP425" s="33">
        <v>12129.614149999999</v>
      </c>
      <c r="EQ425" s="33">
        <v>9968.2201359999999</v>
      </c>
      <c r="ER425" s="33">
        <v>7516.4896170000002</v>
      </c>
      <c r="ES425" s="33">
        <v>9129.4702219999999</v>
      </c>
      <c r="ET425" s="33">
        <v>12129.614149999999</v>
      </c>
      <c r="EU425" s="33">
        <v>9968.2201359999999</v>
      </c>
      <c r="EV425" s="33">
        <v>7516.4896170000002</v>
      </c>
      <c r="EW425" s="33">
        <v>9129.4702219999999</v>
      </c>
      <c r="EX425" s="33">
        <v>12129.614149999999</v>
      </c>
      <c r="EY425" s="33">
        <v>9968.2201359999999</v>
      </c>
      <c r="EZ425" s="33">
        <v>7516.4896170000002</v>
      </c>
      <c r="FA425" s="33">
        <v>9129.4702219999999</v>
      </c>
      <c r="FB425" s="33">
        <v>12129.614149999999</v>
      </c>
      <c r="FC425" s="33">
        <v>9968.2201359999999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2210.3149600000002</v>
      </c>
      <c r="BY440" s="33">
        <v>2684.6314750000001</v>
      </c>
      <c r="BZ440" s="33">
        <v>3566.860193</v>
      </c>
      <c r="CA440" s="33">
        <v>2931.2760629999998</v>
      </c>
      <c r="CB440" s="33">
        <v>2466.5969829999999</v>
      </c>
      <c r="CC440" s="33">
        <v>2995.9096399999999</v>
      </c>
      <c r="CD440" s="33">
        <v>3980.4311819999998</v>
      </c>
      <c r="CE440" s="33">
        <v>3271.1522209999998</v>
      </c>
      <c r="CF440" s="33">
        <v>3592.3108750000001</v>
      </c>
      <c r="CG440" s="33">
        <v>4363.193037</v>
      </c>
      <c r="CH440" s="33">
        <v>5797.0338590000001</v>
      </c>
      <c r="CI440" s="33">
        <v>4764.0517620000001</v>
      </c>
      <c r="CJ440" s="33">
        <v>5858.81124</v>
      </c>
      <c r="CK440" s="33">
        <v>7116.066871</v>
      </c>
      <c r="CL440" s="33">
        <v>9454.5623450000003</v>
      </c>
      <c r="CM440" s="33">
        <v>7769.8397990000003</v>
      </c>
      <c r="CN440" s="33">
        <v>8208.3689130000002</v>
      </c>
      <c r="CO440" s="33">
        <v>9969.8214690000004</v>
      </c>
      <c r="CP440" s="33">
        <v>13246.123219999999</v>
      </c>
      <c r="CQ440" s="33">
        <v>10885.7768</v>
      </c>
      <c r="CR440" s="33">
        <v>10486.26101</v>
      </c>
      <c r="CS440" s="33">
        <v>12736.53161</v>
      </c>
      <c r="CT440" s="33">
        <v>16922.034940000001</v>
      </c>
      <c r="CU440" s="33">
        <v>13906.672329999999</v>
      </c>
      <c r="CV440" s="33">
        <v>12607.724759999999</v>
      </c>
      <c r="CW440" s="33">
        <v>15313.24509</v>
      </c>
      <c r="CX440" s="33">
        <v>20345.512920000001</v>
      </c>
      <c r="CY440" s="33">
        <v>16720.115669999999</v>
      </c>
      <c r="CZ440" s="33">
        <v>15870.02641</v>
      </c>
      <c r="DA440" s="33">
        <v>19275.61147</v>
      </c>
      <c r="DB440" s="33">
        <v>25609.9997</v>
      </c>
      <c r="DC440" s="33">
        <v>21046.51571</v>
      </c>
      <c r="DD440" s="33">
        <v>17546.987949999999</v>
      </c>
      <c r="DE440" s="33">
        <v>21312.436000000002</v>
      </c>
      <c r="DF440" s="33">
        <v>28316.169389999999</v>
      </c>
      <c r="DG440" s="33">
        <v>23270.468990000001</v>
      </c>
      <c r="DH440" s="33">
        <v>19656.505399999998</v>
      </c>
      <c r="DI440" s="33">
        <v>23874.639609999998</v>
      </c>
      <c r="DJ440" s="33">
        <v>31720.36923</v>
      </c>
      <c r="DK440" s="33">
        <v>26068.0694</v>
      </c>
      <c r="DL440" s="33">
        <v>19656.505399999998</v>
      </c>
      <c r="DM440" s="33">
        <v>23874.639609999998</v>
      </c>
      <c r="DN440" s="33">
        <v>31720.36923</v>
      </c>
      <c r="DO440" s="33">
        <v>26068.0694</v>
      </c>
      <c r="DP440" s="33">
        <v>19656.505399999998</v>
      </c>
      <c r="DQ440" s="33">
        <v>23874.639609999998</v>
      </c>
      <c r="DR440" s="33">
        <v>31720.36923</v>
      </c>
      <c r="DS440" s="33">
        <v>26068.0694</v>
      </c>
      <c r="DT440" s="33">
        <v>19656.505399999998</v>
      </c>
      <c r="DU440" s="33">
        <v>23874.639609999998</v>
      </c>
      <c r="DV440" s="33">
        <v>31720.36923</v>
      </c>
      <c r="DW440" s="33">
        <v>26068.0694</v>
      </c>
      <c r="DX440" s="33">
        <v>19656.505399999998</v>
      </c>
      <c r="DY440" s="33">
        <v>23874.639609999998</v>
      </c>
      <c r="DZ440" s="33">
        <v>31720.36923</v>
      </c>
      <c r="EA440" s="33">
        <v>26068.0694</v>
      </c>
      <c r="EB440" s="33">
        <v>19656.505399999998</v>
      </c>
      <c r="EC440" s="33">
        <v>23874.639609999998</v>
      </c>
      <c r="ED440" s="33">
        <v>31720.36923</v>
      </c>
      <c r="EE440" s="33">
        <v>26068.0694</v>
      </c>
      <c r="EF440" s="33">
        <v>19656.505399999998</v>
      </c>
      <c r="EG440" s="33">
        <v>23874.639609999998</v>
      </c>
      <c r="EH440" s="33">
        <v>31720.36923</v>
      </c>
      <c r="EI440" s="33">
        <v>26068.0694</v>
      </c>
      <c r="EJ440" s="33">
        <v>19656.505399999998</v>
      </c>
      <c r="EK440" s="33">
        <v>23874.639609999998</v>
      </c>
      <c r="EL440" s="33">
        <v>31720.36923</v>
      </c>
      <c r="EM440" s="33">
        <v>26068.0694</v>
      </c>
      <c r="EN440" s="33">
        <v>19656.505399999998</v>
      </c>
      <c r="EO440" s="33">
        <v>23874.639609999998</v>
      </c>
      <c r="EP440" s="33">
        <v>31720.36923</v>
      </c>
      <c r="EQ440" s="33">
        <v>26068.0694</v>
      </c>
      <c r="ER440" s="33">
        <v>19656.505399999998</v>
      </c>
      <c r="ES440" s="33">
        <v>23874.639609999998</v>
      </c>
      <c r="ET440" s="33">
        <v>31720.36923</v>
      </c>
      <c r="EU440" s="33">
        <v>26068.0694</v>
      </c>
      <c r="EV440" s="33">
        <v>19656.505399999998</v>
      </c>
      <c r="EW440" s="33">
        <v>23874.639609999998</v>
      </c>
      <c r="EX440" s="33">
        <v>31720.36923</v>
      </c>
      <c r="EY440" s="33">
        <v>26068.0694</v>
      </c>
      <c r="EZ440" s="33">
        <v>19656.505399999998</v>
      </c>
      <c r="FA440" s="33">
        <v>23874.639609999998</v>
      </c>
      <c r="FB440" s="33">
        <v>31720.36923</v>
      </c>
      <c r="FC440" s="33">
        <v>26068.0694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2210.3149600000002</v>
      </c>
      <c r="BY449" s="33">
        <v>2684.6314750000001</v>
      </c>
      <c r="BZ449" s="33">
        <v>3566.860193</v>
      </c>
      <c r="CA449" s="33">
        <v>2931.2760629999998</v>
      </c>
      <c r="CB449" s="33">
        <v>2466.5969829999999</v>
      </c>
      <c r="CC449" s="33">
        <v>2995.9096399999999</v>
      </c>
      <c r="CD449" s="33">
        <v>3980.4311819999998</v>
      </c>
      <c r="CE449" s="33">
        <v>3271.1522209999998</v>
      </c>
      <c r="CF449" s="33">
        <v>3592.3108750000001</v>
      </c>
      <c r="CG449" s="33">
        <v>4363.193037</v>
      </c>
      <c r="CH449" s="33">
        <v>5797.0338590000001</v>
      </c>
      <c r="CI449" s="33">
        <v>4764.0517620000001</v>
      </c>
      <c r="CJ449" s="33">
        <v>5858.81124</v>
      </c>
      <c r="CK449" s="33">
        <v>7116.066871</v>
      </c>
      <c r="CL449" s="33">
        <v>9454.5623450000003</v>
      </c>
      <c r="CM449" s="33">
        <v>7769.8397990000003</v>
      </c>
      <c r="CN449" s="33">
        <v>8208.3689130000002</v>
      </c>
      <c r="CO449" s="33">
        <v>9969.8214690000004</v>
      </c>
      <c r="CP449" s="33">
        <v>13246.123219999999</v>
      </c>
      <c r="CQ449" s="33">
        <v>10885.7768</v>
      </c>
      <c r="CR449" s="33">
        <v>10486.26101</v>
      </c>
      <c r="CS449" s="33">
        <v>12736.53161</v>
      </c>
      <c r="CT449" s="33">
        <v>16922.034940000001</v>
      </c>
      <c r="CU449" s="33">
        <v>13906.672329999999</v>
      </c>
      <c r="CV449" s="33">
        <v>12607.724759999999</v>
      </c>
      <c r="CW449" s="33">
        <v>15313.24509</v>
      </c>
      <c r="CX449" s="33">
        <v>20345.512920000001</v>
      </c>
      <c r="CY449" s="33">
        <v>16720.115669999999</v>
      </c>
      <c r="CZ449" s="33">
        <v>15870.02641</v>
      </c>
      <c r="DA449" s="33">
        <v>19275.61147</v>
      </c>
      <c r="DB449" s="33">
        <v>25609.9997</v>
      </c>
      <c r="DC449" s="33">
        <v>21046.51571</v>
      </c>
      <c r="DD449" s="33">
        <v>17546.987949999999</v>
      </c>
      <c r="DE449" s="33">
        <v>21312.436000000002</v>
      </c>
      <c r="DF449" s="33">
        <v>28316.169389999999</v>
      </c>
      <c r="DG449" s="33">
        <v>23270.468990000001</v>
      </c>
      <c r="DH449" s="33">
        <v>19656.505399999998</v>
      </c>
      <c r="DI449" s="33">
        <v>23874.639609999998</v>
      </c>
      <c r="DJ449" s="33">
        <v>31720.36923</v>
      </c>
      <c r="DK449" s="33">
        <v>26068.0694</v>
      </c>
      <c r="DL449" s="33">
        <v>19656.505399999998</v>
      </c>
      <c r="DM449" s="33">
        <v>23874.639609999998</v>
      </c>
      <c r="DN449" s="33">
        <v>31720.36923</v>
      </c>
      <c r="DO449" s="33">
        <v>26068.0694</v>
      </c>
      <c r="DP449" s="33">
        <v>19656.505399999998</v>
      </c>
      <c r="DQ449" s="33">
        <v>23874.639609999998</v>
      </c>
      <c r="DR449" s="33">
        <v>31720.36923</v>
      </c>
      <c r="DS449" s="33">
        <v>26068.0694</v>
      </c>
      <c r="DT449" s="33">
        <v>19656.505399999998</v>
      </c>
      <c r="DU449" s="33">
        <v>23874.639609999998</v>
      </c>
      <c r="DV449" s="33">
        <v>31720.36923</v>
      </c>
      <c r="DW449" s="33">
        <v>26068.0694</v>
      </c>
      <c r="DX449" s="33">
        <v>19656.505399999998</v>
      </c>
      <c r="DY449" s="33">
        <v>23874.639609999998</v>
      </c>
      <c r="DZ449" s="33">
        <v>31720.36923</v>
      </c>
      <c r="EA449" s="33">
        <v>26068.0694</v>
      </c>
      <c r="EB449" s="33">
        <v>19656.505399999998</v>
      </c>
      <c r="EC449" s="33">
        <v>23874.639609999998</v>
      </c>
      <c r="ED449" s="33">
        <v>31720.36923</v>
      </c>
      <c r="EE449" s="33">
        <v>26068.0694</v>
      </c>
      <c r="EF449" s="33">
        <v>19656.505399999998</v>
      </c>
      <c r="EG449" s="33">
        <v>23874.639609999998</v>
      </c>
      <c r="EH449" s="33">
        <v>31720.36923</v>
      </c>
      <c r="EI449" s="33">
        <v>26068.0694</v>
      </c>
      <c r="EJ449" s="33">
        <v>19656.505399999998</v>
      </c>
      <c r="EK449" s="33">
        <v>23874.639609999998</v>
      </c>
      <c r="EL449" s="33">
        <v>31720.36923</v>
      </c>
      <c r="EM449" s="33">
        <v>26068.0694</v>
      </c>
      <c r="EN449" s="33">
        <v>19656.505399999998</v>
      </c>
      <c r="EO449" s="33">
        <v>23874.639609999998</v>
      </c>
      <c r="EP449" s="33">
        <v>31720.36923</v>
      </c>
      <c r="EQ449" s="33">
        <v>26068.0694</v>
      </c>
      <c r="ER449" s="33">
        <v>19656.505399999998</v>
      </c>
      <c r="ES449" s="33">
        <v>23874.639609999998</v>
      </c>
      <c r="ET449" s="33">
        <v>31720.36923</v>
      </c>
      <c r="EU449" s="33">
        <v>26068.0694</v>
      </c>
      <c r="EV449" s="33">
        <v>19656.505399999998</v>
      </c>
      <c r="EW449" s="33">
        <v>23874.639609999998</v>
      </c>
      <c r="EX449" s="33">
        <v>31720.36923</v>
      </c>
      <c r="EY449" s="33">
        <v>26068.0694</v>
      </c>
      <c r="EZ449" s="33">
        <v>19656.505399999998</v>
      </c>
      <c r="FA449" s="33">
        <v>23874.639609999998</v>
      </c>
      <c r="FB449" s="33">
        <v>31720.36923</v>
      </c>
      <c r="FC449" s="33">
        <v>26068.0694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3271.2842099999998</v>
      </c>
      <c r="DM464" s="33">
        <v>3973.2765300000001</v>
      </c>
      <c r="DN464" s="33">
        <v>5278.9822439999998</v>
      </c>
      <c r="DO464" s="33">
        <v>4338.3125360000004</v>
      </c>
      <c r="DP464" s="33">
        <v>5777.1190029999998</v>
      </c>
      <c r="DQ464" s="33">
        <v>7016.8441110000003</v>
      </c>
      <c r="DR464" s="33">
        <v>9322.7328120000002</v>
      </c>
      <c r="DS464" s="33">
        <v>7661.5011670000004</v>
      </c>
      <c r="DT464" s="33">
        <v>7465.5070539999997</v>
      </c>
      <c r="DU464" s="33">
        <v>9067.5471949999992</v>
      </c>
      <c r="DV464" s="33">
        <v>12047.34186</v>
      </c>
      <c r="DW464" s="33">
        <v>9900.6080679999995</v>
      </c>
      <c r="DX464" s="33">
        <v>8525.5793209999993</v>
      </c>
      <c r="DY464" s="33">
        <v>10355.102779999999</v>
      </c>
      <c r="DZ464" s="33">
        <v>13758.01641</v>
      </c>
      <c r="EA464" s="33">
        <v>11306.45498</v>
      </c>
      <c r="EB464" s="33">
        <v>10190.812959999999</v>
      </c>
      <c r="EC464" s="33">
        <v>12377.68269</v>
      </c>
      <c r="ED464" s="33">
        <v>16445.260399999999</v>
      </c>
      <c r="EE464" s="33">
        <v>13514.854950000001</v>
      </c>
      <c r="EF464" s="33">
        <v>13934.088739999999</v>
      </c>
      <c r="EG464" s="33">
        <v>16924.236540000002</v>
      </c>
      <c r="EH464" s="33">
        <v>22485.91145</v>
      </c>
      <c r="EI464" s="33">
        <v>18479.113399999998</v>
      </c>
      <c r="EJ464" s="33">
        <v>16096.299709999999</v>
      </c>
      <c r="EK464" s="33">
        <v>19550.441279999999</v>
      </c>
      <c r="EL464" s="33">
        <v>25975.1446</v>
      </c>
      <c r="EM464" s="33">
        <v>21346.5949</v>
      </c>
      <c r="EN464" s="33">
        <v>17123.884129999999</v>
      </c>
      <c r="EO464" s="33">
        <v>20798.537380000002</v>
      </c>
      <c r="EP464" s="33">
        <v>27633.39242</v>
      </c>
      <c r="EQ464" s="33">
        <v>22709.357069999998</v>
      </c>
      <c r="ER464" s="33">
        <v>17524.193800000001</v>
      </c>
      <c r="ES464" s="33">
        <v>21284.750410000001</v>
      </c>
      <c r="ET464" s="33">
        <v>28279.385709999999</v>
      </c>
      <c r="EU464" s="33">
        <v>23240.239850000002</v>
      </c>
      <c r="EV464" s="33">
        <v>19725.098969999999</v>
      </c>
      <c r="EW464" s="33">
        <v>23957.952819999999</v>
      </c>
      <c r="EX464" s="33">
        <v>31831.060990000002</v>
      </c>
      <c r="EY464" s="33">
        <v>26159.036830000001</v>
      </c>
      <c r="EZ464" s="33">
        <v>22327.592519999998</v>
      </c>
      <c r="FA464" s="33">
        <v>27118.92139</v>
      </c>
      <c r="FB464" s="33">
        <v>36030.793080000003</v>
      </c>
      <c r="FC464" s="33">
        <v>29610.412400000001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3271.2842099999998</v>
      </c>
      <c r="DM473" s="33">
        <v>3973.2765300000001</v>
      </c>
      <c r="DN473" s="33">
        <v>5278.9822439999998</v>
      </c>
      <c r="DO473" s="33">
        <v>4338.3125360000004</v>
      </c>
      <c r="DP473" s="33">
        <v>5777.1190029999998</v>
      </c>
      <c r="DQ473" s="33">
        <v>7016.8441110000003</v>
      </c>
      <c r="DR473" s="33">
        <v>9322.7328120000002</v>
      </c>
      <c r="DS473" s="33">
        <v>7661.5011670000004</v>
      </c>
      <c r="DT473" s="33">
        <v>7465.5070539999997</v>
      </c>
      <c r="DU473" s="33">
        <v>9067.5471949999992</v>
      </c>
      <c r="DV473" s="33">
        <v>12047.34186</v>
      </c>
      <c r="DW473" s="33">
        <v>9900.6080679999995</v>
      </c>
      <c r="DX473" s="33">
        <v>8525.5793209999993</v>
      </c>
      <c r="DY473" s="33">
        <v>10355.102779999999</v>
      </c>
      <c r="DZ473" s="33">
        <v>13758.01641</v>
      </c>
      <c r="EA473" s="33">
        <v>11306.45498</v>
      </c>
      <c r="EB473" s="33">
        <v>10190.812959999999</v>
      </c>
      <c r="EC473" s="33">
        <v>12377.68269</v>
      </c>
      <c r="ED473" s="33">
        <v>16445.260399999999</v>
      </c>
      <c r="EE473" s="33">
        <v>13514.854950000001</v>
      </c>
      <c r="EF473" s="33">
        <v>13934.088739999999</v>
      </c>
      <c r="EG473" s="33">
        <v>16924.236540000002</v>
      </c>
      <c r="EH473" s="33">
        <v>22485.91145</v>
      </c>
      <c r="EI473" s="33">
        <v>18479.113399999998</v>
      </c>
      <c r="EJ473" s="33">
        <v>16096.299709999999</v>
      </c>
      <c r="EK473" s="33">
        <v>19550.441279999999</v>
      </c>
      <c r="EL473" s="33">
        <v>25975.1446</v>
      </c>
      <c r="EM473" s="33">
        <v>21346.5949</v>
      </c>
      <c r="EN473" s="33">
        <v>17123.884129999999</v>
      </c>
      <c r="EO473" s="33">
        <v>20798.537380000002</v>
      </c>
      <c r="EP473" s="33">
        <v>27633.39242</v>
      </c>
      <c r="EQ473" s="33">
        <v>22709.357069999998</v>
      </c>
      <c r="ER473" s="33">
        <v>17524.193800000001</v>
      </c>
      <c r="ES473" s="33">
        <v>21284.750410000001</v>
      </c>
      <c r="ET473" s="33">
        <v>28279.385709999999</v>
      </c>
      <c r="EU473" s="33">
        <v>23240.239850000002</v>
      </c>
      <c r="EV473" s="33">
        <v>19725.098969999999</v>
      </c>
      <c r="EW473" s="33">
        <v>23957.952819999999</v>
      </c>
      <c r="EX473" s="33">
        <v>31831.060990000002</v>
      </c>
      <c r="EY473" s="33">
        <v>26159.036830000001</v>
      </c>
      <c r="EZ473" s="33">
        <v>22327.592519999998</v>
      </c>
      <c r="FA473" s="33">
        <v>27118.92139</v>
      </c>
      <c r="FB473" s="33">
        <v>36030.793080000003</v>
      </c>
      <c r="FC473" s="33">
        <v>29610.412400000001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817.79611639999996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DB654" s="33">
        <v>1861.7816150000001</v>
      </c>
      <c r="DC654" s="33">
        <v>1861.7816150000001</v>
      </c>
      <c r="DF654" s="33">
        <v>1861.7816150000001</v>
      </c>
      <c r="DG654" s="33">
        <v>1861.7816150000001</v>
      </c>
      <c r="DJ654" s="33">
        <v>1861.7816150000001</v>
      </c>
      <c r="DK654" s="33">
        <v>1861.7816150000001</v>
      </c>
      <c r="DN654" s="33">
        <v>1861.7816150000001</v>
      </c>
      <c r="DO654" s="33">
        <v>1861.7816150000001</v>
      </c>
      <c r="DR654" s="33">
        <v>955.03302580000002</v>
      </c>
      <c r="DS654" s="33">
        <v>1861.7816150000001</v>
      </c>
      <c r="DV654" s="33">
        <v>555.09034499999996</v>
      </c>
      <c r="DW654" s="33">
        <v>1861.7816150000001</v>
      </c>
      <c r="DZ654" s="33">
        <v>1359.6216890000001</v>
      </c>
      <c r="EA654" s="33">
        <v>1861.7816150000001</v>
      </c>
      <c r="ED654" s="33">
        <v>1861.7816150000001</v>
      </c>
      <c r="EE654" s="33">
        <v>1861.7816150000001</v>
      </c>
      <c r="EI654" s="33">
        <v>1861.7816150000001</v>
      </c>
      <c r="EM654" s="33">
        <v>1861.7816150000001</v>
      </c>
      <c r="EN654" s="33">
        <v>250.30757349999999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502.15992679999999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M656" s="33">
        <v>1171.074848</v>
      </c>
      <c r="EQ656" s="33">
        <v>1171.074848</v>
      </c>
      <c r="EU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817.79611639999996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1861.7816150000001</v>
      </c>
      <c r="DC665" s="33">
        <v>1861.7816150000001</v>
      </c>
      <c r="DD665" s="33">
        <v>0</v>
      </c>
      <c r="DE665" s="33">
        <v>0</v>
      </c>
      <c r="DF665" s="33">
        <v>1861.7816150000001</v>
      </c>
      <c r="DG665" s="33">
        <v>1861.7816150000001</v>
      </c>
      <c r="DH665" s="33">
        <v>0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1861.7816150000001</v>
      </c>
      <c r="DO665" s="33">
        <v>1888.310819</v>
      </c>
      <c r="DP665" s="33">
        <v>0</v>
      </c>
      <c r="DQ665" s="33">
        <v>0</v>
      </c>
      <c r="DR665" s="33">
        <v>955.03302580000002</v>
      </c>
      <c r="DS665" s="33">
        <v>3032.856464</v>
      </c>
      <c r="DT665" s="33">
        <v>0</v>
      </c>
      <c r="DU665" s="33">
        <v>0</v>
      </c>
      <c r="DV665" s="33">
        <v>555.09034499999996</v>
      </c>
      <c r="DW665" s="33">
        <v>3032.856464</v>
      </c>
      <c r="DX665" s="33">
        <v>0</v>
      </c>
      <c r="DY665" s="33">
        <v>0</v>
      </c>
      <c r="DZ665" s="33">
        <v>1359.6216890000001</v>
      </c>
      <c r="EA665" s="33">
        <v>3032.856464</v>
      </c>
      <c r="EB665" s="33">
        <v>0</v>
      </c>
      <c r="EC665" s="33">
        <v>0</v>
      </c>
      <c r="ED665" s="33">
        <v>1861.7816150000001</v>
      </c>
      <c r="EE665" s="33">
        <v>3032.856464</v>
      </c>
      <c r="EF665" s="33">
        <v>0</v>
      </c>
      <c r="EG665" s="33">
        <v>0</v>
      </c>
      <c r="EH665" s="33">
        <v>0</v>
      </c>
      <c r="EI665" s="33">
        <v>3032.856464</v>
      </c>
      <c r="EJ665" s="33">
        <v>0</v>
      </c>
      <c r="EK665" s="33">
        <v>0</v>
      </c>
      <c r="EL665" s="33">
        <v>0</v>
      </c>
      <c r="EM665" s="33">
        <v>3032.856464</v>
      </c>
      <c r="EN665" s="33">
        <v>250.30757349999999</v>
      </c>
      <c r="EO665" s="33">
        <v>0</v>
      </c>
      <c r="EP665" s="33">
        <v>0</v>
      </c>
      <c r="EQ665" s="33">
        <v>3032.856464</v>
      </c>
      <c r="ER665" s="33">
        <v>1861.7816150000001</v>
      </c>
      <c r="ES665" s="33">
        <v>0</v>
      </c>
      <c r="ET665" s="33">
        <v>1359.6216890000001</v>
      </c>
      <c r="EU665" s="33">
        <v>3032.856464</v>
      </c>
      <c r="EV665" s="33">
        <v>502.15992679999999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BC666" s="33">
        <v>82.430025720000003</v>
      </c>
      <c r="BG666" s="33">
        <v>1647.4655929999999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2147.003667</v>
      </c>
      <c r="CI666" s="33">
        <v>468.3741551</v>
      </c>
      <c r="CM666" s="33">
        <v>709.91758879999998</v>
      </c>
      <c r="CQ666" s="33">
        <v>884.91733790000001</v>
      </c>
      <c r="CU666" s="33">
        <v>1313.88617</v>
      </c>
      <c r="CY666" s="33">
        <v>1326.9666549999999</v>
      </c>
      <c r="DC666" s="33">
        <v>1148.3038019999999</v>
      </c>
      <c r="DG666" s="33">
        <v>1311.6755519999999</v>
      </c>
      <c r="DK666" s="33">
        <v>2714.5060189999999</v>
      </c>
      <c r="DO666" s="33">
        <v>1255.8357390000001</v>
      </c>
      <c r="EQ666" s="33">
        <v>131.65861720000001</v>
      </c>
      <c r="EU666" s="33">
        <v>2676.5145520000001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C667" s="33">
        <v>235.92041839999999</v>
      </c>
      <c r="BG667" s="33">
        <v>235.92041839999999</v>
      </c>
      <c r="BK667" s="33">
        <v>129.6914002</v>
      </c>
      <c r="BO667" s="33">
        <v>235.92041839999999</v>
      </c>
      <c r="BS667" s="33">
        <v>235.92041839999999</v>
      </c>
      <c r="BV667" s="33">
        <v>47.591000649999998</v>
      </c>
      <c r="BW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59.957909000000001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524.8992442</v>
      </c>
      <c r="BG668" s="33">
        <v>708.05169090000004</v>
      </c>
      <c r="BO668" s="33">
        <v>24.81330062</v>
      </c>
      <c r="BS668" s="33">
        <v>110.4598728</v>
      </c>
      <c r="BW668" s="33">
        <v>861.24683519999996</v>
      </c>
      <c r="DK668" s="33">
        <v>129.9508414</v>
      </c>
      <c r="EY668" s="33">
        <v>74.385445340000004</v>
      </c>
      <c r="FC668" s="33">
        <v>77.978895530000003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760.81966269999998</v>
      </c>
      <c r="AZ677" s="33">
        <v>0</v>
      </c>
      <c r="BA677" s="33">
        <v>0</v>
      </c>
      <c r="BB677" s="33">
        <v>0</v>
      </c>
      <c r="BC677" s="33">
        <v>843.24968839999997</v>
      </c>
      <c r="BD677" s="33">
        <v>0</v>
      </c>
      <c r="BE677" s="33">
        <v>0</v>
      </c>
      <c r="BF677" s="33">
        <v>0</v>
      </c>
      <c r="BG677" s="33">
        <v>2591.4377020000002</v>
      </c>
      <c r="BH677" s="33">
        <v>0</v>
      </c>
      <c r="BI677" s="33">
        <v>0</v>
      </c>
      <c r="BJ677" s="33">
        <v>0</v>
      </c>
      <c r="BK677" s="33">
        <v>2844.19742</v>
      </c>
      <c r="BL677" s="33">
        <v>0</v>
      </c>
      <c r="BM677" s="33">
        <v>0</v>
      </c>
      <c r="BN677" s="33">
        <v>0</v>
      </c>
      <c r="BO677" s="33">
        <v>2975.2397380000002</v>
      </c>
      <c r="BP677" s="33">
        <v>0</v>
      </c>
      <c r="BQ677" s="33">
        <v>0</v>
      </c>
      <c r="BR677" s="33">
        <v>0</v>
      </c>
      <c r="BS677" s="33">
        <v>3229.5362479999999</v>
      </c>
      <c r="BT677" s="33">
        <v>0</v>
      </c>
      <c r="BU677" s="33">
        <v>0</v>
      </c>
      <c r="BV677" s="33">
        <v>47.591000649999998</v>
      </c>
      <c r="BW677" s="33">
        <v>3980.3232109999999</v>
      </c>
      <c r="BX677" s="33">
        <v>0</v>
      </c>
      <c r="BY677" s="33">
        <v>0</v>
      </c>
      <c r="BZ677" s="33">
        <v>0</v>
      </c>
      <c r="CA677" s="33">
        <v>2315.6536040000001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872.94451130000004</v>
      </c>
      <c r="CJ677" s="33">
        <v>0</v>
      </c>
      <c r="CK677" s="33">
        <v>0</v>
      </c>
      <c r="CL677" s="33">
        <v>0</v>
      </c>
      <c r="CM677" s="33">
        <v>1114.4879450000001</v>
      </c>
      <c r="CN677" s="33">
        <v>0</v>
      </c>
      <c r="CO677" s="33">
        <v>0</v>
      </c>
      <c r="CP677" s="33">
        <v>0</v>
      </c>
      <c r="CQ677" s="33">
        <v>1289.4876939999999</v>
      </c>
      <c r="CR677" s="33">
        <v>0</v>
      </c>
      <c r="CS677" s="33">
        <v>0</v>
      </c>
      <c r="CT677" s="33">
        <v>0</v>
      </c>
      <c r="CU677" s="33">
        <v>1718.4565259999999</v>
      </c>
      <c r="CV677" s="33">
        <v>0</v>
      </c>
      <c r="CW677" s="33">
        <v>0</v>
      </c>
      <c r="CX677" s="33">
        <v>0</v>
      </c>
      <c r="CY677" s="33">
        <v>1731.5370109999999</v>
      </c>
      <c r="CZ677" s="33">
        <v>0</v>
      </c>
      <c r="DA677" s="33">
        <v>0</v>
      </c>
      <c r="DB677" s="33">
        <v>0</v>
      </c>
      <c r="DC677" s="33">
        <v>1552.8741580000001</v>
      </c>
      <c r="DD677" s="33">
        <v>0</v>
      </c>
      <c r="DE677" s="33">
        <v>0</v>
      </c>
      <c r="DF677" s="33">
        <v>0</v>
      </c>
      <c r="DG677" s="33">
        <v>1716.2459080000001</v>
      </c>
      <c r="DH677" s="33">
        <v>0</v>
      </c>
      <c r="DI677" s="33">
        <v>0</v>
      </c>
      <c r="DJ677" s="33">
        <v>0</v>
      </c>
      <c r="DK677" s="33">
        <v>3249.0272169999998</v>
      </c>
      <c r="DL677" s="33">
        <v>0</v>
      </c>
      <c r="DM677" s="33">
        <v>0</v>
      </c>
      <c r="DN677" s="33">
        <v>0</v>
      </c>
      <c r="DO677" s="33">
        <v>1660.4060950000001</v>
      </c>
      <c r="DP677" s="33">
        <v>0</v>
      </c>
      <c r="DQ677" s="33">
        <v>0</v>
      </c>
      <c r="DR677" s="33">
        <v>0</v>
      </c>
      <c r="DS677" s="33">
        <v>228.60784670000001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536.22897330000001</v>
      </c>
      <c r="ER677" s="33">
        <v>0</v>
      </c>
      <c r="ES677" s="33">
        <v>0</v>
      </c>
      <c r="ET677" s="33">
        <v>0</v>
      </c>
      <c r="EU677" s="33">
        <v>3081.0849079999998</v>
      </c>
      <c r="EV677" s="33">
        <v>0</v>
      </c>
      <c r="EW677" s="33">
        <v>0</v>
      </c>
      <c r="EX677" s="33">
        <v>0</v>
      </c>
      <c r="EY677" s="33">
        <v>3193.4618209999999</v>
      </c>
      <c r="EZ677" s="33">
        <v>0</v>
      </c>
      <c r="FA677" s="33">
        <v>0</v>
      </c>
      <c r="FB677" s="33">
        <v>0</v>
      </c>
      <c r="FC677" s="33">
        <v>3197.0552710000002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J751" s="33">
        <v>1076.198369</v>
      </c>
      <c r="DK751" s="33">
        <v>1705.4488080000001</v>
      </c>
      <c r="DO751" s="33">
        <v>1894.9431199999999</v>
      </c>
      <c r="DS751" s="33">
        <v>2084.4374320000002</v>
      </c>
      <c r="DW751" s="33">
        <v>2015.0426279999999</v>
      </c>
      <c r="EA751" s="33">
        <v>2273.931744</v>
      </c>
      <c r="EE751" s="33">
        <v>2273.931744</v>
      </c>
      <c r="EI751" s="33">
        <v>1894.9431199999999</v>
      </c>
      <c r="EM751" s="33">
        <v>1656.3207520000001</v>
      </c>
      <c r="EQ751" s="33">
        <v>2273.931744</v>
      </c>
      <c r="EU751" s="33">
        <v>2273.931744</v>
      </c>
      <c r="EY751" s="33">
        <v>2273.931744</v>
      </c>
      <c r="FB751" s="33">
        <v>2273.931744</v>
      </c>
      <c r="FC751" s="33">
        <v>2273.931744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859.08760580000001</v>
      </c>
      <c r="EI753" s="33">
        <v>35.462457780000001</v>
      </c>
      <c r="EM753" s="33">
        <v>693.54918190000001</v>
      </c>
      <c r="EQ753" s="33">
        <v>1185.286922</v>
      </c>
      <c r="EU753" s="33">
        <v>1185.286922</v>
      </c>
      <c r="EY753" s="33">
        <v>1185.286922</v>
      </c>
      <c r="FB753" s="33">
        <v>404.16345480000001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F756" s="33">
        <v>31.076544899999998</v>
      </c>
      <c r="DG756" s="33">
        <v>926.62718570000004</v>
      </c>
      <c r="DJ756" s="33">
        <v>926.62718570000004</v>
      </c>
      <c r="DK756" s="33">
        <v>926.62718570000004</v>
      </c>
      <c r="DN756" s="33">
        <v>136.439615</v>
      </c>
      <c r="DO756" s="33">
        <v>926.62718570000004</v>
      </c>
      <c r="DR756" s="33">
        <v>192.0280277</v>
      </c>
      <c r="DS756" s="33">
        <v>926.62718570000004</v>
      </c>
      <c r="DV756" s="33">
        <v>247.95856710000001</v>
      </c>
      <c r="DW756" s="33">
        <v>926.62718570000004</v>
      </c>
      <c r="DZ756" s="33">
        <v>303.33973329999998</v>
      </c>
      <c r="EA756" s="33">
        <v>926.62718570000004</v>
      </c>
      <c r="ED756" s="33">
        <v>352.0911949</v>
      </c>
      <c r="EE756" s="33">
        <v>926.62718570000004</v>
      </c>
      <c r="EH756" s="33">
        <v>404.96229720000002</v>
      </c>
      <c r="EI756" s="33">
        <v>926.62718570000004</v>
      </c>
      <c r="EL756" s="33">
        <v>460.8345592</v>
      </c>
      <c r="EM756" s="33">
        <v>926.62718570000004</v>
      </c>
      <c r="EP756" s="33">
        <v>514.20616819999998</v>
      </c>
      <c r="EQ756" s="33">
        <v>926.62718570000004</v>
      </c>
      <c r="ET756" s="33">
        <v>554.37462259999995</v>
      </c>
      <c r="EU756" s="33">
        <v>926.62718570000004</v>
      </c>
      <c r="EX756" s="33">
        <v>893.12772129999996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31.076544899999998</v>
      </c>
      <c r="DG761" s="33">
        <v>3627.8686029999999</v>
      </c>
      <c r="DH761" s="33">
        <v>0</v>
      </c>
      <c r="DI761" s="33">
        <v>0</v>
      </c>
      <c r="DJ761" s="33">
        <v>2002.8255549999999</v>
      </c>
      <c r="DK761" s="33">
        <v>3817.3629150000002</v>
      </c>
      <c r="DL761" s="33">
        <v>0</v>
      </c>
      <c r="DM761" s="33">
        <v>0</v>
      </c>
      <c r="DN761" s="33">
        <v>136.439615</v>
      </c>
      <c r="DO761" s="33">
        <v>4006.857227</v>
      </c>
      <c r="DP761" s="33">
        <v>0</v>
      </c>
      <c r="DQ761" s="33">
        <v>0</v>
      </c>
      <c r="DR761" s="33">
        <v>192.0280277</v>
      </c>
      <c r="DS761" s="33">
        <v>4196.3515390000002</v>
      </c>
      <c r="DT761" s="33">
        <v>0</v>
      </c>
      <c r="DU761" s="33">
        <v>0</v>
      </c>
      <c r="DV761" s="33">
        <v>247.95856710000001</v>
      </c>
      <c r="DW761" s="33">
        <v>4126.9567349999998</v>
      </c>
      <c r="DX761" s="33">
        <v>0</v>
      </c>
      <c r="DY761" s="33">
        <v>0</v>
      </c>
      <c r="DZ761" s="33">
        <v>303.33973329999998</v>
      </c>
      <c r="EA761" s="33">
        <v>4385.845851</v>
      </c>
      <c r="EB761" s="33">
        <v>0</v>
      </c>
      <c r="EC761" s="33">
        <v>0</v>
      </c>
      <c r="ED761" s="33">
        <v>352.0911949</v>
      </c>
      <c r="EE761" s="33">
        <v>4059.6465349999999</v>
      </c>
      <c r="EF761" s="33">
        <v>0</v>
      </c>
      <c r="EG761" s="33">
        <v>0</v>
      </c>
      <c r="EH761" s="33">
        <v>404.96229720000002</v>
      </c>
      <c r="EI761" s="33">
        <v>2857.0327630000002</v>
      </c>
      <c r="EJ761" s="33">
        <v>0</v>
      </c>
      <c r="EK761" s="33">
        <v>0</v>
      </c>
      <c r="EL761" s="33">
        <v>460.8345592</v>
      </c>
      <c r="EM761" s="33">
        <v>3276.49712</v>
      </c>
      <c r="EN761" s="33">
        <v>0</v>
      </c>
      <c r="EO761" s="33">
        <v>0</v>
      </c>
      <c r="EP761" s="33">
        <v>514.20616819999998</v>
      </c>
      <c r="EQ761" s="33">
        <v>4385.845851</v>
      </c>
      <c r="ER761" s="33">
        <v>0</v>
      </c>
      <c r="ES761" s="33">
        <v>0</v>
      </c>
      <c r="ET761" s="33">
        <v>554.37462259999995</v>
      </c>
      <c r="EU761" s="33">
        <v>4385.845851</v>
      </c>
      <c r="EV761" s="33">
        <v>0</v>
      </c>
      <c r="EW761" s="33">
        <v>0</v>
      </c>
      <c r="EX761" s="33">
        <v>893.12772129999996</v>
      </c>
      <c r="EY761" s="33">
        <v>4385.845851</v>
      </c>
      <c r="EZ761" s="33">
        <v>0</v>
      </c>
      <c r="FA761" s="33">
        <v>0</v>
      </c>
      <c r="FB761" s="33">
        <v>3604.7223840000001</v>
      </c>
      <c r="FC761" s="33">
        <v>4385.845851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60206.230470000002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62802.946389999997</v>
      </c>
      <c r="K762" s="33">
        <v>64761.400430000002</v>
      </c>
      <c r="L762" s="33">
        <v>65641.423309999998</v>
      </c>
      <c r="M762" s="33">
        <v>61707.589950000001</v>
      </c>
      <c r="N762" s="33">
        <v>61949.406840000003</v>
      </c>
      <c r="O762" s="33">
        <v>63865.230450000003</v>
      </c>
      <c r="P762" s="33">
        <v>68278.415049999996</v>
      </c>
      <c r="Q762" s="33">
        <v>64194.104590000003</v>
      </c>
      <c r="R762" s="33">
        <v>64437.853969999996</v>
      </c>
      <c r="S762" s="33">
        <v>66440.042549999998</v>
      </c>
      <c r="T762" s="33">
        <v>68315.554170000003</v>
      </c>
      <c r="U762" s="33">
        <v>64242.57819</v>
      </c>
      <c r="V762" s="33">
        <v>64484.451789999999</v>
      </c>
      <c r="W762" s="33">
        <v>66486.229420000003</v>
      </c>
      <c r="X762" s="33">
        <v>69555.941059999997</v>
      </c>
      <c r="Y762" s="33">
        <v>65414.345000000001</v>
      </c>
      <c r="Z762" s="33">
        <v>65659.042910000004</v>
      </c>
      <c r="AA762" s="33">
        <v>67692.905960000004</v>
      </c>
      <c r="AB762" s="33">
        <v>70679.098069999993</v>
      </c>
      <c r="AC762" s="33">
        <v>66462.597269999998</v>
      </c>
      <c r="AD762" s="33">
        <v>66706.295840000006</v>
      </c>
      <c r="AE762" s="33">
        <v>68778.327149999997</v>
      </c>
      <c r="AF762" s="33">
        <v>75854.220549999998</v>
      </c>
      <c r="AG762" s="33">
        <v>71336.422420000003</v>
      </c>
      <c r="AH762" s="33">
        <v>71606.273050000003</v>
      </c>
      <c r="AI762" s="33">
        <v>73824.943480000002</v>
      </c>
      <c r="AJ762" s="33">
        <v>79651.305359999998</v>
      </c>
      <c r="AK762" s="33">
        <v>74921.940159999998</v>
      </c>
      <c r="AL762" s="33">
        <v>75213.331040000005</v>
      </c>
      <c r="AM762" s="33">
        <v>77536.353860000003</v>
      </c>
      <c r="AN762" s="33">
        <v>83543.598079999996</v>
      </c>
      <c r="AO762" s="33">
        <v>78603.991339999993</v>
      </c>
      <c r="AP762" s="33">
        <v>78918.591350000002</v>
      </c>
      <c r="AQ762" s="33">
        <v>81343.330570000006</v>
      </c>
      <c r="AR762" s="33">
        <v>86965.206539999999</v>
      </c>
      <c r="AS762" s="33">
        <v>81817.188339999993</v>
      </c>
      <c r="AT762" s="33">
        <v>82142.164109999998</v>
      </c>
      <c r="AU762" s="33">
        <v>84670.758090000003</v>
      </c>
      <c r="AV762" s="33">
        <v>90531.521340000007</v>
      </c>
      <c r="AW762" s="33">
        <v>85161.597280000002</v>
      </c>
      <c r="AX762" s="33">
        <v>85496.775389999995</v>
      </c>
      <c r="AY762" s="33">
        <v>88136.390090000001</v>
      </c>
      <c r="AZ762" s="33">
        <v>94135.331019999998</v>
      </c>
      <c r="BA762" s="33">
        <v>88541.399120000002</v>
      </c>
      <c r="BB762" s="33">
        <v>88888.765180000002</v>
      </c>
      <c r="BC762" s="33">
        <v>91640.109700000001</v>
      </c>
      <c r="BD762" s="33">
        <v>97866.585040000005</v>
      </c>
      <c r="BE762" s="33">
        <v>92036.543460000001</v>
      </c>
      <c r="BF762" s="33">
        <v>92394.894520000002</v>
      </c>
      <c r="BG762" s="33">
        <v>95265.344559999998</v>
      </c>
      <c r="BH762" s="33">
        <v>101071.17110000001</v>
      </c>
      <c r="BI762" s="33">
        <v>95046.297430000006</v>
      </c>
      <c r="BJ762" s="33">
        <v>95413.474319999994</v>
      </c>
      <c r="BK762" s="33">
        <v>98386.853730000003</v>
      </c>
      <c r="BL762" s="33">
        <v>104084.2219</v>
      </c>
      <c r="BM762" s="33">
        <v>97865.271259999994</v>
      </c>
      <c r="BN762" s="33">
        <v>98242.393030000007</v>
      </c>
      <c r="BO762" s="33">
        <v>101312.62480000001</v>
      </c>
      <c r="BP762" s="33">
        <v>107212.5295</v>
      </c>
      <c r="BQ762" s="33">
        <v>100791.14169999999</v>
      </c>
      <c r="BR762" s="33">
        <v>101179.18799999999</v>
      </c>
      <c r="BS762" s="33">
        <v>104349.3195</v>
      </c>
      <c r="BT762" s="33">
        <v>110429.61990000001</v>
      </c>
      <c r="BU762" s="33">
        <v>103802.4446</v>
      </c>
      <c r="BV762" s="33">
        <v>104202.8076</v>
      </c>
      <c r="BW762" s="33">
        <v>107473.7613</v>
      </c>
      <c r="BX762" s="33">
        <v>113747.82249999999</v>
      </c>
      <c r="BY762" s="33">
        <v>106913.4731</v>
      </c>
      <c r="BZ762" s="33">
        <v>107328.1989</v>
      </c>
      <c r="CA762" s="33">
        <v>110700.766</v>
      </c>
      <c r="CB762" s="33">
        <v>117231.22010000001</v>
      </c>
      <c r="CC762" s="33">
        <v>110175.2169</v>
      </c>
      <c r="CD762" s="33">
        <v>110601.68580000001</v>
      </c>
      <c r="CE762" s="33">
        <v>114084.17049999999</v>
      </c>
      <c r="CF762" s="33">
        <v>120773.3916</v>
      </c>
      <c r="CG762" s="33">
        <v>113496.033</v>
      </c>
      <c r="CH762" s="33">
        <v>113934.5163</v>
      </c>
      <c r="CI762" s="33">
        <v>117526.6219</v>
      </c>
      <c r="CJ762" s="33">
        <v>124311.9761</v>
      </c>
      <c r="CK762" s="33">
        <v>116817.73179999999</v>
      </c>
      <c r="CL762" s="33">
        <v>117268.834</v>
      </c>
      <c r="CM762" s="33">
        <v>120968.5938</v>
      </c>
      <c r="CN762" s="33">
        <v>127965.20110000001</v>
      </c>
      <c r="CO762" s="33">
        <v>120238.9301</v>
      </c>
      <c r="CP762" s="33">
        <v>120702.5169</v>
      </c>
      <c r="CQ762" s="33">
        <v>124514.82829999999</v>
      </c>
      <c r="CR762" s="33">
        <v>131740.59030000001</v>
      </c>
      <c r="CS762" s="33">
        <v>123779.9544</v>
      </c>
      <c r="CT762" s="33">
        <v>124256.3186</v>
      </c>
      <c r="CU762" s="33">
        <v>128184.17389999999</v>
      </c>
      <c r="CV762" s="33">
        <v>135761.88329999999</v>
      </c>
      <c r="CW762" s="33">
        <v>127557.6449</v>
      </c>
      <c r="CX762" s="33">
        <v>128050.2332</v>
      </c>
      <c r="CY762" s="33">
        <v>132096.76680000001</v>
      </c>
      <c r="CZ762" s="33">
        <v>139735.34950000001</v>
      </c>
      <c r="DA762" s="33">
        <v>131282.60070000001</v>
      </c>
      <c r="DB762" s="33">
        <v>131788.4626</v>
      </c>
      <c r="DC762" s="33">
        <v>135958.04190000001</v>
      </c>
      <c r="DD762" s="33">
        <v>143746.8149</v>
      </c>
      <c r="DE762" s="33">
        <v>135029.57610000001</v>
      </c>
      <c r="DF762" s="33">
        <v>135549.65830000001</v>
      </c>
      <c r="DG762" s="33">
        <v>139850.77530000001</v>
      </c>
      <c r="DH762" s="33">
        <v>147605.72889999999</v>
      </c>
      <c r="DI762" s="33">
        <v>138631.11259999999</v>
      </c>
      <c r="DJ762" s="33">
        <v>139164.9964</v>
      </c>
      <c r="DK762" s="33">
        <v>143594.17199999999</v>
      </c>
      <c r="DL762" s="33">
        <v>151431.68280000001</v>
      </c>
      <c r="DM762" s="33">
        <v>142203.35269999999</v>
      </c>
      <c r="DN762" s="33">
        <v>142751.74530000001</v>
      </c>
      <c r="DO762" s="33">
        <v>147307.1433</v>
      </c>
      <c r="DP762" s="33">
        <v>154810.91699999999</v>
      </c>
      <c r="DQ762" s="33">
        <v>145355.84289999999</v>
      </c>
      <c r="DR762" s="33">
        <v>145917.0736</v>
      </c>
      <c r="DS762" s="33">
        <v>150585.054</v>
      </c>
      <c r="DT762" s="33">
        <v>158201.03640000001</v>
      </c>
      <c r="DU762" s="33">
        <v>148516.59640000001</v>
      </c>
      <c r="DV762" s="33">
        <v>149090.02429999999</v>
      </c>
      <c r="DW762" s="33">
        <v>153872.06099999999</v>
      </c>
      <c r="DX762" s="33">
        <v>161604.46669999999</v>
      </c>
      <c r="DY762" s="33">
        <v>151688.16699999999</v>
      </c>
      <c r="DZ762" s="33">
        <v>152274.4345</v>
      </c>
      <c r="EA762" s="33">
        <v>157171.6151</v>
      </c>
      <c r="EB762" s="33">
        <v>165075.03260000001</v>
      </c>
      <c r="EC762" s="33">
        <v>154919.46950000001</v>
      </c>
      <c r="ED762" s="33">
        <v>155518.1274</v>
      </c>
      <c r="EE762" s="33">
        <v>160534.58290000001</v>
      </c>
      <c r="EF762" s="33">
        <v>168614.67490000001</v>
      </c>
      <c r="EG762" s="33">
        <v>158214.95850000001</v>
      </c>
      <c r="EH762" s="33">
        <v>158825.51089999999</v>
      </c>
      <c r="EI762" s="33">
        <v>163964.46969999999</v>
      </c>
      <c r="EJ762" s="33">
        <v>172178.12220000001</v>
      </c>
      <c r="EK762" s="33">
        <v>161531.12239999999</v>
      </c>
      <c r="EL762" s="33">
        <v>162153.38380000001</v>
      </c>
      <c r="EM762" s="33">
        <v>167417.05050000001</v>
      </c>
      <c r="EN762" s="33">
        <v>175710.20019999999</v>
      </c>
      <c r="EO762" s="33">
        <v>164814.85089999999</v>
      </c>
      <c r="EP762" s="33">
        <v>165449.1882</v>
      </c>
      <c r="EQ762" s="33">
        <v>170837.29130000001</v>
      </c>
      <c r="ER762" s="33">
        <v>179590.87839999999</v>
      </c>
      <c r="ES762" s="33">
        <v>168413.85690000001</v>
      </c>
      <c r="ET762" s="33">
        <v>169062.07519999999</v>
      </c>
      <c r="EU762" s="33">
        <v>174587.976</v>
      </c>
      <c r="EV762" s="33">
        <v>183320.12450000001</v>
      </c>
      <c r="EW762" s="33">
        <v>171871.52340000001</v>
      </c>
      <c r="EX762" s="33">
        <v>172532.82079999999</v>
      </c>
      <c r="EY762" s="33">
        <v>178193.33739999999</v>
      </c>
      <c r="EZ762" s="33">
        <v>187005.2635</v>
      </c>
      <c r="FA762" s="33">
        <v>175289.878</v>
      </c>
      <c r="FB762" s="33">
        <v>175963.83249999999</v>
      </c>
      <c r="FC762" s="33">
        <v>181757.70019999999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50608.455300000001</v>
      </c>
      <c r="D4" s="1">
        <f>PLANEL_GerMED_Trim_Resultado!Q245</f>
        <v>44242.42641</v>
      </c>
      <c r="E4" s="1">
        <f>PLANEL_GerMED_Trim_Resultado!R245</f>
        <v>45075.374779999998</v>
      </c>
      <c r="F4" s="1">
        <f>PLANEL_GerMED_Trim_Resultado!S245</f>
        <v>44400.424729999999</v>
      </c>
      <c r="G4" s="1">
        <f>PLANEL_GerMED_Trim_Resultado!T245</f>
        <v>53920.576300000001</v>
      </c>
      <c r="H4" s="1">
        <f>PLANEL_GerMED_Trim_Resultado!U245</f>
        <v>45067.754829999998</v>
      </c>
      <c r="I4" s="1">
        <f>PLANEL_GerMED_Trim_Resultado!V245</f>
        <v>42788.597289999998</v>
      </c>
      <c r="J4" s="1">
        <f>PLANEL_GerMED_Trim_Resultado!W245</f>
        <v>45172.438040000001</v>
      </c>
      <c r="K4" s="1">
        <f>PLANEL_GerMED_Trim_Resultado!X245</f>
        <v>54674.036610000003</v>
      </c>
      <c r="L4" s="1">
        <f>PLANEL_GerMED_Trim_Resultado!Y245</f>
        <v>46146.151429999998</v>
      </c>
      <c r="M4" s="1">
        <f>PLANEL_GerMED_Trim_Resultado!Z245</f>
        <v>43527.756710000001</v>
      </c>
      <c r="N4" s="1">
        <f>PLANEL_GerMED_Trim_Resultado!AA245</f>
        <v>45172.438040000001</v>
      </c>
      <c r="O4" s="1">
        <f>PLANEL_GerMED_Trim_Resultado!AB245</f>
        <v>49118.94341</v>
      </c>
      <c r="P4" s="1">
        <f>PLANEL_GerMED_Trim_Resultado!AC245</f>
        <v>39850.046979999999</v>
      </c>
      <c r="Q4" s="1">
        <f>PLANEL_GerMED_Trim_Resultado!AD245</f>
        <v>37787.003449999997</v>
      </c>
      <c r="R4" s="1">
        <f>PLANEL_GerMED_Trim_Resultado!AE245</f>
        <v>41845.509299999998</v>
      </c>
      <c r="S4" s="1">
        <f>PLANEL_GerMED_Trim_Resultado!AF245</f>
        <v>52701.644540000001</v>
      </c>
      <c r="T4" s="1">
        <f>PLANEL_GerMED_Trim_Resultado!AG245</f>
        <v>43086.383629999997</v>
      </c>
      <c r="U4" s="1">
        <f>PLANEL_GerMED_Trim_Resultado!AH245</f>
        <v>40844.215080000002</v>
      </c>
      <c r="V4" s="1">
        <f>PLANEL_GerMED_Trim_Resultado!AI245</f>
        <v>45283.111980000001</v>
      </c>
      <c r="W4" s="1">
        <f>PLANEL_GerMED_Trim_Resultado!AJ245</f>
        <v>55437.429580000004</v>
      </c>
      <c r="X4" s="1">
        <f>PLANEL_GerMED_Trim_Resultado!AK245</f>
        <v>45640.384550000002</v>
      </c>
      <c r="Y4" s="1">
        <f>PLANEL_GerMED_Trim_Resultado!AL245</f>
        <v>43594.619530000004</v>
      </c>
      <c r="Z4" s="1">
        <f>PLANEL_GerMED_Trim_Resultado!AM245</f>
        <v>47917.169379999999</v>
      </c>
      <c r="AA4" s="1">
        <f>PLANEL_GerMED_Trim_Resultado!AN245</f>
        <v>59092.743300000002</v>
      </c>
      <c r="AB4" s="1">
        <f>PLANEL_GerMED_Trim_Resultado!AO245</f>
        <v>49566.346319999997</v>
      </c>
      <c r="AC4" s="1">
        <f>PLANEL_GerMED_Trim_Resultado!AP245</f>
        <v>47107.183689999998</v>
      </c>
      <c r="AD4" s="1">
        <f>PLANEL_GerMED_Trim_Resultado!AQ245</f>
        <v>50290.599589999998</v>
      </c>
      <c r="AE4" s="1">
        <f>PLANEL_GerMED_Trim_Resultado!AR245</f>
        <v>62662.133679999999</v>
      </c>
      <c r="AF4" s="1">
        <f>PLANEL_GerMED_Trim_Resultado!AS245</f>
        <v>52444.641869999999</v>
      </c>
      <c r="AG4" s="1">
        <f>PLANEL_GerMED_Trim_Resultado!AT245</f>
        <v>50355.783490000002</v>
      </c>
      <c r="AH4" s="1">
        <f>PLANEL_GerMED_Trim_Resultado!AU245</f>
        <v>50378.189980000003</v>
      </c>
      <c r="AI4" s="1">
        <f>PLANEL_GerMED_Trim_Resultado!AV245</f>
        <v>63677.44008</v>
      </c>
      <c r="AJ4" s="1">
        <f>PLANEL_GerMED_Trim_Resultado!AW245</f>
        <v>55933.650009999998</v>
      </c>
      <c r="AK4" s="1">
        <f>PLANEL_GerMED_Trim_Resultado!AX245</f>
        <v>50564.684759999996</v>
      </c>
      <c r="AL4" s="1">
        <f>PLANEL_GerMED_Trim_Resultado!AY245</f>
        <v>50378.189980000003</v>
      </c>
      <c r="AM4" s="1">
        <f>PLANEL_GerMED_Trim_Resultado!AZ245</f>
        <v>62067.86636</v>
      </c>
      <c r="AN4" s="1">
        <f>PLANEL_GerMED_Trim_Resultado!BA245</f>
        <v>54405.06235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63589.837220000001</v>
      </c>
      <c r="AR4" s="1">
        <f>PLANEL_GerMED_Trim_Resultado!BE245</f>
        <v>56710.244200000001</v>
      </c>
      <c r="AS4" s="1">
        <f>PLANEL_GerMED_Trim_Resultado!BF245</f>
        <v>50659.169560000002</v>
      </c>
      <c r="AT4" s="1">
        <f>PLANEL_GerMED_Trim_Resultado!BG245</f>
        <v>50484.975839999999</v>
      </c>
      <c r="AU4" s="1">
        <f>PLANEL_GerMED_Trim_Resultado!BH245</f>
        <v>67806.174129999999</v>
      </c>
      <c r="AV4" s="1">
        <f>PLANEL_GerMED_Trim_Resultado!BI245</f>
        <v>56510.213920000002</v>
      </c>
      <c r="AW4" s="1">
        <f>PLANEL_GerMED_Trim_Resultado!BJ245</f>
        <v>50885.406300000002</v>
      </c>
      <c r="AX4" s="1">
        <f>PLANEL_GerMED_Trim_Resultado!BK245</f>
        <v>50747.535230000001</v>
      </c>
      <c r="AY4" s="1">
        <f>PLANEL_GerMED_Trim_Resultado!BL245</f>
        <v>66064.916159999993</v>
      </c>
      <c r="AZ4" s="1">
        <f>PLANEL_GerMED_Trim_Resultado!BM245</f>
        <v>59757.379359999999</v>
      </c>
      <c r="BA4" s="1">
        <f>PLANEL_GerMED_Trim_Resultado!BN245</f>
        <v>51050.228560000003</v>
      </c>
      <c r="BB4" s="1">
        <f>PLANEL_GerMED_Trim_Resultado!BO245</f>
        <v>50921.973850000002</v>
      </c>
      <c r="BC4" s="1">
        <f>PLANEL_GerMED_Trim_Resultado!BP245</f>
        <v>67444.843989999994</v>
      </c>
      <c r="BD4" s="1">
        <f>PLANEL_GerMED_Trim_Resultado!BQ245</f>
        <v>59022.820870000003</v>
      </c>
      <c r="BE4" s="1">
        <f>PLANEL_GerMED_Trim_Resultado!BR245</f>
        <v>51926.084430000003</v>
      </c>
      <c r="BF4" s="1">
        <f>PLANEL_GerMED_Trim_Resultado!BS245</f>
        <v>51923.319000000003</v>
      </c>
      <c r="BG4" s="1">
        <f>PLANEL_GerMED_Trim_Resultado!BT245</f>
        <v>70085.892720000003</v>
      </c>
      <c r="BH4" s="1">
        <f>PLANEL_GerMED_Trim_Resultado!BU245</f>
        <v>63740.143230000001</v>
      </c>
      <c r="BI4" s="1">
        <f>PLANEL_GerMED_Trim_Resultado!BV245</f>
        <v>53650.400459999997</v>
      </c>
      <c r="BJ4" s="1">
        <f>PLANEL_GerMED_Trim_Resultado!BW245</f>
        <v>53798.20016</v>
      </c>
      <c r="BK4" s="1">
        <f>PLANEL_GerMED_Trim_Resultado!BX245</f>
        <v>72223.224249999999</v>
      </c>
      <c r="BL4" s="1">
        <f>PLANEL_GerMED_Trim_Resultado!BY245</f>
        <v>60115.095269999998</v>
      </c>
      <c r="BM4" s="1">
        <f>PLANEL_GerMED_Trim_Resultado!BZ245</f>
        <v>55353.462520000001</v>
      </c>
      <c r="BN4" s="1">
        <f>PLANEL_GerMED_Trim_Resultado!CA245</f>
        <v>55613.422120000003</v>
      </c>
      <c r="BO4" s="1">
        <f>PLANEL_GerMED_Trim_Resultado!CB245</f>
        <v>74015.665919999999</v>
      </c>
      <c r="BP4" s="1">
        <f>PLANEL_GerMED_Trim_Resultado!CC245</f>
        <v>66245.182239999995</v>
      </c>
      <c r="BQ4" s="1">
        <f>PLANEL_GerMED_Trim_Resultado!CD245</f>
        <v>58571.47797</v>
      </c>
      <c r="BR4" s="1">
        <f>PLANEL_GerMED_Trim_Resultado!CE245</f>
        <v>59528.872380000001</v>
      </c>
      <c r="BS4" s="1">
        <f>PLANEL_GerMED_Trim_Resultado!CF245</f>
        <v>75583.643469999995</v>
      </c>
      <c r="BT4" s="1">
        <f>PLANEL_GerMED_Trim_Resultado!CG245</f>
        <v>64888.85194</v>
      </c>
      <c r="BU4" s="1">
        <f>PLANEL_GerMED_Trim_Resultado!CH245</f>
        <v>58571.47797</v>
      </c>
      <c r="BV4" s="1">
        <f>PLANEL_GerMED_Trim_Resultado!CI245</f>
        <v>59528.872380000001</v>
      </c>
      <c r="BW4" s="1">
        <f>PLANEL_GerMED_Trim_Resultado!CJ245</f>
        <v>77475.004560000001</v>
      </c>
      <c r="BX4" s="1">
        <f>PLANEL_GerMED_Trim_Resultado!CK245</f>
        <v>66174.185249999995</v>
      </c>
      <c r="BY4" s="1">
        <f>PLANEL_GerMED_Trim_Resultado!CL245</f>
        <v>58599.299030000002</v>
      </c>
      <c r="BZ4" s="1">
        <f>PLANEL_GerMED_Trim_Resultado!CM245</f>
        <v>59578.247360000001</v>
      </c>
      <c r="CA4" s="1">
        <f>PLANEL_GerMED_Trim_Resultado!CN245</f>
        <v>79767.783890000006</v>
      </c>
      <c r="CB4" s="1">
        <f>PLANEL_GerMED_Trim_Resultado!CO245</f>
        <v>67604.254029999996</v>
      </c>
      <c r="CC4" s="1">
        <f>PLANEL_GerMED_Trim_Resultado!CP245</f>
        <v>58599.299030000002</v>
      </c>
      <c r="CD4" s="1">
        <f>PLANEL_GerMED_Trim_Resultado!CQ245</f>
        <v>59578.247360000001</v>
      </c>
      <c r="CE4" s="1">
        <f>PLANEL_GerMED_Trim_Resultado!CR245</f>
        <v>81233.980869999999</v>
      </c>
      <c r="CF4" s="1">
        <f>PLANEL_GerMED_Trim_Resultado!CS245</f>
        <v>68614.297770000005</v>
      </c>
      <c r="CG4" s="1">
        <f>PLANEL_GerMED_Trim_Resultado!CT245</f>
        <v>58599.299030000002</v>
      </c>
      <c r="CH4" s="1">
        <f>PLANEL_GerMED_Trim_Resultado!CU245</f>
        <v>59578.247360000001</v>
      </c>
      <c r="CI4" s="1">
        <f>PLANEL_GerMED_Trim_Resultado!CV245</f>
        <v>82531.114570000005</v>
      </c>
      <c r="CJ4" s="1">
        <f>PLANEL_GerMED_Trim_Resultado!CW245</f>
        <v>69696.323050000006</v>
      </c>
      <c r="CK4" s="1">
        <f>PLANEL_GerMED_Trim_Resultado!CX245</f>
        <v>58736.291060000003</v>
      </c>
      <c r="CL4" s="1">
        <f>PLANEL_GerMED_Trim_Resultado!CY245</f>
        <v>59750.207450000002</v>
      </c>
      <c r="CM4" s="1">
        <f>PLANEL_GerMED_Trim_Resultado!CZ245</f>
        <v>84521.922839999999</v>
      </c>
      <c r="CN4" s="1">
        <f>PLANEL_GerMED_Trim_Resultado!DA245</f>
        <v>73607.400200000004</v>
      </c>
      <c r="CO4" s="1">
        <f>PLANEL_GerMED_Trim_Resultado!DB245</f>
        <v>59096.858030000003</v>
      </c>
      <c r="CP4" s="1">
        <f>PLANEL_GerMED_Trim_Resultado!DC245</f>
        <v>60258.352359999997</v>
      </c>
      <c r="CQ4" s="1">
        <f>PLANEL_GerMED_Trim_Resultado!DD245</f>
        <v>87031.180319999999</v>
      </c>
      <c r="CR4" s="1">
        <f>PLANEL_GerMED_Trim_Resultado!DE245</f>
        <v>74579.500719999996</v>
      </c>
      <c r="CS4" s="1">
        <f>PLANEL_GerMED_Trim_Resultado!DF245</f>
        <v>59825.946479999999</v>
      </c>
      <c r="CT4" s="1">
        <f>PLANEL_GerMED_Trim_Resultado!DG245</f>
        <v>61292.95966</v>
      </c>
      <c r="CU4" s="1">
        <f>PLANEL_GerMED_Trim_Resultado!DH245</f>
        <v>90044.635930000004</v>
      </c>
      <c r="CV4" s="1">
        <f>PLANEL_GerMED_Trim_Resultado!DI245</f>
        <v>76323.075630000007</v>
      </c>
      <c r="CW4" s="1">
        <f>PLANEL_GerMED_Trim_Resultado!DJ245</f>
        <v>61129.133540000003</v>
      </c>
      <c r="CX4" s="1">
        <f>PLANEL_GerMED_Trim_Resultado!DK245</f>
        <v>63096.267290000003</v>
      </c>
      <c r="CY4" s="68">
        <f>PLANEL_GerMED_Trim_Resultado!DL245</f>
        <v>90450.994120000003</v>
      </c>
      <c r="CZ4" s="68">
        <f>PLANEL_GerMED_Trim_Resultado!DM245</f>
        <v>75171.008730000001</v>
      </c>
      <c r="DA4" s="68">
        <f>PLANEL_GerMED_Trim_Resultado!DN245</f>
        <v>61129.133540000003</v>
      </c>
      <c r="DB4" s="68">
        <f>PLANEL_GerMED_Trim_Resultado!DO245</f>
        <v>63096.267290000003</v>
      </c>
      <c r="DC4" s="1">
        <f>PLANEL_GerMED_Trim_Resultado!DP245</f>
        <v>90573.610910000003</v>
      </c>
      <c r="DD4" s="1">
        <f>PLANEL_GerMED_Trim_Resultado!DQ245</f>
        <v>74660.836089999997</v>
      </c>
      <c r="DE4" s="1">
        <f>PLANEL_GerMED_Trim_Resultado!DR245</f>
        <v>61161.533770000002</v>
      </c>
      <c r="DF4" s="1">
        <f>PLANEL_GerMED_Trim_Resultado!DS245</f>
        <v>63148.485390000002</v>
      </c>
      <c r="DG4" s="1">
        <f>PLANEL_GerMED_Trim_Resultado!DT245</f>
        <v>90836.683340000003</v>
      </c>
      <c r="DH4" s="1">
        <f>PLANEL_GerMED_Trim_Resultado!DU245</f>
        <v>74541.649470000004</v>
      </c>
      <c r="DI4" s="1">
        <f>PLANEL_GerMED_Trim_Resultado!DV245</f>
        <v>61219.232150000003</v>
      </c>
      <c r="DJ4" s="1">
        <f>PLANEL_GerMED_Trim_Resultado!DW245</f>
        <v>63236.329700000002</v>
      </c>
      <c r="DK4" s="1">
        <f>PLANEL_GerMED_Trim_Resultado!DX245</f>
        <v>91940.795490000004</v>
      </c>
      <c r="DL4" s="1">
        <f>PLANEL_GerMED_Trim_Resultado!DY245</f>
        <v>75213.618910000005</v>
      </c>
      <c r="DM4" s="1">
        <f>PLANEL_GerMED_Trim_Resultado!DZ245</f>
        <v>61478.80848</v>
      </c>
      <c r="DN4" s="1">
        <f>PLANEL_GerMED_Trim_Resultado!EA245</f>
        <v>63631.377419999997</v>
      </c>
      <c r="DO4" s="1">
        <f>PLANEL_GerMED_Trim_Resultado!EB245</f>
        <v>92478.290009999997</v>
      </c>
      <c r="DP4" s="1">
        <f>PLANEL_GerMED_Trim_Resultado!EC245</f>
        <v>75228.982730000003</v>
      </c>
      <c r="DQ4" s="1">
        <f>PLANEL_GerMED_Trim_Resultado!ED245</f>
        <v>61614.921309999998</v>
      </c>
      <c r="DR4" s="1">
        <f>PLANEL_GerMED_Trim_Resultado!EE245</f>
        <v>63843.112630000003</v>
      </c>
      <c r="DS4" s="1">
        <f>PLANEL_GerMED_Trim_Resultado!EF245</f>
        <v>92705.441709999999</v>
      </c>
      <c r="DT4" s="1">
        <f>PLANEL_GerMED_Trim_Resultado!EG245</f>
        <v>74570.375180000003</v>
      </c>
      <c r="DU4" s="1">
        <f>PLANEL_GerMED_Trim_Resultado!EH245</f>
        <v>61675.556190000003</v>
      </c>
      <c r="DV4" s="1">
        <f>PLANEL_GerMED_Trim_Resultado!EI245</f>
        <v>63939.346579999998</v>
      </c>
      <c r="DW4" s="1">
        <f>PLANEL_GerMED_Trim_Resultado!EJ245</f>
        <v>93251.142789999998</v>
      </c>
      <c r="DX4" s="1">
        <f>PLANEL_GerMED_Trim_Resultado!EK245</f>
        <v>74950.992750000005</v>
      </c>
      <c r="DY4" s="1">
        <f>PLANEL_GerMED_Trim_Resultado!EL245</f>
        <v>61802.219270000001</v>
      </c>
      <c r="DZ4" s="1">
        <f>PLANEL_GerMED_Trim_Resultado!EM245</f>
        <v>64135.61447</v>
      </c>
      <c r="EA4" s="1">
        <f>PLANEL_GerMED_Trim_Resultado!EN245</f>
        <v>94160.145090000005</v>
      </c>
      <c r="EB4" s="1">
        <f>PLANEL_GerMED_Trim_Resultado!EO245</f>
        <v>76940.535459999999</v>
      </c>
      <c r="EC4" s="1">
        <f>PLANEL_GerMED_Trim_Resultado!EP245</f>
        <v>62008.04696</v>
      </c>
      <c r="ED4" s="1">
        <f>PLANEL_GerMED_Trim_Resultado!EQ245</f>
        <v>64497.934139999998</v>
      </c>
      <c r="EE4" s="1">
        <f>PLANEL_GerMED_Trim_Resultado!ER245</f>
        <v>95772.008919999993</v>
      </c>
      <c r="EF4" s="1">
        <f>PLANEL_GerMED_Trim_Resultado!ES245</f>
        <v>80000.479000000007</v>
      </c>
      <c r="EG4" s="1">
        <f>PLANEL_GerMED_Trim_Resultado!ET245</f>
        <v>62413.236349999999</v>
      </c>
      <c r="EH4" s="1">
        <f>PLANEL_GerMED_Trim_Resultado!EU245</f>
        <v>65116.02691</v>
      </c>
      <c r="EI4" s="1">
        <f>PLANEL_GerMED_Trim_Resultado!EV245</f>
        <v>97076.95852</v>
      </c>
      <c r="EJ4" s="1">
        <f>PLANEL_GerMED_Trim_Resultado!EW245</f>
        <v>80887.737890000004</v>
      </c>
      <c r="EK4" s="1">
        <f>PLANEL_GerMED_Trim_Resultado!EX245</f>
        <v>59885.415919999999</v>
      </c>
      <c r="EL4" s="1">
        <f>PLANEL_GerMED_Trim_Resultado!EY245</f>
        <v>65602.290280000001</v>
      </c>
      <c r="EM4" s="1">
        <f>PLANEL_GerMED_Trim_Resultado!EZ245</f>
        <v>97182.217489999995</v>
      </c>
      <c r="EN4" s="1">
        <f>PLANEL_GerMED_Trim_Resultado!FA245</f>
        <v>82461.371700000003</v>
      </c>
      <c r="EO4" s="1">
        <f>PLANEL_GerMED_Trim_Resultado!FB245</f>
        <v>56406.591690000001</v>
      </c>
      <c r="EP4" s="1">
        <f>PLANEL_GerMED_Trim_Resultado!FC245</f>
        <v>65640.286980000004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3281.3042989999999</v>
      </c>
      <c r="H5" s="1">
        <f>PLANEL_GerMED_Trim_Resultado!U257</f>
        <v>3150.4509950000001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2986.7737860000002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3292.9320379999999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3455.587567</v>
      </c>
      <c r="U5" s="1">
        <f>PLANEL_GerMED_Trim_Resultado!AH257</f>
        <v>2870.078673</v>
      </c>
      <c r="V5" s="1">
        <f>PLANEL_GerMED_Trim_Resultado!AI257</f>
        <v>3182.8101529999999</v>
      </c>
      <c r="W5" s="1">
        <f>PLANEL_GerMED_Trim_Resultado!AJ257</f>
        <v>3833.4954320000002</v>
      </c>
      <c r="X5" s="1">
        <f>PLANEL_GerMED_Trim_Resultado!AK257</f>
        <v>3592.7884669999999</v>
      </c>
      <c r="Y5" s="1">
        <f>PLANEL_GerMED_Trim_Resultado!AL257</f>
        <v>2863.469544</v>
      </c>
      <c r="Z5" s="1">
        <f>PLANEL_GerMED_Trim_Resultado!AM257</f>
        <v>3310.31124</v>
      </c>
      <c r="AA5" s="1">
        <f>PLANEL_GerMED_Trim_Resultado!AN257</f>
        <v>3833.4954320000002</v>
      </c>
      <c r="AB5" s="1">
        <f>PLANEL_GerMED_Trim_Resultado!AO257</f>
        <v>3307.373638</v>
      </c>
      <c r="AC5" s="1">
        <f>PLANEL_GerMED_Trim_Resultado!AP257</f>
        <v>2988.8479929999999</v>
      </c>
      <c r="AD5" s="1">
        <f>PLANEL_GerMED_Trim_Resultado!AQ257</f>
        <v>3314.0706719999998</v>
      </c>
      <c r="AE5" s="1">
        <f>PLANEL_GerMED_Trim_Resultado!AR257</f>
        <v>3833.4954320000002</v>
      </c>
      <c r="AF5" s="1">
        <f>PLANEL_GerMED_Trim_Resultado!AS257</f>
        <v>3594.592247</v>
      </c>
      <c r="AG5" s="1">
        <f>PLANEL_GerMED_Trim_Resultado!AT257</f>
        <v>2992.2703419999998</v>
      </c>
      <c r="AH5" s="1">
        <f>PLANEL_GerMED_Trim_Resultado!AU257</f>
        <v>3314.0706719999998</v>
      </c>
      <c r="AI5" s="1">
        <f>PLANEL_GerMED_Trim_Resultado!AV257</f>
        <v>6227.6590219999998</v>
      </c>
      <c r="AJ5" s="1">
        <f>PLANEL_GerMED_Trim_Resultado!AW257</f>
        <v>3488.5766950000002</v>
      </c>
      <c r="AK5" s="1">
        <f>PLANEL_GerMED_Trim_Resultado!AX257</f>
        <v>4666.852484</v>
      </c>
      <c r="AL5" s="1">
        <f>PLANEL_GerMED_Trim_Resultado!AY257</f>
        <v>5332.0287909999997</v>
      </c>
      <c r="AM5" s="1">
        <f>PLANEL_GerMED_Trim_Resultado!AZ257</f>
        <v>6462.3205610000005</v>
      </c>
      <c r="AN5" s="1">
        <f>PLANEL_GerMED_Trim_Resultado!BA257</f>
        <v>5796.1982500000004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7883.0442439999997</v>
      </c>
      <c r="AR5" s="1">
        <f>PLANEL_GerMED_Trim_Resultado!BE257</f>
        <v>5739.4965229999998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4567.8435980000004</v>
      </c>
      <c r="AV5" s="1">
        <f>PLANEL_GerMED_Trim_Resultado!BI257</f>
        <v>6459.0511909999996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7308.9307879999997</v>
      </c>
      <c r="AZ5" s="1">
        <f>PLANEL_GerMED_Trim_Resultado!BM257</f>
        <v>3592.7884669999999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7654.4393650000002</v>
      </c>
      <c r="BD5" s="1">
        <f>PLANEL_GerMED_Trim_Resultado!BQ257</f>
        <v>5657.6276639999996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7839.3157000000001</v>
      </c>
      <c r="BH5" s="1">
        <f>PLANEL_GerMED_Trim_Resultado!BU257</f>
        <v>3376.1340190000001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6653.7816769999999</v>
      </c>
      <c r="BL5" s="1">
        <f>PLANEL_GerMED_Trim_Resultado!BY257</f>
        <v>7258.5059600000004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6856.301418</v>
      </c>
      <c r="BP5" s="1">
        <f>PLANEL_GerMED_Trim_Resultado!CC257</f>
        <v>4119.7682889999996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7657.861715</v>
      </c>
      <c r="BT5" s="1">
        <f>PLANEL_GerMED_Trim_Resultado!CG257</f>
        <v>7391.559534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7637.493007</v>
      </c>
      <c r="BX5" s="1">
        <f>PLANEL_GerMED_Trim_Resultado!CK257</f>
        <v>7260.3097399999997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7322.5370000000003</v>
      </c>
      <c r="CB5" s="1">
        <f>PLANEL_GerMED_Trim_Resultado!CO257</f>
        <v>7428.6809659999999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7832.7996069999999</v>
      </c>
      <c r="CF5" s="1">
        <f>PLANEL_GerMED_Trim_Resultado!CS257</f>
        <v>7484.6971320000002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7744.4759219999996</v>
      </c>
      <c r="CJ5" s="1">
        <f>PLANEL_GerMED_Trim_Resultado!CW257</f>
        <v>7484.703305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7891.2863180000004</v>
      </c>
      <c r="CN5" s="1">
        <f>PLANEL_GerMED_Trim_Resultado!DA257</f>
        <v>5001.0512129999997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6026.1644040000001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7535.31484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7479.2925009999999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7535.31484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7535.31484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7535.31484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7488.4721140000001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7172.9937680000003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7535.31484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7535.31484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7350.7877019999996</v>
      </c>
      <c r="EK5" s="1">
        <f>PLANEL_GerMED_Trim_Resultado!EX257</f>
        <v>6342.3860999999997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5968.1708630000003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3994.6023970000001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4582.3094719999999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5385.4078179999997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6990.580481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5179.6867970000003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8261.0838917000001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3928.3214360000002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6275.5031060000001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8118.8573628000004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2412.5565150000002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4556.1521080000002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7147.5898100000004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4457.7012759999998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7301.8986960000002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2346.5347339999998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4044.4244159999998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7432.941014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2264.1841479999998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3962.0738299999998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7604.8869379999996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2231.7550959999999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4422.9416906500001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8355.6739010000001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2264.1930929999999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3392.141662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6691.0042940000003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3415.0793454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4734.7080408000002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6460.8132772999998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7302.920767999999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7497.838029999999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6248.5048559999996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8433.7041470000004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6755.4021409999996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8953.6819159999995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6739.8642129999998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8759.4811360000003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7246.7614979999998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9429.7501709999997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1316.7648059999999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7233.724698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10962.987084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6764.5266119999997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9374.3659619999999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4647.1646750999998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7914.1992099999998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3740.3247102999999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7685.5913633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3672.3710893000002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7685.5913633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2790.4196259999999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7685.5913633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0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237.28457700000001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7541.7407060000005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908.51468799999998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7541.7407060000005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2457.9163085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1340.647547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8077.9696793000003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4273.5715209999998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3818.9429930000001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10622.825614000001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4415.2305147999996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5916.9598919999999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10735.202527000001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5326.2479640000001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5916.9598919999999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10738.795977000002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953.63414739999996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953.63414739999996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1141.580119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1227.0840029999999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1141.59449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1141.59449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170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170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170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0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1241.3759130000001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72.245323839999998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1589.8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1589.8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1589.8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3024.336288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4931.2575230000002</v>
      </c>
      <c r="P14" s="24">
        <f>PLANEL_GerMED_Trim_Resultado!AC17+PLANEL_GerMED_Trim_Resultado!AC29+PLANEL_GerMED_Trim_Resultado!AC629+PLANEL_GerMED_Trim_Resultado!AC713</f>
        <v>9295.6066740000006</v>
      </c>
      <c r="Q14" s="24">
        <f>PLANEL_GerMED_Trim_Resultado!AD17+PLANEL_GerMED_Trim_Resultado!AD29+PLANEL_GerMED_Trim_Resultado!AD629+PLANEL_GerMED_Trim_Resultado!AD713</f>
        <v>10267.012989999999</v>
      </c>
      <c r="R14" s="24">
        <f>PLANEL_GerMED_Trim_Resultado!AE17+PLANEL_GerMED_Trim_Resultado!AE29+PLANEL_GerMED_Trim_Resultado!AE629+PLANEL_GerMED_Trim_Resultado!AE713</f>
        <v>9014.2946630000006</v>
      </c>
      <c r="S14" s="24">
        <f>PLANEL_GerMED_Trim_Resultado!AF17+PLANEL_GerMED_Trim_Resultado!AF29+PLANEL_GerMED_Trim_Resultado!AF629+PLANEL_GerMED_Trim_Resultado!AF713</f>
        <v>5478.1880119999996</v>
      </c>
      <c r="T14" s="24">
        <f>PLANEL_GerMED_Trim_Resultado!AG17+PLANEL_GerMED_Trim_Resultado!AG29+PLANEL_GerMED_Trim_Resultado!AG629+PLANEL_GerMED_Trim_Resultado!AG713</f>
        <v>9842.5371630000009</v>
      </c>
      <c r="U14" s="24">
        <f>PLANEL_GerMED_Trim_Resultado!AH17+PLANEL_GerMED_Trim_Resultado!AH29+PLANEL_GerMED_Trim_Resultado!AH629+PLANEL_GerMED_Trim_Resultado!AH713</f>
        <v>10714.50157</v>
      </c>
      <c r="V14" s="24">
        <f>PLANEL_GerMED_Trim_Resultado!AI17+PLANEL_GerMED_Trim_Resultado!AI29+PLANEL_GerMED_Trim_Resultado!AI629+PLANEL_GerMED_Trim_Resultado!AI713</f>
        <v>9602.6592810000002</v>
      </c>
      <c r="W14" s="24">
        <f>PLANEL_GerMED_Trim_Resultado!AJ17+PLANEL_GerMED_Trim_Resultado!AJ29+PLANEL_GerMED_Trim_Resultado!AJ629+PLANEL_GerMED_Trim_Resultado!AJ713</f>
        <v>5729.5302259999999</v>
      </c>
      <c r="X14" s="24">
        <f>PLANEL_GerMED_Trim_Resultado!AK17+PLANEL_GerMED_Trim_Resultado!AK29+PLANEL_GerMED_Trim_Resultado!AK629+PLANEL_GerMED_Trim_Resultado!AK713</f>
        <v>10093.87938</v>
      </c>
      <c r="Y14" s="24">
        <f>PLANEL_GerMED_Trim_Resultado!AL17+PLANEL_GerMED_Trim_Resultado!AL29+PLANEL_GerMED_Trim_Resultado!AL629+PLANEL_GerMED_Trim_Resultado!AL713</f>
        <v>10920.145200000001</v>
      </c>
      <c r="Z14" s="24">
        <f>PLANEL_GerMED_Trim_Resultado!AM17+PLANEL_GerMED_Trim_Resultado!AM29+PLANEL_GerMED_Trim_Resultado!AM629+PLANEL_GerMED_Trim_Resultado!AM713</f>
        <v>9873.042571</v>
      </c>
      <c r="AA14" s="24">
        <f>PLANEL_GerMED_Trim_Resultado!AN17+PLANEL_GerMED_Trim_Resultado!AN29+PLANEL_GerMED_Trim_Resultado!AN629+PLANEL_GerMED_Trim_Resultado!AN713</f>
        <v>5965.5092240000004</v>
      </c>
      <c r="AB14" s="24">
        <f>PLANEL_GerMED_Trim_Resultado!AO17+PLANEL_GerMED_Trim_Resultado!AO29+PLANEL_GerMED_Trim_Resultado!AO629+PLANEL_GerMED_Trim_Resultado!AO713</f>
        <v>10329.85837</v>
      </c>
      <c r="AC14" s="24">
        <f>PLANEL_GerMED_Trim_Resultado!AP17+PLANEL_GerMED_Trim_Resultado!AP29+PLANEL_GerMED_Trim_Resultado!AP629+PLANEL_GerMED_Trim_Resultado!AP713</f>
        <v>11113.218929999999</v>
      </c>
      <c r="AD14" s="24">
        <f>PLANEL_GerMED_Trim_Resultado!AQ17+PLANEL_GerMED_Trim_Resultado!AQ29+PLANEL_GerMED_Trim_Resultado!AQ629+PLANEL_GerMED_Trim_Resultado!AQ713</f>
        <v>10126.89877</v>
      </c>
      <c r="AE14" s="24">
        <f>PLANEL_GerMED_Trim_Resultado!AR17+PLANEL_GerMED_Trim_Resultado!AR29+PLANEL_GerMED_Trim_Resultado!AR629+PLANEL_GerMED_Trim_Resultado!AR713</f>
        <v>6184.8959480000003</v>
      </c>
      <c r="AF14" s="24">
        <f>PLANEL_GerMED_Trim_Resultado!AS17+PLANEL_GerMED_Trim_Resultado!AS29+PLANEL_GerMED_Trim_Resultado!AS629+PLANEL_GerMED_Trim_Resultado!AS713</f>
        <v>10549.2451</v>
      </c>
      <c r="AG14" s="24">
        <f>PLANEL_GerMED_Trim_Resultado!AT17+PLANEL_GerMED_Trim_Resultado!AT29+PLANEL_GerMED_Trim_Resultado!AT629+PLANEL_GerMED_Trim_Resultado!AT713</f>
        <v>11292.71716</v>
      </c>
      <c r="AH14" s="24">
        <f>PLANEL_GerMED_Trim_Resultado!AU17+PLANEL_GerMED_Trim_Resultado!AU29+PLANEL_GerMED_Trim_Resultado!AU629+PLANEL_GerMED_Trim_Resultado!AU713</f>
        <v>10362.905699999999</v>
      </c>
      <c r="AI14" s="24">
        <f>PLANEL_GerMED_Trim_Resultado!AV17+PLANEL_GerMED_Trim_Resultado!AV29+PLANEL_GerMED_Trim_Resultado!AV629+PLANEL_GerMED_Trim_Resultado!AV713</f>
        <v>6349.5896240000002</v>
      </c>
      <c r="AJ14" s="24">
        <f>PLANEL_GerMED_Trim_Resultado!AW17+PLANEL_GerMED_Trim_Resultado!AW29+PLANEL_GerMED_Trim_Resultado!AW629+PLANEL_GerMED_Trim_Resultado!AW713</f>
        <v>10713.938770000001</v>
      </c>
      <c r="AK14" s="24">
        <f>PLANEL_GerMED_Trim_Resultado!AX17+PLANEL_GerMED_Trim_Resultado!AX29+PLANEL_GerMED_Trim_Resultado!AX629+PLANEL_GerMED_Trim_Resultado!AX713</f>
        <v>11427.46653</v>
      </c>
      <c r="AL14" s="24">
        <f>PLANEL_GerMED_Trim_Resultado!AY17+PLANEL_GerMED_Trim_Resultado!AY29+PLANEL_GerMED_Trim_Resultado!AY629+PLANEL_GerMED_Trim_Resultado!AY713</f>
        <v>10540.07617</v>
      </c>
      <c r="AM14" s="24">
        <f>PLANEL_GerMED_Trim_Resultado!AZ17+PLANEL_GerMED_Trim_Resultado!AZ29+PLANEL_GerMED_Trim_Resultado!AZ629+PLANEL_GerMED_Trim_Resultado!AZ713</f>
        <v>11030.306788999998</v>
      </c>
      <c r="AN14" s="24">
        <f>PLANEL_GerMED_Trim_Resultado!BA17+PLANEL_GerMED_Trim_Resultado!BA29+PLANEL_GerMED_Trim_Resultado!BA629+PLANEL_GerMED_Trim_Resultado!BA713</f>
        <v>12699.09503</v>
      </c>
      <c r="AO14" s="24">
        <f>PLANEL_GerMED_Trim_Resultado!BB17+PLANEL_GerMED_Trim_Resultado!BB29+PLANEL_GerMED_Trim_Resultado!BB629+PLANEL_GerMED_Trim_Resultado!BB713</f>
        <v>11407.847926</v>
      </c>
      <c r="AP14" s="24">
        <f>PLANEL_GerMED_Trim_Resultado!BC17+PLANEL_GerMED_Trim_Resultado!BC29+PLANEL_GerMED_Trim_Resultado!BC629+PLANEL_GerMED_Trim_Resultado!BC713</f>
        <v>13284.314421999999</v>
      </c>
      <c r="AQ14" s="24">
        <f>PLANEL_GerMED_Trim_Resultado!BD17+PLANEL_GerMED_Trim_Resultado!BD29+PLANEL_GerMED_Trim_Resultado!BD629+PLANEL_GerMED_Trim_Resultado!BD713</f>
        <v>11201.760279999999</v>
      </c>
      <c r="AR14" s="24">
        <f>PLANEL_GerMED_Trim_Resultado!BE17+PLANEL_GerMED_Trim_Resultado!BE29+PLANEL_GerMED_Trim_Resultado!BE629+PLANEL_GerMED_Trim_Resultado!BE713</f>
        <v>12870.548521000001</v>
      </c>
      <c r="AS14" s="24">
        <f>PLANEL_GerMED_Trim_Resultado!BF17+PLANEL_GerMED_Trim_Resultado!BF29+PLANEL_GerMED_Trim_Resultado!BF629+PLANEL_GerMED_Trim_Resultado!BF713</f>
        <v>11548.128055000001</v>
      </c>
      <c r="AT14" s="24">
        <f>PLANEL_GerMED_Trim_Resultado!BG17+PLANEL_GerMED_Trim_Resultado!BG29+PLANEL_GerMED_Trim_Resultado!BG629+PLANEL_GerMED_Trim_Resultado!BG713</f>
        <v>13468.756813</v>
      </c>
      <c r="AU14" s="24">
        <f>PLANEL_GerMED_Trim_Resultado!BH17+PLANEL_GerMED_Trim_Resultado!BH29+PLANEL_GerMED_Trim_Resultado!BH629+PLANEL_GerMED_Trim_Resultado!BH713</f>
        <v>11450.644378999999</v>
      </c>
      <c r="AV14" s="24">
        <f>PLANEL_GerMED_Trim_Resultado!BI17+PLANEL_GerMED_Trim_Resultado!BI29+PLANEL_GerMED_Trim_Resultado!BI629+PLANEL_GerMED_Trim_Resultado!BI713</f>
        <v>13119.43262</v>
      </c>
      <c r="AW14" s="24">
        <f>PLANEL_GerMED_Trim_Resultado!BJ17+PLANEL_GerMED_Trim_Resultado!BJ29+PLANEL_GerMED_Trim_Resultado!BJ629+PLANEL_GerMED_Trim_Resultado!BJ713</f>
        <v>11751.7605</v>
      </c>
      <c r="AX14" s="24">
        <f>PLANEL_GerMED_Trim_Resultado!BK17+PLANEL_GerMED_Trim_Resultado!BK29+PLANEL_GerMED_Trim_Resultado!BK629+PLANEL_GerMED_Trim_Resultado!BK713</f>
        <v>13736.495769000001</v>
      </c>
      <c r="AY14" s="24">
        <f>PLANEL_GerMED_Trim_Resultado!BL17+PLANEL_GerMED_Trim_Resultado!BL29+PLANEL_GerMED_Trim_Resultado!BL629+PLANEL_GerMED_Trim_Resultado!BL713</f>
        <v>11695.226778</v>
      </c>
      <c r="AZ14" s="24">
        <f>PLANEL_GerMED_Trim_Resultado!BM17+PLANEL_GerMED_Trim_Resultado!BM29+PLANEL_GerMED_Trim_Resultado!BM629+PLANEL_GerMED_Trim_Resultado!BM713</f>
        <v>13364.015019</v>
      </c>
      <c r="BA14" s="24">
        <f>PLANEL_GerMED_Trim_Resultado!BN17+PLANEL_GerMED_Trim_Resultado!BN29+PLANEL_GerMED_Trim_Resultado!BN629+PLANEL_GerMED_Trim_Resultado!BN713</f>
        <v>11951.873371</v>
      </c>
      <c r="BB14" s="24">
        <f>PLANEL_GerMED_Trim_Resultado!BO17+PLANEL_GerMED_Trim_Resultado!BO29+PLANEL_GerMED_Trim_Resultado!BO629+PLANEL_GerMED_Trim_Resultado!BO713</f>
        <v>13999.607136999999</v>
      </c>
      <c r="BC14" s="24">
        <f>PLANEL_GerMED_Trim_Resultado!BP17+PLANEL_GerMED_Trim_Resultado!BP29+PLANEL_GerMED_Trim_Resultado!BP629+PLANEL_GerMED_Trim_Resultado!BP713</f>
        <v>11948.412577999999</v>
      </c>
      <c r="BD14" s="24">
        <f>PLANEL_GerMED_Trim_Resultado!BQ17+PLANEL_GerMED_Trim_Resultado!BQ29+PLANEL_GerMED_Trim_Resultado!BQ629+PLANEL_GerMED_Trim_Resultado!BQ713</f>
        <v>13617.200817999999</v>
      </c>
      <c r="BE14" s="24">
        <f>PLANEL_GerMED_Trim_Resultado!BR17+PLANEL_GerMED_Trim_Resultado!BR29+PLANEL_GerMED_Trim_Resultado!BR629+PLANEL_GerMED_Trim_Resultado!BR713</f>
        <v>12159.025389</v>
      </c>
      <c r="BF14" s="24">
        <f>PLANEL_GerMED_Trim_Resultado!BS17+PLANEL_GerMED_Trim_Resultado!BS29+PLANEL_GerMED_Trim_Resultado!BS629+PLANEL_GerMED_Trim_Resultado!BS713</f>
        <v>14271.973678999999</v>
      </c>
      <c r="BG14" s="24">
        <f>PLANEL_GerMED_Trim_Resultado!BT17+PLANEL_GerMED_Trim_Resultado!BT29+PLANEL_GerMED_Trim_Resultado!BT629+PLANEL_GerMED_Trim_Resultado!BT713</f>
        <v>12199.140262999999</v>
      </c>
      <c r="BH14" s="24">
        <f>PLANEL_GerMED_Trim_Resultado!BU17+PLANEL_GerMED_Trim_Resultado!BU29+PLANEL_GerMED_Trim_Resultado!BU629+PLANEL_GerMED_Trim_Resultado!BU713</f>
        <v>13867.928502999999</v>
      </c>
      <c r="BI14" s="24">
        <f>PLANEL_GerMED_Trim_Resultado!BV17+PLANEL_GerMED_Trim_Resultado!BV29+PLANEL_GerMED_Trim_Resultado!BV629+PLANEL_GerMED_Trim_Resultado!BV713</f>
        <v>12364.166223</v>
      </c>
      <c r="BJ14" s="24">
        <f>PLANEL_GerMED_Trim_Resultado!BW17+PLANEL_GerMED_Trim_Resultado!BW29+PLANEL_GerMED_Trim_Resultado!BW629+PLANEL_GerMED_Trim_Resultado!BW713</f>
        <v>14541.695886000001</v>
      </c>
      <c r="BK14" s="24">
        <f>PLANEL_GerMED_Trim_Resultado!BX17+PLANEL_GerMED_Trim_Resultado!BX29+PLANEL_GerMED_Trim_Resultado!BX629+PLANEL_GerMED_Trim_Resultado!BX713</f>
        <v>12446.180775999999</v>
      </c>
      <c r="BL14" s="24">
        <f>PLANEL_GerMED_Trim_Resultado!BY17+PLANEL_GerMED_Trim_Resultado!BY29+PLANEL_GerMED_Trim_Resultado!BY629+PLANEL_GerMED_Trim_Resultado!BY713</f>
        <v>14114.969016999999</v>
      </c>
      <c r="BM14" s="24">
        <f>PLANEL_GerMED_Trim_Resultado!BZ17+PLANEL_GerMED_Trim_Resultado!BZ29+PLANEL_GerMED_Trim_Resultado!BZ629+PLANEL_GerMED_Trim_Resultado!BZ713</f>
        <v>12566.290279000001</v>
      </c>
      <c r="BN14" s="24">
        <f>PLANEL_GerMED_Trim_Resultado!CA17+PLANEL_GerMED_Trim_Resultado!CA29+PLANEL_GerMED_Trim_Resultado!CA629+PLANEL_GerMED_Trim_Resultado!CA713</f>
        <v>14807.451589</v>
      </c>
      <c r="BO14" s="24">
        <f>PLANEL_GerMED_Trim_Resultado!CB17+PLANEL_GerMED_Trim_Resultado!CB29+PLANEL_GerMED_Trim_Resultado!CB629+PLANEL_GerMED_Trim_Resultado!CB713</f>
        <v>14899.499583000001</v>
      </c>
      <c r="BP14" s="24">
        <f>PLANEL_GerMED_Trim_Resultado!CC17+PLANEL_GerMED_Trim_Resultado!CC29+PLANEL_GerMED_Trim_Resultado!CC629+PLANEL_GerMED_Trim_Resultado!CC713</f>
        <v>15315.887966</v>
      </c>
      <c r="BQ14" s="24">
        <f>PLANEL_GerMED_Trim_Resultado!CD17+PLANEL_GerMED_Trim_Resultado!CD29+PLANEL_GerMED_Trim_Resultado!CD629+PLANEL_GerMED_Trim_Resultado!CD713</f>
        <v>12785.107723000001</v>
      </c>
      <c r="BR14" s="24">
        <f>PLANEL_GerMED_Trim_Resultado!CE17+PLANEL_GerMED_Trim_Resultado!CE29+PLANEL_GerMED_Trim_Resultado!CE629+PLANEL_GerMED_Trim_Resultado!CE713</f>
        <v>16382.156802999998</v>
      </c>
      <c r="BS14" s="24">
        <f>PLANEL_GerMED_Trim_Resultado!CF17+PLANEL_GerMED_Trim_Resultado!CF29+PLANEL_GerMED_Trim_Resultado!CF629+PLANEL_GerMED_Trim_Resultado!CF713</f>
        <v>15097.377805</v>
      </c>
      <c r="BT14" s="24">
        <f>PLANEL_GerMED_Trim_Resultado!CG17+PLANEL_GerMED_Trim_Resultado!CG29+PLANEL_GerMED_Trim_Resultado!CG629+PLANEL_GerMED_Trim_Resultado!CG713</f>
        <v>15513.766188</v>
      </c>
      <c r="BU14" s="24">
        <f>PLANEL_GerMED_Trim_Resultado!CH17+PLANEL_GerMED_Trim_Resultado!CH29+PLANEL_GerMED_Trim_Resultado!CH629+PLANEL_GerMED_Trim_Resultado!CH713</f>
        <v>12947.008087</v>
      </c>
      <c r="BV14" s="24">
        <f>PLANEL_GerMED_Trim_Resultado!CI17+PLANEL_GerMED_Trim_Resultado!CI29+PLANEL_GerMED_Trim_Resultado!CI629+PLANEL_GerMED_Trim_Resultado!CI713</f>
        <v>16595.025798999999</v>
      </c>
      <c r="BW14" s="24">
        <f>PLANEL_GerMED_Trim_Resultado!CJ17+PLANEL_GerMED_Trim_Resultado!CJ29+PLANEL_GerMED_Trim_Resultado!CJ629+PLANEL_GerMED_Trim_Resultado!CJ713</f>
        <v>15269.445823999999</v>
      </c>
      <c r="BX14" s="24">
        <f>PLANEL_GerMED_Trim_Resultado!CK17+PLANEL_GerMED_Trim_Resultado!CK29+PLANEL_GerMED_Trim_Resultado!CK629+PLANEL_GerMED_Trim_Resultado!CK713</f>
        <v>15685.834207</v>
      </c>
      <c r="BY14" s="24">
        <f>PLANEL_GerMED_Trim_Resultado!CL17+PLANEL_GerMED_Trim_Resultado!CL29+PLANEL_GerMED_Trim_Resultado!CL629+PLANEL_GerMED_Trim_Resultado!CL713</f>
        <v>13087.791011000001</v>
      </c>
      <c r="BZ14" s="24">
        <f>PLANEL_GerMED_Trim_Resultado!CM17+PLANEL_GerMED_Trim_Resultado!CM29+PLANEL_GerMED_Trim_Resultado!CM629+PLANEL_GerMED_Trim_Resultado!CM713</f>
        <v>16780.129273999999</v>
      </c>
      <c r="CA14" s="24">
        <f>PLANEL_GerMED_Trim_Resultado!CN17+PLANEL_GerMED_Trim_Resultado!CN29+PLANEL_GerMED_Trim_Resultado!CN629+PLANEL_GerMED_Trim_Resultado!CN713</f>
        <v>15459.335174</v>
      </c>
      <c r="CB14" s="24">
        <f>PLANEL_GerMED_Trim_Resultado!CO17+PLANEL_GerMED_Trim_Resultado!CO29+PLANEL_GerMED_Trim_Resultado!CO629+PLANEL_GerMED_Trim_Resultado!CO713</f>
        <v>15875.723556999999</v>
      </c>
      <c r="CC14" s="24">
        <f>PLANEL_GerMED_Trim_Resultado!CP17+PLANEL_GerMED_Trim_Resultado!CP29+PLANEL_GerMED_Trim_Resultado!CP629+PLANEL_GerMED_Trim_Resultado!CP713</f>
        <v>13243.155025</v>
      </c>
      <c r="CD14" s="24">
        <f>PLANEL_GerMED_Trim_Resultado!CQ17+PLANEL_GerMED_Trim_Resultado!CQ29+PLANEL_GerMED_Trim_Resultado!CQ629+PLANEL_GerMED_Trim_Resultado!CQ713</f>
        <v>16984.404180999998</v>
      </c>
      <c r="CE14" s="24">
        <f>PLANEL_GerMED_Trim_Resultado!CR17+PLANEL_GerMED_Trim_Resultado!CR29+PLANEL_GerMED_Trim_Resultado!CR629+PLANEL_GerMED_Trim_Resultado!CR713</f>
        <v>15625.872436</v>
      </c>
      <c r="CF14" s="24">
        <f>PLANEL_GerMED_Trim_Resultado!CS17+PLANEL_GerMED_Trim_Resultado!CS29+PLANEL_GerMED_Trim_Resultado!CS629+PLANEL_GerMED_Trim_Resultado!CS713</f>
        <v>16042.260818999999</v>
      </c>
      <c r="CG14" s="24">
        <f>PLANEL_GerMED_Trim_Resultado!CT17+PLANEL_GerMED_Trim_Resultado!CT29+PLANEL_GerMED_Trim_Resultado!CT629+PLANEL_GerMED_Trim_Resultado!CT713</f>
        <v>13379.412784</v>
      </c>
      <c r="CH14" s="24">
        <f>PLANEL_GerMED_Trim_Resultado!CU17+PLANEL_GerMED_Trim_Resultado!CU29+PLANEL_GerMED_Trim_Resultado!CU629+PLANEL_GerMED_Trim_Resultado!CU713</f>
        <v>17163.557901</v>
      </c>
      <c r="CI14" s="24">
        <f>PLANEL_GerMED_Trim_Resultado!CV17+PLANEL_GerMED_Trim_Resultado!CV29+PLANEL_GerMED_Trim_Resultado!CV629+PLANEL_GerMED_Trim_Resultado!CV713</f>
        <v>16398.696758999999</v>
      </c>
      <c r="CJ14" s="24">
        <f>PLANEL_GerMED_Trim_Resultado!CW17+PLANEL_GerMED_Trim_Resultado!CW29+PLANEL_GerMED_Trim_Resultado!CW629+PLANEL_GerMED_Trim_Resultado!CW713</f>
        <v>16398.696758999999</v>
      </c>
      <c r="CK14" s="24">
        <f>PLANEL_GerMED_Trim_Resultado!CX17+PLANEL_GerMED_Trim_Resultado!CX29+PLANEL_GerMED_Trim_Resultado!CX629+PLANEL_GerMED_Trim_Resultado!CX713</f>
        <v>13417.115529000001</v>
      </c>
      <c r="CL14" s="24">
        <f>PLANEL_GerMED_Trim_Resultado!CY17+PLANEL_GerMED_Trim_Resultado!CY29+PLANEL_GerMED_Trim_Resultado!CY629+PLANEL_GerMED_Trim_Resultado!CY713</f>
        <v>17641.022271000002</v>
      </c>
      <c r="CM14" s="24">
        <f>PLANEL_GerMED_Trim_Resultado!CZ17+PLANEL_GerMED_Trim_Resultado!CZ29+PLANEL_GerMED_Trim_Resultado!CZ629+PLANEL_GerMED_Trim_Resultado!CZ713</f>
        <v>16452.160749999999</v>
      </c>
      <c r="CN14" s="24">
        <f>PLANEL_GerMED_Trim_Resultado!DA17+PLANEL_GerMED_Trim_Resultado!DA29+PLANEL_GerMED_Trim_Resultado!DA629+PLANEL_GerMED_Trim_Resultado!DA713</f>
        <v>16452.160749999999</v>
      </c>
      <c r="CO14" s="24">
        <f>PLANEL_GerMED_Trim_Resultado!DB17+PLANEL_GerMED_Trim_Resultado!DB29+PLANEL_GerMED_Trim_Resultado!DB629+PLANEL_GerMED_Trim_Resultado!DB713</f>
        <v>13460.858795</v>
      </c>
      <c r="CP14" s="24">
        <f>PLANEL_GerMED_Trim_Resultado!DC17+PLANEL_GerMED_Trim_Resultado!DC29+PLANEL_GerMED_Trim_Resultado!DC629+PLANEL_GerMED_Trim_Resultado!DC713</f>
        <v>17698.536565000002</v>
      </c>
      <c r="CQ14" s="24">
        <f>PLANEL_GerMED_Trim_Resultado!DD17+PLANEL_GerMED_Trim_Resultado!DD29+PLANEL_GerMED_Trim_Resultado!DD629+PLANEL_GerMED_Trim_Resultado!DD713</f>
        <v>16524.060601000001</v>
      </c>
      <c r="CR14" s="24">
        <f>PLANEL_GerMED_Trim_Resultado!DE17+PLANEL_GerMED_Trim_Resultado!DE29+PLANEL_GerMED_Trim_Resultado!DE629+PLANEL_GerMED_Trim_Resultado!DE713</f>
        <v>16524.060601000001</v>
      </c>
      <c r="CS14" s="24">
        <f>PLANEL_GerMED_Trim_Resultado!DF17+PLANEL_GerMED_Trim_Resultado!DF29+PLANEL_GerMED_Trim_Resultado!DF629+PLANEL_GerMED_Trim_Resultado!DF713</f>
        <v>13519.685946000001</v>
      </c>
      <c r="CT14" s="24">
        <f>PLANEL_GerMED_Trim_Resultado!DG17+PLANEL_GerMED_Trim_Resultado!DG29+PLANEL_GerMED_Trim_Resultado!DG629+PLANEL_GerMED_Trim_Resultado!DG713</f>
        <v>17775.883373999997</v>
      </c>
      <c r="CU14" s="24">
        <f>PLANEL_GerMED_Trim_Resultado!DH17+PLANEL_GerMED_Trim_Resultado!DH29+PLANEL_GerMED_Trim_Resultado!DH629+PLANEL_GerMED_Trim_Resultado!DH713</f>
        <v>16583.669879000001</v>
      </c>
      <c r="CV14" s="24">
        <f>PLANEL_GerMED_Trim_Resultado!DI17+PLANEL_GerMED_Trim_Resultado!DI29+PLANEL_GerMED_Trim_Resultado!DI629+PLANEL_GerMED_Trim_Resultado!DI713</f>
        <v>16583.669879000001</v>
      </c>
      <c r="CW14" s="24">
        <f>PLANEL_GerMED_Trim_Resultado!DJ17+PLANEL_GerMED_Trim_Resultado!DJ29+PLANEL_GerMED_Trim_Resultado!DJ629+PLANEL_GerMED_Trim_Resultado!DJ713</f>
        <v>13568.457172999999</v>
      </c>
      <c r="CX14" s="24">
        <f>PLANEL_GerMED_Trim_Resultado!DK17+PLANEL_GerMED_Trim_Resultado!DK29+PLANEL_GerMED_Trim_Resultado!DK629+PLANEL_GerMED_Trim_Resultado!DK713</f>
        <v>17840.008506999999</v>
      </c>
      <c r="CY14" s="24">
        <f>PLANEL_GerMED_Trim_Resultado!DL17+PLANEL_GerMED_Trim_Resultado!DL29+PLANEL_GerMED_Trim_Resultado!DL629+PLANEL_GerMED_Trim_Resultado!DL713</f>
        <v>16674.620117999999</v>
      </c>
      <c r="CZ14" s="24">
        <f>PLANEL_GerMED_Trim_Resultado!DM17+PLANEL_GerMED_Trim_Resultado!DM29+PLANEL_GerMED_Trim_Resultado!DM629+PLANEL_GerMED_Trim_Resultado!DM713</f>
        <v>16674.620117999999</v>
      </c>
      <c r="DA14" s="24">
        <f>PLANEL_GerMED_Trim_Resultado!DN17+PLANEL_GerMED_Trim_Resultado!DN29+PLANEL_GerMED_Trim_Resultado!DN629+PLANEL_GerMED_Trim_Resultado!DN713</f>
        <v>13642.871005000001</v>
      </c>
      <c r="DB14" s="24">
        <f>PLANEL_GerMED_Trim_Resultado!DO17+PLANEL_GerMED_Trim_Resultado!DO29+PLANEL_GerMED_Trim_Resultado!DO629+PLANEL_GerMED_Trim_Resultado!DO713</f>
        <v>17937.848915000002</v>
      </c>
      <c r="DC14" s="24">
        <f>PLANEL_GerMED_Trim_Resultado!DP17+PLANEL_GerMED_Trim_Resultado!DP29+PLANEL_GerMED_Trim_Resultado!DP629+PLANEL_GerMED_Trim_Resultado!DP713</f>
        <v>16733.614867</v>
      </c>
      <c r="DD14" s="24">
        <f>PLANEL_GerMED_Trim_Resultado!DQ17+PLANEL_GerMED_Trim_Resultado!DQ29+PLANEL_GerMED_Trim_Resultado!DQ629+PLANEL_GerMED_Trim_Resultado!DQ713</f>
        <v>16733.614867</v>
      </c>
      <c r="DE14" s="24">
        <f>PLANEL_GerMED_Trim_Resultado!DR17+PLANEL_GerMED_Trim_Resultado!DR29+PLANEL_GerMED_Trim_Resultado!DR629+PLANEL_GerMED_Trim_Resultado!DR713</f>
        <v>13691.139436000001</v>
      </c>
      <c r="DF14" s="24">
        <f>PLANEL_GerMED_Trim_Resultado!DS17+PLANEL_GerMED_Trim_Resultado!DS29+PLANEL_GerMED_Trim_Resultado!DS629+PLANEL_GerMED_Trim_Resultado!DS713</f>
        <v>18001.312964000001</v>
      </c>
      <c r="DG14" s="24">
        <f>PLANEL_GerMED_Trim_Resultado!DT17+PLANEL_GerMED_Trim_Resultado!DT29+PLANEL_GerMED_Trim_Resultado!DT629+PLANEL_GerMED_Trim_Resultado!DT713</f>
        <v>16815.961705000002</v>
      </c>
      <c r="DH14" s="24">
        <f>PLANEL_GerMED_Trim_Resultado!DU17+PLANEL_GerMED_Trim_Resultado!DU29+PLANEL_GerMED_Trim_Resultado!DU629+PLANEL_GerMED_Trim_Resultado!DU713</f>
        <v>16815.961705000002</v>
      </c>
      <c r="DI14" s="24">
        <f>PLANEL_GerMED_Trim_Resultado!DV17+PLANEL_GerMED_Trim_Resultado!DV29+PLANEL_GerMED_Trim_Resultado!DV629+PLANEL_GerMED_Trim_Resultado!DV713</f>
        <v>13758.514122</v>
      </c>
      <c r="DJ14" s="24">
        <f>PLANEL_GerMED_Trim_Resultado!DW17+PLANEL_GerMED_Trim_Resultado!DW29+PLANEL_GerMED_Trim_Resultado!DW629+PLANEL_GerMED_Trim_Resultado!DW713</f>
        <v>18089.898198000003</v>
      </c>
      <c r="DK14" s="24">
        <f>PLANEL_GerMED_Trim_Resultado!DX17+PLANEL_GerMED_Trim_Resultado!DX29+PLANEL_GerMED_Trim_Resultado!DX629+PLANEL_GerMED_Trim_Resultado!DX713</f>
        <v>16884.788913</v>
      </c>
      <c r="DL14" s="24">
        <f>PLANEL_GerMED_Trim_Resultado!DY17+PLANEL_GerMED_Trim_Resultado!DY29+PLANEL_GerMED_Trim_Resultado!DY629+PLANEL_GerMED_Trim_Resultado!DY713</f>
        <v>16884.788913</v>
      </c>
      <c r="DM14" s="24">
        <f>PLANEL_GerMED_Trim_Resultado!DZ17+PLANEL_GerMED_Trim_Resultado!DZ29+PLANEL_GerMED_Trim_Resultado!DZ629+PLANEL_GerMED_Trim_Resultado!DZ713</f>
        <v>13814.827292</v>
      </c>
      <c r="DN14" s="24">
        <f>PLANEL_GerMED_Trim_Resultado!EA17+PLANEL_GerMED_Trim_Resultado!EA29+PLANEL_GerMED_Trim_Resultado!EA629+PLANEL_GerMED_Trim_Resultado!EA713</f>
        <v>18163.939588000001</v>
      </c>
      <c r="DO14" s="24">
        <f>PLANEL_GerMED_Trim_Resultado!EB17+PLANEL_GerMED_Trim_Resultado!EB29+PLANEL_GerMED_Trim_Resultado!EB629+PLANEL_GerMED_Trim_Resultado!EB713</f>
        <v>16963.448579</v>
      </c>
      <c r="DP14" s="24">
        <f>PLANEL_GerMED_Trim_Resultado!EC17+PLANEL_GerMED_Trim_Resultado!EC29+PLANEL_GerMED_Trim_Resultado!EC629+PLANEL_GerMED_Trim_Resultado!EC713</f>
        <v>16963.448579</v>
      </c>
      <c r="DQ14" s="24">
        <f>PLANEL_GerMED_Trim_Resultado!ED17+PLANEL_GerMED_Trim_Resultado!ED29+PLANEL_GerMED_Trim_Resultado!ED629+PLANEL_GerMED_Trim_Resultado!ED713</f>
        <v>13879.1852</v>
      </c>
      <c r="DR14" s="24">
        <f>PLANEL_GerMED_Trim_Resultado!EE17+PLANEL_GerMED_Trim_Resultado!EE29+PLANEL_GerMED_Trim_Resultado!EE629+PLANEL_GerMED_Trim_Resultado!EE713</f>
        <v>18248.55832</v>
      </c>
      <c r="DS14" s="24">
        <f>PLANEL_GerMED_Trim_Resultado!EF17+PLANEL_GerMED_Trim_Resultado!EF29+PLANEL_GerMED_Trim_Resultado!EF629+PLANEL_GerMED_Trim_Resultado!EF713</f>
        <v>17000.320297000002</v>
      </c>
      <c r="DT14" s="24">
        <f>PLANEL_GerMED_Trim_Resultado!EG17+PLANEL_GerMED_Trim_Resultado!EG29+PLANEL_GerMED_Trim_Resultado!EG629+PLANEL_GerMED_Trim_Resultado!EG713</f>
        <v>17000.320297000002</v>
      </c>
      <c r="DU14" s="24">
        <f>PLANEL_GerMED_Trim_Resultado!EH17+PLANEL_GerMED_Trim_Resultado!EH29+PLANEL_GerMED_Trim_Resultado!EH629+PLANEL_GerMED_Trim_Resultado!EH713</f>
        <v>13909.35297</v>
      </c>
      <c r="DV14" s="24">
        <f>PLANEL_GerMED_Trim_Resultado!EI17+PLANEL_GerMED_Trim_Resultado!EI29+PLANEL_GerMED_Trim_Resultado!EI629+PLANEL_GerMED_Trim_Resultado!EI713</f>
        <v>18288.22335</v>
      </c>
      <c r="DW14" s="24">
        <f>PLANEL_GerMED_Trim_Resultado!EJ17+PLANEL_GerMED_Trim_Resultado!EJ29+PLANEL_GerMED_Trim_Resultado!EJ629+PLANEL_GerMED_Trim_Resultado!EJ713</f>
        <v>17295.294044000002</v>
      </c>
      <c r="DX14" s="24">
        <f>PLANEL_GerMED_Trim_Resultado!EK17+PLANEL_GerMED_Trim_Resultado!EK29+PLANEL_GerMED_Trim_Resultado!EK629+PLANEL_GerMED_Trim_Resultado!EK713</f>
        <v>17295.294044000002</v>
      </c>
      <c r="DY14" s="24">
        <f>PLANEL_GerMED_Trim_Resultado!EL17+PLANEL_GerMED_Trim_Resultado!EL29+PLANEL_GerMED_Trim_Resultado!EL629+PLANEL_GerMED_Trim_Resultado!EL713</f>
        <v>14150.695126999999</v>
      </c>
      <c r="DZ14" s="24">
        <f>PLANEL_GerMED_Trim_Resultado!EM17+PLANEL_GerMED_Trim_Resultado!EM29+PLANEL_GerMED_Trim_Resultado!EM629+PLANEL_GerMED_Trim_Resultado!EM713</f>
        <v>18605.543593000002</v>
      </c>
      <c r="EA14" s="24">
        <f>PLANEL_GerMED_Trim_Resultado!EN17+PLANEL_GerMED_Trim_Resultado!EN29+PLANEL_GerMED_Trim_Resultado!EN629+PLANEL_GerMED_Trim_Resultado!EN713</f>
        <v>17341.383691999999</v>
      </c>
      <c r="EB14" s="24">
        <f>PLANEL_GerMED_Trim_Resultado!EO17+PLANEL_GerMED_Trim_Resultado!EO29+PLANEL_GerMED_Trim_Resultado!EO629+PLANEL_GerMED_Trim_Resultado!EO713</f>
        <v>17341.383691999999</v>
      </c>
      <c r="EC14" s="24">
        <f>PLANEL_GerMED_Trim_Resultado!EP17+PLANEL_GerMED_Trim_Resultado!EP29+PLANEL_GerMED_Trim_Resultado!EP629+PLANEL_GerMED_Trim_Resultado!EP713</f>
        <v>14188.404838999999</v>
      </c>
      <c r="ED14" s="24">
        <f>PLANEL_GerMED_Trim_Resultado!EQ17+PLANEL_GerMED_Trim_Resultado!EQ29+PLANEL_GerMED_Trim_Resultado!EQ629+PLANEL_GerMED_Trim_Resultado!EQ713</f>
        <v>18655.124881</v>
      </c>
      <c r="EE14" s="24">
        <f>PLANEL_GerMED_Trim_Resultado!ER17+PLANEL_GerMED_Trim_Resultado!ER29+PLANEL_GerMED_Trim_Resultado!ER629+PLANEL_GerMED_Trim_Resultado!ER713</f>
        <v>17394.233155000002</v>
      </c>
      <c r="EF14" s="24">
        <f>PLANEL_GerMED_Trim_Resultado!ES17+PLANEL_GerMED_Trim_Resultado!ES29+PLANEL_GerMED_Trim_Resultado!ES629+PLANEL_GerMED_Trim_Resultado!ES713</f>
        <v>17394.233155000002</v>
      </c>
      <c r="EG14" s="24">
        <f>PLANEL_GerMED_Trim_Resultado!ET17+PLANEL_GerMED_Trim_Resultado!ET29+PLANEL_GerMED_Trim_Resultado!ET629+PLANEL_GerMED_Trim_Resultado!ET713</f>
        <v>14231.645309</v>
      </c>
      <c r="EH14" s="24">
        <f>PLANEL_GerMED_Trim_Resultado!EU17+PLANEL_GerMED_Trim_Resultado!EU29+PLANEL_GerMED_Trim_Resultado!EU629+PLANEL_GerMED_Trim_Resultado!EU713</f>
        <v>18711.978091000001</v>
      </c>
      <c r="EI14" s="24">
        <f>PLANEL_GerMED_Trim_Resultado!EV17+PLANEL_GerMED_Trim_Resultado!EV29+PLANEL_GerMED_Trim_Resultado!EV629+PLANEL_GerMED_Trim_Resultado!EV713</f>
        <v>17475.965465000001</v>
      </c>
      <c r="EJ14" s="24">
        <f>PLANEL_GerMED_Trim_Resultado!EW17+PLANEL_GerMED_Trim_Resultado!EW29+PLANEL_GerMED_Trim_Resultado!EW629+PLANEL_GerMED_Trim_Resultado!EW713</f>
        <v>17475.965465000001</v>
      </c>
      <c r="EK14" s="24">
        <f>PLANEL_GerMED_Trim_Resultado!EX17+PLANEL_GerMED_Trim_Resultado!EX29+PLANEL_GerMED_Trim_Resultado!EX629+PLANEL_GerMED_Trim_Resultado!EX713</f>
        <v>14298.517198000001</v>
      </c>
      <c r="EL14" s="24">
        <f>PLANEL_GerMED_Trim_Resultado!EY17+PLANEL_GerMED_Trim_Resultado!EY29+PLANEL_GerMED_Trim_Resultado!EY629+PLANEL_GerMED_Trim_Resultado!EY713</f>
        <v>18799.902242</v>
      </c>
      <c r="EM14" s="24">
        <f>PLANEL_GerMED_Trim_Resultado!EZ17+PLANEL_GerMED_Trim_Resultado!EZ29+PLANEL_GerMED_Trim_Resultado!EZ629+PLANEL_GerMED_Trim_Resultado!EZ713</f>
        <v>17542.334558000002</v>
      </c>
      <c r="EN14" s="24">
        <f>PLANEL_GerMED_Trim_Resultado!FA17+PLANEL_GerMED_Trim_Resultado!FA29+PLANEL_GerMED_Trim_Resultado!FA629+PLANEL_GerMED_Trim_Resultado!FA713</f>
        <v>17542.334558000002</v>
      </c>
      <c r="EO14" s="24">
        <f>PLANEL_GerMED_Trim_Resultado!FB17+PLANEL_GerMED_Trim_Resultado!FB29+PLANEL_GerMED_Trim_Resultado!FB629+PLANEL_GerMED_Trim_Resultado!FB713</f>
        <v>14352.819183</v>
      </c>
      <c r="EP14" s="24">
        <f>PLANEL_GerMED_Trim_Resultado!FC17+PLANEL_GerMED_Trim_Resultado!FC29+PLANEL_GerMED_Trim_Resultado!FC629+PLANEL_GerMED_Trim_Resultado!FC713</f>
        <v>18871.299297000001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320.60190920000002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668.72614490000001</v>
      </c>
      <c r="AA15" s="24">
        <f>PLANEL_GerMED_Trim_Resultado!AN377</f>
        <v>669.72614490000001</v>
      </c>
      <c r="AB15" s="24">
        <f>PLANEL_GerMED_Trim_Resultado!AO377</f>
        <v>474.2513869</v>
      </c>
      <c r="AC15" s="24">
        <f>PLANEL_GerMED_Trim_Resultado!AP377</f>
        <v>510.50511990000001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510.50511990000001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644.79506990000004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644.79506990000004</v>
      </c>
      <c r="AR15" s="24">
        <f>PLANEL_GerMED_Trim_Resultado!BE377</f>
        <v>644.79506990000004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644.79506990000004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220.4975307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220.4975307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235.9787307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229.13441069999999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6423.6858606000005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7631.3623312999998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10059.132179600001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8364.4654898999997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8556.5567680000004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10222.3199112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13501.7175551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11193.3887092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9426.862212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11279.386179199999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14906.158959100001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12347.570607199999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11195.4914028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13440.4369032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17783.4193977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14704.749413400001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12395.0893378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14897.629416899999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19719.557046200003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16295.786408299999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13253.7280058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15940.5253089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21105.171380200001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17434.496057299999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15373.120664800001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18514.723260899998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24525.307174200003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20245.1927603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15519.5852022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18695.573945099997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24766.9750093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20442.105072599999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16494.620178000001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19903.268109100001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26382.524304899998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21756.366344799997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18124.4442533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21898.815317099998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29041.340731700002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23932.257992999999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19970.226411199998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24160.554070099999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32055.648801800002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26398.068290700001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21723.847472699999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26336.492115599998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34968.212421100005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28765.299843499997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23654.327595199997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28684.731726599999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38089.772569299996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31328.624508599998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25706.098863300002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31198.186238999999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41439.229630400005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34068.991154100004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27351.8933163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33197.155465999997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44095.103936400003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36251.611259099998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27652.265570299998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33584.7691959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44620.776233600001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36670.568943300001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30485.0070911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37026.854111100001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49194.6895592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40428.614561299997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32950.114019999994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40020.953943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53172.716192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43697.790702999999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34638.502070999995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42071.657027000001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55897.325239999998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45936.897603999998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35698.574337999999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43359.212612000003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57607.999790000002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47342.744515999999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37363.807976999997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45381.792522000003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60295.243779999997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49551.144485999997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41107.083757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49928.346372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66335.894830000005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54515.402935999999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43269.294727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52554.551112000001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69825.12797999999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57382.884435999993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44296.879147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53802.647212000003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71483.375799999994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58745.646605999995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44697.188817000002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54288.860242000002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72129.369089999993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59276.529385999995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46898.093987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56962.062652000001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75681.044370000003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62195.326365999994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49500.587536999999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60123.031222000005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79880.776459999994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65646.701935999998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1332.962683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1301.9848440000001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1332.962683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1327.6216770000001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2501.3691950000002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2443.2377759999999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2501.3691950000002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2491.346536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3675.5471699999998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3590.1280430000002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3675.5471699999998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3660.819735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4845.9658520000003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4733.3463830000001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4845.9658520000003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4826.548702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6035.1439540000001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5894.888175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6035.1439540000001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6010.9619229999998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6035.1439540000001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5894.888175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6035.1439540000001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6010.9619229999998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6035.1439540000001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5894.888175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6035.1439540000001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6010.9619229999998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6035.1439540000001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5894.888175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6035.1439540000001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6010.9619229999998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6035.1439540000001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5894.888175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6035.1439540000001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6010.9619229999998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6035.1439540000001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5894.888175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6035.1439540000001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6010.9619229999998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6035.1439540000001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5894.888175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6035.1439540000001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6010.9619229999998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68270.870803451995</v>
      </c>
      <c r="D24" s="28">
        <f t="shared" si="0"/>
        <v>63578.197879248</v>
      </c>
      <c r="E24" s="28">
        <f t="shared" si="0"/>
        <v>65366.495286183999</v>
      </c>
      <c r="F24" s="28">
        <f t="shared" si="0"/>
        <v>65191.122388900003</v>
      </c>
      <c r="G24" s="28">
        <f t="shared" si="0"/>
        <v>68315.554172652002</v>
      </c>
      <c r="H24" s="28">
        <f t="shared" si="0"/>
        <v>64242.578180748002</v>
      </c>
      <c r="I24" s="28">
        <f t="shared" si="0"/>
        <v>65725.827707083998</v>
      </c>
      <c r="J24" s="28">
        <f t="shared" si="0"/>
        <v>65244.853510200002</v>
      </c>
      <c r="K24" s="28">
        <f t="shared" si="0"/>
        <v>69555.941065700012</v>
      </c>
      <c r="L24" s="28">
        <f t="shared" si="0"/>
        <v>65414.345004499999</v>
      </c>
      <c r="M24" s="28">
        <f t="shared" si="0"/>
        <v>66900.418819800005</v>
      </c>
      <c r="N24" s="28">
        <f t="shared" si="0"/>
        <v>66451.530048399989</v>
      </c>
      <c r="O24" s="28">
        <f t="shared" si="0"/>
        <v>70679.098065700004</v>
      </c>
      <c r="P24" s="28">
        <f t="shared" si="0"/>
        <v>66462.597274400003</v>
      </c>
      <c r="Q24" s="28">
        <f t="shared" si="0"/>
        <v>66706.2958373</v>
      </c>
      <c r="R24" s="28">
        <f t="shared" si="0"/>
        <v>68778.32715360001</v>
      </c>
      <c r="S24" s="28">
        <f t="shared" si="0"/>
        <v>75854.220541099989</v>
      </c>
      <c r="T24" s="28">
        <f t="shared" si="0"/>
        <v>71336.422419399998</v>
      </c>
      <c r="U24" s="28">
        <f t="shared" si="0"/>
        <v>71606.273046100017</v>
      </c>
      <c r="V24" s="28">
        <f t="shared" si="0"/>
        <v>73824.94347720001</v>
      </c>
      <c r="W24" s="28">
        <f t="shared" si="0"/>
        <v>79651.305364800006</v>
      </c>
      <c r="X24" s="28">
        <f t="shared" si="0"/>
        <v>74921.940163100007</v>
      </c>
      <c r="Y24" s="28">
        <f t="shared" si="0"/>
        <v>75213.331033800016</v>
      </c>
      <c r="Z24" s="28">
        <f t="shared" si="0"/>
        <v>77536.353857900016</v>
      </c>
      <c r="AA24" s="28">
        <f t="shared" si="0"/>
        <v>83543.598082800003</v>
      </c>
      <c r="AB24" s="28">
        <f t="shared" si="0"/>
        <v>78603.991336099993</v>
      </c>
      <c r="AC24" s="28">
        <f t="shared" si="0"/>
        <v>78918.591357800004</v>
      </c>
      <c r="AD24" s="28">
        <f t="shared" si="0"/>
        <v>81343.330574499996</v>
      </c>
      <c r="AE24" s="28">
        <f t="shared" si="0"/>
        <v>86965.206540799991</v>
      </c>
      <c r="AF24" s="28">
        <f t="shared" si="0"/>
        <v>81817.1883371</v>
      </c>
      <c r="AG24" s="28">
        <f t="shared" si="0"/>
        <v>83383.540028800009</v>
      </c>
      <c r="AH24" s="28">
        <f t="shared" si="0"/>
        <v>83429.382180500004</v>
      </c>
      <c r="AI24" s="28">
        <f t="shared" ref="AI24:BN24" si="1">SUM(AI4:AI23)</f>
        <v>90531.521344799999</v>
      </c>
      <c r="AJ24" s="28">
        <f t="shared" si="1"/>
        <v>85161.597273099993</v>
      </c>
      <c r="AK24" s="28">
        <f t="shared" si="1"/>
        <v>86738.151311399997</v>
      </c>
      <c r="AL24" s="28">
        <f t="shared" si="1"/>
        <v>86895.0141802</v>
      </c>
      <c r="AM24" s="28">
        <f t="shared" si="1"/>
        <v>94135.331019499994</v>
      </c>
      <c r="AN24" s="28">
        <f t="shared" si="1"/>
        <v>89782.7750332</v>
      </c>
      <c r="AO24" s="28">
        <f t="shared" si="1"/>
        <v>88888.765176800007</v>
      </c>
      <c r="AP24" s="28">
        <f t="shared" si="1"/>
        <v>90398.733779700007</v>
      </c>
      <c r="AQ24" s="28">
        <f t="shared" si="1"/>
        <v>97866.585039900005</v>
      </c>
      <c r="AR24" s="28">
        <f t="shared" si="1"/>
        <v>93277.919374100005</v>
      </c>
      <c r="AS24" s="28">
        <f t="shared" si="1"/>
        <v>92394.894521300026</v>
      </c>
      <c r="AT24" s="28">
        <f t="shared" si="1"/>
        <v>94023.968652199997</v>
      </c>
      <c r="AU24" s="28">
        <f t="shared" si="1"/>
        <v>101071.1711089</v>
      </c>
      <c r="AV24" s="28">
        <f t="shared" si="1"/>
        <v>96287.673336099979</v>
      </c>
      <c r="AW24" s="28">
        <f t="shared" si="1"/>
        <v>95413.474318300025</v>
      </c>
      <c r="AX24" s="28">
        <f t="shared" si="1"/>
        <v>97145.477822200002</v>
      </c>
      <c r="AY24" s="28">
        <f t="shared" si="1"/>
        <v>104084.22191869999</v>
      </c>
      <c r="AZ24" s="28">
        <f t="shared" si="1"/>
        <v>99106.647172099983</v>
      </c>
      <c r="BA24" s="28">
        <f t="shared" si="1"/>
        <v>98242.393027900005</v>
      </c>
      <c r="BB24" s="28">
        <f t="shared" si="1"/>
        <v>100071.24893439999</v>
      </c>
      <c r="BC24" s="28">
        <f t="shared" si="1"/>
        <v>107212.52947169999</v>
      </c>
      <c r="BD24" s="28">
        <f t="shared" si="1"/>
        <v>102032.5176088</v>
      </c>
      <c r="BE24" s="28">
        <f t="shared" si="1"/>
        <v>101179.18797840002</v>
      </c>
      <c r="BF24" s="28">
        <f t="shared" si="1"/>
        <v>103107.9435453</v>
      </c>
      <c r="BG24" s="28">
        <f t="shared" si="1"/>
        <v>110429.61987140001</v>
      </c>
      <c r="BH24" s="28">
        <f t="shared" si="1"/>
        <v>105043.8205537</v>
      </c>
      <c r="BI24" s="28">
        <f t="shared" si="1"/>
        <v>104202.80760874998</v>
      </c>
      <c r="BJ24" s="28">
        <f t="shared" si="1"/>
        <v>106232.38534550001</v>
      </c>
      <c r="BK24" s="28">
        <f t="shared" si="1"/>
        <v>113747.82248239999</v>
      </c>
      <c r="BL24" s="28">
        <f t="shared" si="1"/>
        <v>106985.71847654</v>
      </c>
      <c r="BM24" s="28">
        <f t="shared" si="1"/>
        <v>108497.3294901</v>
      </c>
      <c r="BN24" s="28">
        <f t="shared" si="1"/>
        <v>109459.39010450001</v>
      </c>
      <c r="BO24" s="28">
        <f t="shared" ref="BO24:CT24" si="2">SUM(BO4:BO23)</f>
        <v>117231.22013380002</v>
      </c>
      <c r="BP24" s="28">
        <f t="shared" si="2"/>
        <v>110175.2169129</v>
      </c>
      <c r="BQ24" s="28">
        <f t="shared" si="2"/>
        <v>110601.6858436</v>
      </c>
      <c r="BR24" s="28">
        <f t="shared" si="2"/>
        <v>112834.45549159999</v>
      </c>
      <c r="BS24" s="28">
        <f t="shared" si="2"/>
        <v>120773.39159460001</v>
      </c>
      <c r="BT24" s="28">
        <f t="shared" si="2"/>
        <v>113496.03302789999</v>
      </c>
      <c r="BU24" s="28">
        <f t="shared" si="2"/>
        <v>113934.51631679999</v>
      </c>
      <c r="BV24" s="28">
        <f t="shared" si="2"/>
        <v>116087.4125963</v>
      </c>
      <c r="BW24" s="28">
        <f t="shared" si="2"/>
        <v>124311.9761209</v>
      </c>
      <c r="BX24" s="28">
        <f t="shared" si="2"/>
        <v>116817.73177089999</v>
      </c>
      <c r="BY24" s="28">
        <f t="shared" si="2"/>
        <v>117268.8340126</v>
      </c>
      <c r="BZ24" s="28">
        <f t="shared" si="2"/>
        <v>119339.89019019998</v>
      </c>
      <c r="CA24" s="28">
        <f t="shared" si="2"/>
        <v>127965.2010538</v>
      </c>
      <c r="CB24" s="28">
        <f t="shared" si="2"/>
        <v>120238.93008190001</v>
      </c>
      <c r="CC24" s="28">
        <f t="shared" si="2"/>
        <v>120702.5168957</v>
      </c>
      <c r="CD24" s="28">
        <f t="shared" si="2"/>
        <v>122204.8926569</v>
      </c>
      <c r="CE24" s="28">
        <f t="shared" si="2"/>
        <v>131740.5902674</v>
      </c>
      <c r="CF24" s="28">
        <f t="shared" si="2"/>
        <v>123779.95434810001</v>
      </c>
      <c r="CG24" s="28">
        <f t="shared" si="2"/>
        <v>124256.31864170001</v>
      </c>
      <c r="CH24" s="28">
        <f t="shared" si="2"/>
        <v>125684.74396030001</v>
      </c>
      <c r="CI24" s="28">
        <f t="shared" si="2"/>
        <v>135761.88331789998</v>
      </c>
      <c r="CJ24" s="28">
        <f t="shared" si="2"/>
        <v>127557.64487210002</v>
      </c>
      <c r="CK24" s="28">
        <f t="shared" si="2"/>
        <v>128050.23324989999</v>
      </c>
      <c r="CL24" s="28">
        <f t="shared" si="2"/>
        <v>129407.8425344</v>
      </c>
      <c r="CM24" s="28">
        <f t="shared" si="2"/>
        <v>139735.34948779998</v>
      </c>
      <c r="CN24" s="28">
        <f t="shared" si="2"/>
        <v>131282.60067829999</v>
      </c>
      <c r="CO24" s="28">
        <f t="shared" si="2"/>
        <v>131788.462619</v>
      </c>
      <c r="CP24" s="28">
        <f t="shared" si="2"/>
        <v>132519.66760390002</v>
      </c>
      <c r="CQ24" s="28">
        <f t="shared" si="2"/>
        <v>143746.8148655</v>
      </c>
      <c r="CR24" s="28">
        <f t="shared" si="2"/>
        <v>135029.57607859999</v>
      </c>
      <c r="CS24" s="28">
        <f t="shared" si="2"/>
        <v>135518.58174919998</v>
      </c>
      <c r="CT24" s="28">
        <f t="shared" si="2"/>
        <v>136222.90672489998</v>
      </c>
      <c r="CU24" s="28">
        <f t="shared" ref="CU24:DZ24" si="3">SUM(CU4:CU23)</f>
        <v>147605.72891510002</v>
      </c>
      <c r="CV24" s="28">
        <f t="shared" si="3"/>
        <v>138631.11259250002</v>
      </c>
      <c r="CW24" s="28">
        <f t="shared" si="3"/>
        <v>137162.1708586</v>
      </c>
      <c r="CX24" s="28">
        <f t="shared" si="3"/>
        <v>139776.80908030001</v>
      </c>
      <c r="CY24" s="76">
        <f t="shared" si="3"/>
        <v>151431.68280469999</v>
      </c>
      <c r="CZ24" s="76">
        <f t="shared" si="3"/>
        <v>142203.3527277</v>
      </c>
      <c r="DA24" s="76">
        <f t="shared" si="3"/>
        <v>142615.30570120001</v>
      </c>
      <c r="DB24" s="76">
        <f t="shared" si="3"/>
        <v>143300.28606129999</v>
      </c>
      <c r="DC24" s="28">
        <f t="shared" si="3"/>
        <v>154810.91695810002</v>
      </c>
      <c r="DD24" s="28">
        <f t="shared" si="3"/>
        <v>145355.84286510001</v>
      </c>
      <c r="DE24" s="28">
        <f t="shared" si="3"/>
        <v>145725.04557009999</v>
      </c>
      <c r="DF24" s="28">
        <f t="shared" si="3"/>
        <v>146388.70245899999</v>
      </c>
      <c r="DG24" s="28">
        <f t="shared" si="3"/>
        <v>158201.03637229998</v>
      </c>
      <c r="DH24" s="28">
        <f t="shared" si="3"/>
        <v>148516.59643410001</v>
      </c>
      <c r="DI24" s="28">
        <f t="shared" si="3"/>
        <v>148842.06569429999</v>
      </c>
      <c r="DJ24" s="28">
        <f t="shared" si="3"/>
        <v>149745.10425629999</v>
      </c>
      <c r="DK24" s="28">
        <f t="shared" si="3"/>
        <v>161604.46667929998</v>
      </c>
      <c r="DL24" s="28">
        <f t="shared" si="3"/>
        <v>151688.16700710001</v>
      </c>
      <c r="DM24" s="28">
        <f t="shared" si="3"/>
        <v>151971.0948053</v>
      </c>
      <c r="DN24" s="28">
        <f t="shared" si="3"/>
        <v>152785.76924529998</v>
      </c>
      <c r="DO24" s="28">
        <f t="shared" si="3"/>
        <v>165075.0326063</v>
      </c>
      <c r="DP24" s="28">
        <f t="shared" si="3"/>
        <v>154919.46946910003</v>
      </c>
      <c r="DQ24" s="28">
        <f t="shared" si="3"/>
        <v>155166.03617199999</v>
      </c>
      <c r="DR24" s="28">
        <f t="shared" si="3"/>
        <v>156474.93637829999</v>
      </c>
      <c r="DS24" s="28">
        <f t="shared" si="3"/>
        <v>168614.67491179999</v>
      </c>
      <c r="DT24" s="28">
        <f t="shared" si="3"/>
        <v>158214.9584838</v>
      </c>
      <c r="DU24" s="28">
        <f t="shared" si="3"/>
        <v>158420.54858779997</v>
      </c>
      <c r="DV24" s="28">
        <f t="shared" si="3"/>
        <v>161107.43691579998</v>
      </c>
      <c r="DW24" s="28">
        <f t="shared" si="3"/>
        <v>172178.1222361</v>
      </c>
      <c r="DX24" s="28">
        <f t="shared" si="3"/>
        <v>161531.12245210001</v>
      </c>
      <c r="DY24" s="28">
        <f t="shared" si="3"/>
        <v>161692.54923709997</v>
      </c>
      <c r="DZ24" s="28">
        <f t="shared" si="3"/>
        <v>164140.55338809997</v>
      </c>
      <c r="EA24" s="28">
        <f t="shared" ref="EA24:EP24" si="4">SUM(EA4:EA23)</f>
        <v>175710.2002246</v>
      </c>
      <c r="EB24" s="28">
        <f t="shared" si="4"/>
        <v>164814.85091010001</v>
      </c>
      <c r="EC24" s="28">
        <f t="shared" si="4"/>
        <v>164934.98200609998</v>
      </c>
      <c r="ED24" s="28">
        <f t="shared" si="4"/>
        <v>166451.44548939998</v>
      </c>
      <c r="EE24" s="28">
        <f t="shared" si="4"/>
        <v>179590.87840010002</v>
      </c>
      <c r="EF24" s="28">
        <f t="shared" si="4"/>
        <v>168413.85694310002</v>
      </c>
      <c r="EG24" s="28">
        <f t="shared" si="4"/>
        <v>168507.7006021</v>
      </c>
      <c r="EH24" s="28">
        <f t="shared" si="4"/>
        <v>170202.13018410001</v>
      </c>
      <c r="EI24" s="28">
        <f t="shared" si="4"/>
        <v>183320.12447389998</v>
      </c>
      <c r="EJ24" s="28">
        <f t="shared" si="4"/>
        <v>171871.5234151</v>
      </c>
      <c r="EK24" s="28">
        <f t="shared" si="4"/>
        <v>171639.69309809999</v>
      </c>
      <c r="EL24" s="28">
        <f t="shared" si="4"/>
        <v>173807.49159809999</v>
      </c>
      <c r="EM24" s="28">
        <f t="shared" si="4"/>
        <v>187005.26353609998</v>
      </c>
      <c r="EN24" s="28">
        <f t="shared" si="4"/>
        <v>175289.87804910002</v>
      </c>
      <c r="EO24" s="28">
        <f t="shared" si="4"/>
        <v>172359.11012609999</v>
      </c>
      <c r="EP24" s="28">
        <f t="shared" si="4"/>
        <v>177371.85437309998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0.56396739132615081</v>
      </c>
      <c r="D29" s="47">
        <f>IF(PLANEL_Pot_Trim!D4&lt;&gt;0,D4/PLANEL_Pot_Trim!D4,0)</f>
        <v>0.4930260301461305</v>
      </c>
      <c r="E29" s="47">
        <f>IF(PLANEL_Pot_Trim!E4&lt;&gt;0,E4/PLANEL_Pot_Trim!E4,0)</f>
        <v>0.50230818895840057</v>
      </c>
      <c r="F29" s="47">
        <f>IF(PLANEL_Pot_Trim!F4&lt;&gt;0,F4/PLANEL_Pot_Trim!F4,0)</f>
        <v>0.49478672210631991</v>
      </c>
      <c r="G29" s="47">
        <f>IF(PLANEL_Pot_Trim!G4&lt;&gt;0,G4/PLANEL_Pot_Trim!G4,0)</f>
        <v>0.60087680160263013</v>
      </c>
      <c r="H29" s="47">
        <f>IF(PLANEL_Pot_Trim!H4&lt;&gt;0,H4/PLANEL_Pot_Trim!H4,0)</f>
        <v>0.50222327422828161</v>
      </c>
      <c r="I29" s="47">
        <f>IF(PLANEL_Pot_Trim!I4&lt;&gt;0,I4/PLANEL_Pot_Trim!I4,0)</f>
        <v>0.47682493862140274</v>
      </c>
      <c r="J29" s="47">
        <f>IF(PLANEL_Pot_Trim!J4&lt;&gt;0,J4/PLANEL_Pot_Trim!J4,0)</f>
        <v>0.50338983654498104</v>
      </c>
      <c r="K29" s="47">
        <f>IF(PLANEL_Pot_Trim!K4&lt;&gt;0,K4/PLANEL_Pot_Trim!K4,0)</f>
        <v>0.60927316626105688</v>
      </c>
      <c r="L29" s="47">
        <f>IF(PLANEL_Pot_Trim!L4&lt;&gt;0,L4/PLANEL_Pot_Trim!L4,0)</f>
        <v>0.51424064392889346</v>
      </c>
      <c r="M29" s="47">
        <f>IF(PLANEL_Pot_Trim!M4&lt;&gt;0,M4/PLANEL_Pot_Trim!M4,0)</f>
        <v>0.48506193790147273</v>
      </c>
      <c r="N29" s="47">
        <f>IF(PLANEL_Pot_Trim!N4&lt;&gt;0,N4/PLANEL_Pot_Trim!N4,0)</f>
        <v>0.50338983654498104</v>
      </c>
      <c r="O29" s="47">
        <f>IF(PLANEL_Pot_Trim!O4&lt;&gt;0,O4/PLANEL_Pot_Trim!O4,0)</f>
        <v>0.49008499717359949</v>
      </c>
      <c r="P29" s="47">
        <f>IF(PLANEL_Pot_Trim!P4&lt;&gt;0,P4/PLANEL_Pot_Trim!P4,0)</f>
        <v>0.39760444353501834</v>
      </c>
      <c r="Q29" s="47">
        <f>IF(PLANEL_Pot_Trim!Q4&lt;&gt;0,Q4/PLANEL_Pot_Trim!Q4,0)</f>
        <v>0.37702039566310863</v>
      </c>
      <c r="R29" s="47">
        <f>IF(PLANEL_Pot_Trim!R4&lt;&gt;0,R4/PLANEL_Pot_Trim!R4,0)</f>
        <v>0.41751419886697294</v>
      </c>
      <c r="S29" s="47">
        <f>IF(PLANEL_Pot_Trim!S4&lt;&gt;0,S4/PLANEL_Pot_Trim!S4,0)</f>
        <v>0.50059058480157448</v>
      </c>
      <c r="T29" s="47">
        <f>IF(PLANEL_Pot_Trim!T4&lt;&gt;0,T4/PLANEL_Pot_Trim!T4,0)</f>
        <v>0.40925929668013133</v>
      </c>
      <c r="U29" s="47">
        <f>IF(PLANEL_Pot_Trim!U4&lt;&gt;0,U4/PLANEL_Pot_Trim!U4,0)</f>
        <v>0.38796188792818437</v>
      </c>
      <c r="V29" s="47">
        <f>IF(PLANEL_Pot_Trim!V4&lt;&gt;0,V4/PLANEL_Pot_Trim!V4,0)</f>
        <v>0.43012508823132417</v>
      </c>
      <c r="W29" s="47">
        <f>IF(PLANEL_Pot_Trim!W4&lt;&gt;0,W4/PLANEL_Pot_Trim!W4,0)</f>
        <v>0.50805087262012294</v>
      </c>
      <c r="X29" s="47">
        <f>IF(PLANEL_Pot_Trim!X4&lt;&gt;0,X4/PLANEL_Pot_Trim!X4,0)</f>
        <v>0.41826681671602634</v>
      </c>
      <c r="Y29" s="47">
        <f>IF(PLANEL_Pot_Trim!Y4&lt;&gt;0,Y4/PLANEL_Pot_Trim!Y4,0)</f>
        <v>0.39951860433567299</v>
      </c>
      <c r="Z29" s="47">
        <f>IF(PLANEL_Pot_Trim!Z4&lt;&gt;0,Z4/PLANEL_Pot_Trim!Z4,0)</f>
        <v>0.43913218743059967</v>
      </c>
      <c r="AA29" s="47">
        <f>IF(PLANEL_Pot_Trim!AA4&lt;&gt;0,AA4/PLANEL_Pot_Trim!AA4,0)</f>
        <v>0.54154963580621918</v>
      </c>
      <c r="AB29" s="47">
        <f>IF(PLANEL_Pot_Trim!AB4&lt;&gt;0,AB4/PLANEL_Pot_Trim!AB4,0)</f>
        <v>0.45424590734546128</v>
      </c>
      <c r="AC29" s="47">
        <f>IF(PLANEL_Pot_Trim!AC4&lt;&gt;0,AC4/PLANEL_Pot_Trim!AC4,0)</f>
        <v>0.431709153214692</v>
      </c>
      <c r="AD29" s="47">
        <f>IF(PLANEL_Pot_Trim!AD4&lt;&gt;0,AD4/PLANEL_Pot_Trim!AD4,0)</f>
        <v>0.46088325522773438</v>
      </c>
      <c r="AE29" s="47">
        <f>IF(PLANEL_Pot_Trim!AE4&lt;&gt;0,AE4/PLANEL_Pot_Trim!AE4,0)</f>
        <v>0.57351514749193466</v>
      </c>
      <c r="AF29" s="47">
        <f>IF(PLANEL_Pot_Trim!AF4&lt;&gt;0,AF4/PLANEL_Pot_Trim!AF4,0)</f>
        <v>0.47999955875799888</v>
      </c>
      <c r="AG29" s="47">
        <f>IF(PLANEL_Pot_Trim!AG4&lt;&gt;0,AG4/PLANEL_Pot_Trim!AG4,0)</f>
        <v>0.46088128346891744</v>
      </c>
      <c r="AH29" s="47">
        <f>IF(PLANEL_Pot_Trim!AH4&lt;&gt;0,AH4/PLANEL_Pot_Trim!AH4,0)</f>
        <v>0.4610863588575525</v>
      </c>
      <c r="AI29" s="47">
        <f>IF(PLANEL_Pot_Trim!AI4&lt;&gt;0,AI4/PLANEL_Pot_Trim!AI4,0)</f>
        <v>0.58280773881541459</v>
      </c>
      <c r="AJ29" s="47">
        <f>IF(PLANEL_Pot_Trim!AJ4&lt;&gt;0,AJ4/PLANEL_Pot_Trim!AJ4,0)</f>
        <v>0.51193270403248425</v>
      </c>
      <c r="AK29" s="47">
        <f>IF(PLANEL_Pot_Trim!AK4&lt;&gt;0,AK4/PLANEL_Pot_Trim!AK4,0)</f>
        <v>0.46279325223919787</v>
      </c>
      <c r="AL29" s="47">
        <f>IF(PLANEL_Pot_Trim!AL4&lt;&gt;0,AL4/PLANEL_Pot_Trim!AL4,0)</f>
        <v>0.4610863588575525</v>
      </c>
      <c r="AM29" s="47">
        <f>IF(PLANEL_Pot_Trim!AM4&lt;&gt;0,AM4/PLANEL_Pot_Trim!AM4,0)</f>
        <v>0.5674632586908358</v>
      </c>
      <c r="AN29" s="47">
        <f>IF(PLANEL_Pot_Trim!AN4&lt;&gt;0,AN4/PLANEL_Pot_Trim!AN4,0)</f>
        <v>0.49740511122685066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0.58110106371996273</v>
      </c>
      <c r="AR29" s="47">
        <f>IF(PLANEL_Pot_Trim!AR4&lt;&gt;0,AR4/PLANEL_Pot_Trim!AR4,0)</f>
        <v>0.51823348932986701</v>
      </c>
      <c r="AS29" s="47">
        <f>IF(PLANEL_Pot_Trim!AS4&lt;&gt;0,AS4/PLANEL_Pot_Trim!AS4,0)</f>
        <v>0.46293713910038464</v>
      </c>
      <c r="AT29" s="47">
        <f>IF(PLANEL_Pot_Trim!AT4&lt;&gt;0,AT4/PLANEL_Pot_Trim!AT4,0)</f>
        <v>0.46134530995895856</v>
      </c>
      <c r="AU29" s="47">
        <f>IF(PLANEL_Pot_Trim!AU4&lt;&gt;0,AU4/PLANEL_Pot_Trim!AU4,0)</f>
        <v>0.61719025053882126</v>
      </c>
      <c r="AV29" s="47">
        <f>IF(PLANEL_Pot_Trim!AV4&lt;&gt;0,AV4/PLANEL_Pot_Trim!AV4,0)</f>
        <v>0.51437134648562999</v>
      </c>
      <c r="AW29" s="47">
        <f>IF(PLANEL_Pot_Trim!AW4&lt;&gt;0,AW4/PLANEL_Pot_Trim!AW4,0)</f>
        <v>0.46317281672394983</v>
      </c>
      <c r="AX29" s="47">
        <f>IF(PLANEL_Pot_Trim!AX4&lt;&gt;0,AX4/PLANEL_Pot_Trim!AX4,0)</f>
        <v>0.46191787672287832</v>
      </c>
      <c r="AY29" s="47">
        <f>IF(PLANEL_Pot_Trim!AY4&lt;&gt;0,AY4/PLANEL_Pot_Trim!AY4,0)</f>
        <v>0.5987089858585346</v>
      </c>
      <c r="AZ29" s="47">
        <f>IF(PLANEL_Pot_Trim!AZ4&lt;&gt;0,AZ4/PLANEL_Pot_Trim!AZ4,0)</f>
        <v>0.54154734575825025</v>
      </c>
      <c r="BA29" s="47">
        <f>IF(PLANEL_Pot_Trim!BA4&lt;&gt;0,BA4/PLANEL_Pot_Trim!BA4,0)</f>
        <v>0.46263936057955041</v>
      </c>
      <c r="BB29" s="47">
        <f>IF(PLANEL_Pot_Trim!BB4&lt;&gt;0,BB4/PLANEL_Pot_Trim!BB4,0)</f>
        <v>0.46147706065064847</v>
      </c>
      <c r="BC29" s="47">
        <f>IF(PLANEL_Pot_Trim!BC4&lt;&gt;0,BC4/PLANEL_Pot_Trim!BC4,0)</f>
        <v>0.60248592502928655</v>
      </c>
      <c r="BD29" s="47">
        <f>IF(PLANEL_Pot_Trim!BD4&lt;&gt;0,BD4/PLANEL_Pot_Trim!BD4,0)</f>
        <v>0.52725185093425908</v>
      </c>
      <c r="BE29" s="47">
        <f>IF(PLANEL_Pot_Trim!BE4&lt;&gt;0,BE4/PLANEL_Pot_Trim!BE4,0)</f>
        <v>0.4638565850281447</v>
      </c>
      <c r="BF29" s="47">
        <f>IF(PLANEL_Pot_Trim!BF4&lt;&gt;0,BF4/PLANEL_Pot_Trim!BF4,0)</f>
        <v>0.46383188139547116</v>
      </c>
      <c r="BG29" s="47">
        <f>IF(PLANEL_Pot_Trim!BG4&lt;&gt;0,BG4/PLANEL_Pot_Trim!BG4,0)</f>
        <v>0.608281674197237</v>
      </c>
      <c r="BH29" s="47">
        <f>IF(PLANEL_Pot_Trim!BH4&lt;&gt;0,BH4/PLANEL_Pot_Trim!BH4,0)</f>
        <v>0.55320635198889256</v>
      </c>
      <c r="BI29" s="47">
        <f>IF(PLANEL_Pot_Trim!BI4&lt;&gt;0,BI4/PLANEL_Pot_Trim!BI4,0)</f>
        <v>0.46563658029639793</v>
      </c>
      <c r="BJ29" s="47">
        <f>IF(PLANEL_Pot_Trim!BJ4&lt;&gt;0,BJ4/PLANEL_Pot_Trim!BJ4,0)</f>
        <v>0.46691934699127369</v>
      </c>
      <c r="BK29" s="47">
        <f>IF(PLANEL_Pot_Trim!BK4&lt;&gt;0,BK4/PLANEL_Pot_Trim!BK4,0)</f>
        <v>0.61179040254814387</v>
      </c>
      <c r="BL29" s="47">
        <f>IF(PLANEL_Pot_Trim!BL4&lt;&gt;0,BL4/PLANEL_Pot_Trim!BL4,0)</f>
        <v>0.50922454260899763</v>
      </c>
      <c r="BM29" s="47">
        <f>IF(PLANEL_Pot_Trim!BM4&lt;&gt;0,BM4/PLANEL_Pot_Trim!BM4,0)</f>
        <v>0.46888957768379325</v>
      </c>
      <c r="BN29" s="47">
        <f>IF(PLANEL_Pot_Trim!BN4&lt;&gt;0,BN4/PLANEL_Pot_Trim!BN4,0)</f>
        <v>0.47109165035476314</v>
      </c>
      <c r="BO29" s="47">
        <f>IF(PLANEL_Pot_Trim!BO4&lt;&gt;0,BO4/PLANEL_Pot_Trim!BO4,0)</f>
        <v>0.59350857744286278</v>
      </c>
      <c r="BP29" s="47">
        <f>IF(PLANEL_Pot_Trim!BP4&lt;&gt;0,BP4/PLANEL_Pot_Trim!BP4,0)</f>
        <v>0.53119948844615617</v>
      </c>
      <c r="BQ29" s="47">
        <f>IF(PLANEL_Pot_Trim!BQ4&lt;&gt;0,BQ4/PLANEL_Pot_Trim!BQ4,0)</f>
        <v>0.46966644340231961</v>
      </c>
      <c r="BR29" s="47">
        <f>IF(PLANEL_Pot_Trim!BR4&lt;&gt;0,BR4/PLANEL_Pot_Trim!BR4,0)</f>
        <v>0.47734349105524504</v>
      </c>
      <c r="BS29" s="47">
        <f>IF(PLANEL_Pot_Trim!BS4&lt;&gt;0,BS4/PLANEL_Pot_Trim!BS4,0)</f>
        <v>0.60608170116735505</v>
      </c>
      <c r="BT29" s="47">
        <f>IF(PLANEL_Pot_Trim!BT4&lt;&gt;0,BT4/PLANEL_Pot_Trim!BT4,0)</f>
        <v>0.52032349811505885</v>
      </c>
      <c r="BU29" s="47">
        <f>IF(PLANEL_Pot_Trim!BU4&lt;&gt;0,BU4/PLANEL_Pot_Trim!BU4,0)</f>
        <v>0.46966644340231961</v>
      </c>
      <c r="BV29" s="47">
        <f>IF(PLANEL_Pot_Trim!BV4&lt;&gt;0,BV4/PLANEL_Pot_Trim!BV4,0)</f>
        <v>0.47734349105524504</v>
      </c>
      <c r="BW29" s="47">
        <f>IF(PLANEL_Pot_Trim!BW4&lt;&gt;0,BW4/PLANEL_Pot_Trim!BW4,0)</f>
        <v>0.62079991669142054</v>
      </c>
      <c r="BX29" s="47">
        <f>IF(PLANEL_Pot_Trim!BX4&lt;&gt;0,BX4/PLANEL_Pot_Trim!BX4,0)</f>
        <v>0.53024751561657246</v>
      </c>
      <c r="BY29" s="47">
        <f>IF(PLANEL_Pot_Trim!BY4&lt;&gt;0,BY4/PLANEL_Pot_Trim!BY4,0)</f>
        <v>0.46955066556758446</v>
      </c>
      <c r="BZ29" s="47">
        <f>IF(PLANEL_Pot_Trim!BZ4&lt;&gt;0,BZ4/PLANEL_Pot_Trim!BZ4,0)</f>
        <v>0.47739488636060878</v>
      </c>
      <c r="CA29" s="47">
        <f>IF(PLANEL_Pot_Trim!CA4&lt;&gt;0,CA4/PLANEL_Pot_Trim!CA4,0)</f>
        <v>0.63917174158048529</v>
      </c>
      <c r="CB29" s="47">
        <f>IF(PLANEL_Pot_Trim!CB4&lt;&gt;0,CB4/PLANEL_Pot_Trim!CB4,0)</f>
        <v>0.54170652209910153</v>
      </c>
      <c r="CC29" s="47">
        <f>IF(PLANEL_Pot_Trim!CC4&lt;&gt;0,CC4/PLANEL_Pot_Trim!CC4,0)</f>
        <v>0.46955066556758446</v>
      </c>
      <c r="CD29" s="47">
        <f>IF(PLANEL_Pot_Trim!CD4&lt;&gt;0,CD4/PLANEL_Pot_Trim!CD4,0)</f>
        <v>0.47739488636060878</v>
      </c>
      <c r="CE29" s="47">
        <f>IF(PLANEL_Pot_Trim!CE4&lt;&gt;0,CE4/PLANEL_Pot_Trim!CE4,0)</f>
        <v>0.65092023992787551</v>
      </c>
      <c r="CF29" s="47">
        <f>IF(PLANEL_Pot_Trim!CF4&lt;&gt;0,CF4/PLANEL_Pot_Trim!CF4,0)</f>
        <v>0.54979990748459173</v>
      </c>
      <c r="CG29" s="47">
        <f>IF(PLANEL_Pot_Trim!CG4&lt;&gt;0,CG4/PLANEL_Pot_Trim!CG4,0)</f>
        <v>0.46955066556758446</v>
      </c>
      <c r="CH29" s="47">
        <f>IF(PLANEL_Pot_Trim!CH4&lt;&gt;0,CH4/PLANEL_Pot_Trim!CH4,0)</f>
        <v>0.47739488636060878</v>
      </c>
      <c r="CI29" s="47">
        <f>IF(PLANEL_Pot_Trim!CI4&lt;&gt;0,CI4/PLANEL_Pot_Trim!CI4,0)</f>
        <v>0.65901322511327687</v>
      </c>
      <c r="CJ29" s="47">
        <f>IF(PLANEL_Pot_Trim!CJ4&lt;&gt;0,CJ4/PLANEL_Pot_Trim!CJ4,0)</f>
        <v>0.55652706098813709</v>
      </c>
      <c r="CK29" s="47">
        <f>IF(PLANEL_Pot_Trim!CK4&lt;&gt;0,CK4/PLANEL_Pot_Trim!CK4,0)</f>
        <v>0.46901090339464596</v>
      </c>
      <c r="CL29" s="47">
        <f>IF(PLANEL_Pot_Trim!CL4&lt;&gt;0,CL4/PLANEL_Pot_Trim!CL4,0)</f>
        <v>0.47710705372110718</v>
      </c>
      <c r="CM29" s="47">
        <f>IF(PLANEL_Pot_Trim!CM4&lt;&gt;0,CM4/PLANEL_Pot_Trim!CM4,0)</f>
        <v>0.66767930511048179</v>
      </c>
      <c r="CN29" s="47">
        <f>IF(PLANEL_Pot_Trim!CN4&lt;&gt;0,CN4/PLANEL_Pot_Trim!CN4,0)</f>
        <v>0.5814602432739111</v>
      </c>
      <c r="CO29" s="47">
        <f>IF(PLANEL_Pot_Trim!CO4&lt;&gt;0,CO4/PLANEL_Pot_Trim!CO4,0)</f>
        <v>0.46683449426933554</v>
      </c>
      <c r="CP29" s="47">
        <f>IF(PLANEL_Pot_Trim!CP4&lt;&gt;0,CP4/PLANEL_Pot_Trim!CP4,0)</f>
        <v>0.47600969640727309</v>
      </c>
      <c r="CQ29" s="47">
        <f>IF(PLANEL_Pot_Trim!CQ4&lt;&gt;0,CQ4/PLANEL_Pot_Trim!CQ4,0)</f>
        <v>0.67445851979737681</v>
      </c>
      <c r="CR29" s="47">
        <f>IF(PLANEL_Pot_Trim!CR4&lt;&gt;0,CR4/PLANEL_Pot_Trim!CR4,0)</f>
        <v>0.57796274252389224</v>
      </c>
      <c r="CS29" s="47">
        <f>IF(PLANEL_Pot_Trim!CS4&lt;&gt;0,CS4/PLANEL_Pot_Trim!CS4,0)</f>
        <v>0.46362831297951868</v>
      </c>
      <c r="CT29" s="47">
        <f>IF(PLANEL_Pot_Trim!CT4&lt;&gt;0,CT4/PLANEL_Pot_Trim!CT4,0)</f>
        <v>0.47499710671836065</v>
      </c>
      <c r="CU29" s="47">
        <f>IF(PLANEL_Pot_Trim!CU4&lt;&gt;0,CU4/PLANEL_Pot_Trim!CU4,0)</f>
        <v>0.67458690657757581</v>
      </c>
      <c r="CV29" s="47">
        <f>IF(PLANEL_Pot_Trim!CV4&lt;&gt;0,CV4/PLANEL_Pot_Trim!CV4,0)</f>
        <v>0.5717891683159595</v>
      </c>
      <c r="CW29" s="47">
        <f>IF(PLANEL_Pot_Trim!CW4&lt;&gt;0,CW4/PLANEL_Pot_Trim!CW4,0)</f>
        <v>0.45796079545008533</v>
      </c>
      <c r="CX29" s="47">
        <f>IF(PLANEL_Pot_Trim!CX4&lt;&gt;0,CX4/PLANEL_Pot_Trim!CX4,0)</f>
        <v>0.47269796060746844</v>
      </c>
      <c r="CY29" s="77">
        <f>IF(PLANEL_Pot_Trim!CY4&lt;&gt;0,CY4/PLANEL_Pot_Trim!CY4,0)</f>
        <v>0.67763121800738335</v>
      </c>
      <c r="CZ29" s="77">
        <f>IF(PLANEL_Pot_Trim!CZ4&lt;&gt;0,CZ4/PLANEL_Pot_Trim!CZ4,0)</f>
        <v>0.56315823502143669</v>
      </c>
      <c r="DA29" s="77">
        <f>IF(PLANEL_Pot_Trim!DA4&lt;&gt;0,DA4/PLANEL_Pot_Trim!DA4,0)</f>
        <v>0.45796079545008533</v>
      </c>
      <c r="DB29" s="77">
        <f>IF(PLANEL_Pot_Trim!DB4&lt;&gt;0,DB4/PLANEL_Pot_Trim!DB4,0)</f>
        <v>0.47269796060746844</v>
      </c>
      <c r="DC29" s="47">
        <f>IF(PLANEL_Pot_Trim!DC4&lt;&gt;0,DC4/PLANEL_Pot_Trim!DC4,0)</f>
        <v>0.67770884880696958</v>
      </c>
      <c r="DD29" s="47">
        <f>IF(PLANEL_Pot_Trim!DD4&lt;&gt;0,DD4/PLANEL_Pot_Trim!DD4,0)</f>
        <v>0.55864295095618532</v>
      </c>
      <c r="DE29" s="47">
        <f>IF(PLANEL_Pot_Trim!DE4&lt;&gt;0,DE4/PLANEL_Pot_Trim!DE4,0)</f>
        <v>0.4576356427229395</v>
      </c>
      <c r="DF29" s="47">
        <f>IF(PLANEL_Pot_Trim!DF4&lt;&gt;0,DF4/PLANEL_Pot_Trim!DF4,0)</f>
        <v>0.4725028284462004</v>
      </c>
      <c r="DG29" s="47">
        <f>IF(PLANEL_Pot_Trim!DG4&lt;&gt;0,DG4/PLANEL_Pot_Trim!DG4,0)</f>
        <v>0.67799829842337256</v>
      </c>
      <c r="DH29" s="47">
        <f>IF(PLANEL_Pot_Trim!DH4&lt;&gt;0,DH4/PLANEL_Pot_Trim!DH4,0)</f>
        <v>0.55637336860004616</v>
      </c>
      <c r="DI29" s="47">
        <f>IF(PLANEL_Pot_Trim!DI4&lt;&gt;0,DI4/PLANEL_Pot_Trim!DI4,0)</f>
        <v>0.45693582925223325</v>
      </c>
      <c r="DJ29" s="47">
        <f>IF(PLANEL_Pot_Trim!DJ4&lt;&gt;0,DJ4/PLANEL_Pot_Trim!DJ4,0)</f>
        <v>0.47199129645302368</v>
      </c>
      <c r="DK29" s="47">
        <f>IF(PLANEL_Pot_Trim!DK4&lt;&gt;0,DK4/PLANEL_Pot_Trim!DK4,0)</f>
        <v>0.67843075555644539</v>
      </c>
      <c r="DL29" s="47">
        <f>IF(PLANEL_Pot_Trim!DL4&lt;&gt;0,DL4/PLANEL_Pot_Trim!DL4,0)</f>
        <v>0.55500098768229456</v>
      </c>
      <c r="DM29" s="47">
        <f>IF(PLANEL_Pot_Trim!DM4&lt;&gt;0,DM4/PLANEL_Pot_Trim!DM4,0)</f>
        <v>0.45365187744468577</v>
      </c>
      <c r="DN29" s="47">
        <f>IF(PLANEL_Pot_Trim!DN4&lt;&gt;0,DN4/PLANEL_Pot_Trim!DN4,0)</f>
        <v>0.46953567488812181</v>
      </c>
      <c r="DO29" s="47">
        <f>IF(PLANEL_Pot_Trim!DO4&lt;&gt;0,DO4/PLANEL_Pot_Trim!DO4,0)</f>
        <v>0.67850391365770046</v>
      </c>
      <c r="DP29" s="47">
        <f>IF(PLANEL_Pot_Trim!DP4&lt;&gt;0,DP4/PLANEL_Pot_Trim!DP4,0)</f>
        <v>0.55194748083331868</v>
      </c>
      <c r="DQ29" s="47">
        <f>IF(PLANEL_Pot_Trim!DQ4&lt;&gt;0,DQ4/PLANEL_Pot_Trim!DQ4,0)</f>
        <v>0.45206248130264542</v>
      </c>
      <c r="DR29" s="47">
        <f>IF(PLANEL_Pot_Trim!DR4&lt;&gt;0,DR4/PLANEL_Pot_Trim!DR4,0)</f>
        <v>0.46841049693782472</v>
      </c>
      <c r="DS29" s="47">
        <f>IF(PLANEL_Pot_Trim!DS4&lt;&gt;0,DS4/PLANEL_Pot_Trim!DS4,0)</f>
        <v>0.67852651123693686</v>
      </c>
      <c r="DT29" s="47">
        <f>IF(PLANEL_Pot_Trim!DT4&lt;&gt;0,DT4/PLANEL_Pot_Trim!DT4,0)</f>
        <v>0.54579295000605055</v>
      </c>
      <c r="DU29" s="47">
        <f>IF(PLANEL_Pot_Trim!DU4&lt;&gt;0,DU4/PLANEL_Pot_Trim!DU4,0)</f>
        <v>0.4514136300769519</v>
      </c>
      <c r="DV29" s="47">
        <f>IF(PLANEL_Pot_Trim!DV4&lt;&gt;0,DV4/PLANEL_Pot_Trim!DV4,0)</f>
        <v>0.46798268759035472</v>
      </c>
      <c r="DW29" s="47">
        <f>IF(PLANEL_Pot_Trim!DW4&lt;&gt;0,DW4/PLANEL_Pot_Trim!DW4,0)</f>
        <v>0.67873208337575197</v>
      </c>
      <c r="DX29" s="47">
        <f>IF(PLANEL_Pot_Trim!DX4&lt;&gt;0,DX4/PLANEL_Pot_Trim!DX4,0)</f>
        <v>0.54553372686113322</v>
      </c>
      <c r="DY29" s="47">
        <f>IF(PLANEL_Pot_Trim!DY4&lt;&gt;0,DY4/PLANEL_Pot_Trim!DY4,0)</f>
        <v>0.44982986575120504</v>
      </c>
      <c r="DZ29" s="47">
        <f>IF(PLANEL_Pot_Trim!DZ4&lt;&gt;0,DZ4/PLANEL_Pot_Trim!DZ4,0)</f>
        <v>0.4668135738115079</v>
      </c>
      <c r="EA29" s="47">
        <f>IF(PLANEL_Pot_Trim!EA4&lt;&gt;0,EA4/PLANEL_Pot_Trim!EA4,0)</f>
        <v>0.67987084985001123</v>
      </c>
      <c r="EB29" s="47">
        <f>IF(PLANEL_Pot_Trim!EB4&lt;&gt;0,EB4/PLANEL_Pot_Trim!EB4,0)</f>
        <v>0.55553894039889828</v>
      </c>
      <c r="EC29" s="47">
        <f>IF(PLANEL_Pot_Trim!EC4&lt;&gt;0,EC4/PLANEL_Pot_Trim!EC4,0)</f>
        <v>0.44772088598567605</v>
      </c>
      <c r="ED29" s="47">
        <f>IF(PLANEL_Pot_Trim!ED4&lt;&gt;0,ED4/PLANEL_Pot_Trim!ED4,0)</f>
        <v>0.46569878641774565</v>
      </c>
      <c r="EE29" s="47">
        <f>IF(PLANEL_Pot_Trim!EE4&lt;&gt;0,EE4/PLANEL_Pot_Trim!EE4,0)</f>
        <v>0.68039136853538551</v>
      </c>
      <c r="EF29" s="47">
        <f>IF(PLANEL_Pot_Trim!EF4&lt;&gt;0,EF4/PLANEL_Pot_Trim!EF4,0)</f>
        <v>0.56834597085421956</v>
      </c>
      <c r="EG29" s="47">
        <f>IF(PLANEL_Pot_Trim!EG4&lt;&gt;0,EG4/PLANEL_Pot_Trim!EG4,0)</f>
        <v>0.44340123772877177</v>
      </c>
      <c r="EH29" s="47">
        <f>IF(PLANEL_Pot_Trim!EH4&lt;&gt;0,EH4/PLANEL_Pot_Trim!EH4,0)</f>
        <v>0.46260262432095484</v>
      </c>
      <c r="EI29" s="47">
        <f>IF(PLANEL_Pot_Trim!EI4&lt;&gt;0,EI4/PLANEL_Pot_Trim!EI4,0)</f>
        <v>0.68080030060897845</v>
      </c>
      <c r="EJ29" s="47">
        <f>IF(PLANEL_Pot_Trim!EJ4&lt;&gt;0,EJ4/PLANEL_Pot_Trim!EJ4,0)</f>
        <v>0.56726536462045163</v>
      </c>
      <c r="EK29" s="47">
        <f>IF(PLANEL_Pot_Trim!EK4&lt;&gt;0,EK4/PLANEL_Pot_Trim!EK4,0)</f>
        <v>0.41997616923721587</v>
      </c>
      <c r="EL29" s="47">
        <f>IF(PLANEL_Pot_Trim!EL4&lt;&gt;0,EL4/PLANEL_Pot_Trim!EL4,0)</f>
        <v>0.4600685850088731</v>
      </c>
      <c r="EM29" s="47">
        <f>IF(PLANEL_Pot_Trim!EM4&lt;&gt;0,EM4/PLANEL_Pot_Trim!EM4,0)</f>
        <v>0.6808988221142348</v>
      </c>
      <c r="EN29" s="47">
        <f>IF(PLANEL_Pot_Trim!EN4&lt;&gt;0,EN4/PLANEL_Pot_Trim!EN4,0)</f>
        <v>0.57775848617810854</v>
      </c>
      <c r="EO29" s="47">
        <f>IF(PLANEL_Pot_Trim!EO4&lt;&gt;0,EO4/PLANEL_Pot_Trim!EO4,0)</f>
        <v>0.39520791800363753</v>
      </c>
      <c r="EP29" s="47">
        <f>IF(PLANEL_Pot_Trim!EP4&lt;&gt;0,EP4/PLANEL_Pot_Trim!EP4,0)</f>
        <v>0.45990300738426121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0.56621793883342653</v>
      </c>
      <c r="H30" s="47">
        <f>IF(PLANEL_Pot_Trim!H5&lt;&gt;0,H5/PLANEL_Pot_Trim!H5,0)</f>
        <v>0.54363804945742333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0.49557167053320383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0.52727187743085679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0.54262102269890078</v>
      </c>
      <c r="U30" s="47">
        <f>IF(PLANEL_Pot_Trim!U5&lt;&gt;0,U5/PLANEL_Pot_Trim!U5,0)</f>
        <v>0.45068023731825285</v>
      </c>
      <c r="V30" s="47">
        <f>IF(PLANEL_Pot_Trim!V5&lt;&gt;0,V5/PLANEL_Pot_Trim!V5,0)</f>
        <v>0.4997875663086343</v>
      </c>
      <c r="W30" s="47">
        <f>IF(PLANEL_Pot_Trim!W5&lt;&gt;0,W5/PLANEL_Pot_Trim!W5,0)</f>
        <v>0.57795808784973401</v>
      </c>
      <c r="X30" s="47">
        <f>IF(PLANEL_Pot_Trim!X5&lt;&gt;0,X5/PLANEL_Pot_Trim!X5,0)</f>
        <v>0.54166783012248476</v>
      </c>
      <c r="Y30" s="47">
        <f>IF(PLANEL_Pot_Trim!Y5&lt;&gt;0,Y5/PLANEL_Pot_Trim!Y5,0)</f>
        <v>0.43171184409179436</v>
      </c>
      <c r="Z30" s="47">
        <f>IF(PLANEL_Pot_Trim!Z5&lt;&gt;0,Z5/PLANEL_Pot_Trim!Z5,0)</f>
        <v>0.49908006632467067</v>
      </c>
      <c r="AA30" s="47">
        <f>IF(PLANEL_Pot_Trim!AA5&lt;&gt;0,AA5/PLANEL_Pot_Trim!AA5,0)</f>
        <v>0.57795808784973401</v>
      </c>
      <c r="AB30" s="47">
        <f>IF(PLANEL_Pot_Trim!AB5&lt;&gt;0,AB5/PLANEL_Pot_Trim!AB5,0)</f>
        <v>0.49863717787862971</v>
      </c>
      <c r="AC30" s="47">
        <f>IF(PLANEL_Pot_Trim!AC5&lt;&gt;0,AC5/PLANEL_Pot_Trim!AC5,0)</f>
        <v>0.45061456353596491</v>
      </c>
      <c r="AD30" s="47">
        <f>IF(PLANEL_Pot_Trim!AD5&lt;&gt;0,AD5/PLANEL_Pot_Trim!AD5,0)</f>
        <v>0.49964685821699528</v>
      </c>
      <c r="AE30" s="47">
        <f>IF(PLANEL_Pot_Trim!AE5&lt;&gt;0,AE5/PLANEL_Pot_Trim!AE5,0)</f>
        <v>0.57795808784973401</v>
      </c>
      <c r="AF30" s="47">
        <f>IF(PLANEL_Pot_Trim!AF5&lt;&gt;0,AF5/PLANEL_Pot_Trim!AF5,0)</f>
        <v>0.54193977755484612</v>
      </c>
      <c r="AG30" s="47">
        <f>IF(PLANEL_Pot_Trim!AG5&lt;&gt;0,AG5/PLANEL_Pot_Trim!AG5,0)</f>
        <v>0.45113053500875794</v>
      </c>
      <c r="AH30" s="47">
        <f>IF(PLANEL_Pot_Trim!AH5&lt;&gt;0,AH5/PLANEL_Pot_Trim!AH5,0)</f>
        <v>0.49964685821699528</v>
      </c>
      <c r="AI30" s="47">
        <f>IF(PLANEL_Pot_Trim!AI5&lt;&gt;0,AI5/PLANEL_Pot_Trim!AI5,0)</f>
        <v>0.55950891678877546</v>
      </c>
      <c r="AJ30" s="47">
        <f>IF(PLANEL_Pot_Trim!AJ5&lt;&gt;0,AJ5/PLANEL_Pot_Trim!AJ5,0)</f>
        <v>0.31342271001972283</v>
      </c>
      <c r="AK30" s="47">
        <f>IF(PLANEL_Pot_Trim!AK5&lt;&gt;0,AK5/PLANEL_Pot_Trim!AK5,0)</f>
        <v>0.41928203983417223</v>
      </c>
      <c r="AL30" s="47">
        <f>IF(PLANEL_Pot_Trim!AL5&lt;&gt;0,AL5/PLANEL_Pot_Trim!AL5,0)</f>
        <v>0.47904319144642055</v>
      </c>
      <c r="AM30" s="47">
        <f>IF(PLANEL_Pot_Trim!AM5&lt;&gt;0,AM5/PLANEL_Pot_Trim!AM5,0)</f>
        <v>0.57692460347998098</v>
      </c>
      <c r="AN30" s="47">
        <f>IF(PLANEL_Pot_Trim!AN5&lt;&gt;0,AN5/PLANEL_Pot_Trim!AN5,0)</f>
        <v>0.51745643774674543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0.56014081134765159</v>
      </c>
      <c r="AR30" s="47">
        <f>IF(PLANEL_Pot_Trim!AR5&lt;&gt;0,AR5/PLANEL_Pot_Trim!AR5,0)</f>
        <v>0.40782800902927996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0.32457456027096943</v>
      </c>
      <c r="AV30" s="47">
        <f>IF(PLANEL_Pot_Trim!AV5&lt;&gt;0,AV5/PLANEL_Pot_Trim!AV5,0)</f>
        <v>0.45895697939492058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0.51934637114211668</v>
      </c>
      <c r="AZ30" s="47">
        <f>IF(PLANEL_Pot_Trim!AZ5&lt;&gt;0,AZ5/PLANEL_Pot_Trim!AZ5,0)</f>
        <v>0.25529064465642309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0.54389696969998425</v>
      </c>
      <c r="BD30" s="47">
        <f>IF(PLANEL_Pot_Trim!BD5&lt;&gt;0,BD5/PLANEL_Pot_Trim!BD5,0)</f>
        <v>0.40201070194778404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0.55703361806583607</v>
      </c>
      <c r="BH30" s="47">
        <f>IF(PLANEL_Pot_Trim!BH5&lt;&gt;0,BH5/PLANEL_Pot_Trim!BH5,0)</f>
        <v>0.23989595771461561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0.47279382833880212</v>
      </c>
      <c r="BL30" s="47">
        <f>IF(PLANEL_Pot_Trim!BL5&lt;&gt;0,BL5/PLANEL_Pot_Trim!BL5,0)</f>
        <v>0.5157633639695407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0.48718415376720475</v>
      </c>
      <c r="BP30" s="47">
        <f>IF(PLANEL_Pot_Trim!BP5&lt;&gt;0,BP5/PLANEL_Pot_Trim!BP5,0)</f>
        <v>0.29273593811441589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0.54414014959932</v>
      </c>
      <c r="BT30" s="47">
        <f>IF(PLANEL_Pot_Trim!BT5&lt;&gt;0,BT5/PLANEL_Pot_Trim!BT5,0)</f>
        <v>0.52521767306463307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0.54269282236480565</v>
      </c>
      <c r="BX30" s="47">
        <f>IF(PLANEL_Pot_Trim!BX5&lt;&gt;0,BX5/PLANEL_Pot_Trim!BX5,0)</f>
        <v>0.51589153409790978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0.52031317969895674</v>
      </c>
      <c r="CB30" s="47">
        <f>IF(PLANEL_Pot_Trim!CB5&lt;&gt;0,CB5/PLANEL_Pot_Trim!CB5,0)</f>
        <v>0.52785538869773929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0.55657060790036417</v>
      </c>
      <c r="CF30" s="47">
        <f>IF(PLANEL_Pot_Trim!CF5&lt;&gt;0,CF5/PLANEL_Pot_Trim!CF5,0)</f>
        <v>0.53183569626682425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0.55029464406637063</v>
      </c>
      <c r="CJ30" s="47">
        <f>IF(PLANEL_Pot_Trim!CJ5&lt;&gt;0,CJ5/PLANEL_Pot_Trim!CJ5,0)</f>
        <v>0.53183613489803339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0.56072646352397437</v>
      </c>
      <c r="CN30" s="47">
        <f>IF(PLANEL_Pot_Trim!CN5&lt;&gt;0,CN5/PLANEL_Pot_Trim!CN5,0)</f>
        <v>0.3553567374904838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0.42819759906080485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0.53543240879945508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0.53145166259916099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0.53543240879945508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0.53543240879945508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0.53543240879945508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0.53210393292957192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0.50968717473040848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0.53543240879945508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0.53543240879945508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0.5223205731182522</v>
      </c>
      <c r="EK30" s="47">
        <f>IF(PLANEL_Pot_Trim!EK5&lt;&gt;0,EK5/PLANEL_Pot_Trim!EK5,0)</f>
        <v>0.45066717704116283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0.42407678632613222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0.32267099605809468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0.33470662169419207</v>
      </c>
      <c r="Z32" s="48">
        <f>IF(PLANEL_Pot_Trim!Z7&lt;&gt;0,Z7/PLANEL_Pot_Trim!Z7,0)</f>
        <v>0.33709563188288522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0.39617521742009049</v>
      </c>
      <c r="AE32" s="48">
        <f>IF(PLANEL_Pot_Trim!AE7&lt;&gt;0,AE7/PLANEL_Pot_Trim!AE7,0)</f>
        <v>0.32670555237626164</v>
      </c>
      <c r="AF32" s="48">
        <f>IF(PLANEL_Pot_Trim!AF7&lt;&gt;0,AF7/PLANEL_Pot_Trim!AF7,0)</f>
        <v>0.32670555237626164</v>
      </c>
      <c r="AG32" s="48">
        <f>IF(PLANEL_Pot_Trim!AG7&lt;&gt;0,AG7/PLANEL_Pot_Trim!AG7,0)</f>
        <v>0.32924442784436053</v>
      </c>
      <c r="AH32" s="48">
        <f>IF(PLANEL_Pot_Trim!AH7&lt;&gt;0,AH7/PLANEL_Pot_Trim!AH7,0)</f>
        <v>0.54651910164098472</v>
      </c>
      <c r="AI32" s="48">
        <f>IF(PLANEL_Pot_Trim!AI7&lt;&gt;0,AI7/PLANEL_Pot_Trim!AI7,0)</f>
        <v>0.31406328808071687</v>
      </c>
      <c r="AJ32" s="48">
        <f>IF(PLANEL_Pot_Trim!AJ7&lt;&gt;0,AJ7/PLANEL_Pot_Trim!AJ7,0)</f>
        <v>0.31161806482945564</v>
      </c>
      <c r="AK32" s="48">
        <f>IF(PLANEL_Pot_Trim!AK7&lt;&gt;0,AK7/PLANEL_Pot_Trim!AK7,0)</f>
        <v>0.39000728838189896</v>
      </c>
      <c r="AL32" s="48">
        <f>IF(PLANEL_Pot_Trim!AL7&lt;&gt;0,AL7/PLANEL_Pot_Trim!AL7,0)</f>
        <v>0.62202273109705597</v>
      </c>
      <c r="AM32" s="48">
        <f>IF(PLANEL_Pot_Trim!AM7&lt;&gt;0,AM7/PLANEL_Pot_Trim!AM7,0)</f>
        <v>0.31349576927067124</v>
      </c>
      <c r="AN32" s="48">
        <f>IF(PLANEL_Pot_Trim!AN7&lt;&gt;0,AN7/PLANEL_Pot_Trim!AN7,0)</f>
        <v>0.31349281548516839</v>
      </c>
      <c r="AO32" s="48">
        <f>IF(PLANEL_Pot_Trim!AO7&lt;&gt;0,AO7/PLANEL_Pot_Trim!AO7,0)</f>
        <v>0.50081025848516048</v>
      </c>
      <c r="AP32" s="48">
        <f>IF(PLANEL_Pot_Trim!AP7&lt;&gt;0,AP7/PLANEL_Pot_Trim!AP7,0)</f>
        <v>0.64791730412506887</v>
      </c>
      <c r="AQ32" s="48">
        <f>IF(PLANEL_Pot_Trim!AQ7&lt;&gt;0,AQ7/PLANEL_Pot_Trim!AQ7,0)</f>
        <v>0.20749957574017922</v>
      </c>
      <c r="AR32" s="48">
        <f>IF(PLANEL_Pot_Trim!AR7&lt;&gt;0,AR7/PLANEL_Pot_Trim!AR7,0)</f>
        <v>0.20749880639708052</v>
      </c>
      <c r="AS32" s="48">
        <f>IF(PLANEL_Pot_Trim!AS7&lt;&gt;0,AS7/PLANEL_Pot_Trim!AS7,0)</f>
        <v>0.39186631423542967</v>
      </c>
      <c r="AT32" s="48">
        <f>IF(PLANEL_Pot_Trim!AT7&lt;&gt;0,AT7/PLANEL_Pot_Trim!AT7,0)</f>
        <v>0.61475113387751168</v>
      </c>
      <c r="AU32" s="48">
        <f>IF(PLANEL_Pot_Trim!AU7&lt;&gt;0,AU7/PLANEL_Pot_Trim!AU7,0)</f>
        <v>0.17080650267013611</v>
      </c>
      <c r="AV32" s="48">
        <f>IF(PLANEL_Pot_Trim!AV7&lt;&gt;0,AV7/PLANEL_Pot_Trim!AV7,0)</f>
        <v>0.17080650267013611</v>
      </c>
      <c r="AW32" s="48">
        <f>IF(PLANEL_Pot_Trim!AW7&lt;&gt;0,AW7/PLANEL_Pot_Trim!AW7,0)</f>
        <v>0.32902875352084432</v>
      </c>
      <c r="AX32" s="48">
        <f>IF(PLANEL_Pot_Trim!AX7&lt;&gt;0,AX7/PLANEL_Pot_Trim!AX7,0)</f>
        <v>0.53896267998384351</v>
      </c>
      <c r="AY32" s="48">
        <f>IF(PLANEL_Pot_Trim!AY7&lt;&gt;0,AY7/PLANEL_Pot_Trim!AY7,0)</f>
        <v>0.16851486910422872</v>
      </c>
      <c r="AZ32" s="48">
        <f>IF(PLANEL_Pot_Trim!AZ7&lt;&gt;0,AZ7/PLANEL_Pot_Trim!AZ7,0)</f>
        <v>0.1708770369129716</v>
      </c>
      <c r="BA32" s="48">
        <f>IF(PLANEL_Pot_Trim!BA7&lt;&gt;0,BA7/PLANEL_Pot_Trim!BA7,0)</f>
        <v>0.29451908391165355</v>
      </c>
      <c r="BB32" s="48">
        <f>IF(PLANEL_Pot_Trim!BB7&lt;&gt;0,BB7/PLANEL_Pot_Trim!BB7,0)</f>
        <v>0.54127429593003362</v>
      </c>
      <c r="BC32" s="48">
        <f>IF(PLANEL_Pot_Trim!BC7&lt;&gt;0,BC7/PLANEL_Pot_Trim!BC7,0)</f>
        <v>0.16488258518362084</v>
      </c>
      <c r="BD32" s="48">
        <f>IF(PLANEL_Pot_Trim!BD7&lt;&gt;0,BD7/PLANEL_Pot_Trim!BD7,0)</f>
        <v>0.16252038297128624</v>
      </c>
      <c r="BE32" s="48">
        <f>IF(PLANEL_Pot_Trim!BE7&lt;&gt;0,BE7/PLANEL_Pot_Trim!BE7,0)</f>
        <v>0.28852643295635771</v>
      </c>
      <c r="BF32" s="48">
        <f>IF(PLANEL_Pot_Trim!BF7&lt;&gt;0,BF7/PLANEL_Pot_Trim!BF7,0)</f>
        <v>0.55380363804516419</v>
      </c>
      <c r="BG32" s="48">
        <f>IF(PLANEL_Pot_Trim!BG7&lt;&gt;0,BG7/PLANEL_Pot_Trim!BG7,0)</f>
        <v>0.16488528054703941</v>
      </c>
      <c r="BH32" s="48">
        <f>IF(PLANEL_Pot_Trim!BH7&lt;&gt;0,BH7/PLANEL_Pot_Trim!BH7,0)</f>
        <v>0.16252103436473664</v>
      </c>
      <c r="BI32" s="48">
        <f>IF(PLANEL_Pot_Trim!BI7&lt;&gt;0,BI7/PLANEL_Pot_Trim!BI7,0)</f>
        <v>0.32208778632911206</v>
      </c>
      <c r="BJ32" s="48">
        <f>IF(PLANEL_Pot_Trim!BJ7&lt;&gt;0,BJ7/PLANEL_Pot_Trim!BJ7,0)</f>
        <v>0.60847750169311321</v>
      </c>
      <c r="BK32" s="48">
        <f>IF(PLANEL_Pot_Trim!BK7&lt;&gt;0,BK7/PLANEL_Pot_Trim!BK7,0)</f>
        <v>0.16488323657707124</v>
      </c>
      <c r="BL32" s="48">
        <f>IF(PLANEL_Pot_Trim!BL7&lt;&gt;0,BL7/PLANEL_Pot_Trim!BL7,0)</f>
        <v>0.16488528054703941</v>
      </c>
      <c r="BM32" s="48">
        <f>IF(PLANEL_Pot_Trim!BM7&lt;&gt;0,BM7/PLANEL_Pot_Trim!BM7,0)</f>
        <v>0.24702279054186904</v>
      </c>
      <c r="BN32" s="48">
        <f>IF(PLANEL_Pot_Trim!BN7&lt;&gt;0,BN7/PLANEL_Pot_Trim!BN7,0)</f>
        <v>0.48725280867456544</v>
      </c>
      <c r="BO32" s="48">
        <f>IF(PLANEL_Pot_Trim!BO7&lt;&gt;0,BO7/PLANEL_Pot_Trim!BO7,0)</f>
        <v>0.11294060605672691</v>
      </c>
      <c r="BP32" s="48">
        <f>IF(PLANEL_Pot_Trim!BP7&lt;&gt;0,BP7/PLANEL_Pot_Trim!BP7,0)</f>
        <v>0.11294060605672691</v>
      </c>
      <c r="BQ32" s="48">
        <f>IF(PLANEL_Pot_Trim!BQ7&lt;&gt;0,BQ7/PLANEL_Pot_Trim!BQ7,0)</f>
        <v>0.25567636812319133</v>
      </c>
      <c r="BR32" s="48">
        <f>IF(PLANEL_Pot_Trim!BR7&lt;&gt;0,BR7/PLANEL_Pot_Trim!BR7,0)</f>
        <v>0.35447286389582428</v>
      </c>
      <c r="BS32" s="48">
        <f>IF(PLANEL_Pot_Trim!BS7&lt;&gt;0,BS7/PLANEL_Pot_Trim!BS7,0)</f>
        <v>0.10434391388552654</v>
      </c>
      <c r="BT32" s="48">
        <f>IF(PLANEL_Pot_Trim!BT7&lt;&gt;0,BT7/PLANEL_Pot_Trim!BT7,0)</f>
        <v>0.10434391388552654</v>
      </c>
      <c r="BU32" s="48">
        <f>IF(PLANEL_Pot_Trim!BU7&lt;&gt;0,BU7/PLANEL_Pot_Trim!BU7,0)</f>
        <v>0.34381459360193672</v>
      </c>
      <c r="BV32" s="48">
        <f>IF(PLANEL_Pot_Trim!BV7&lt;&gt;0,BV7/PLANEL_Pot_Trim!BV7,0)</f>
        <v>0.44688315941898665</v>
      </c>
      <c r="BW32" s="48">
        <f>IF(PLANEL_Pot_Trim!BW7&lt;&gt;0,BW7/PLANEL_Pot_Trim!BW7,0)</f>
        <v>9.8653891002614763E-2</v>
      </c>
      <c r="BX32" s="48">
        <f>IF(PLANEL_Pot_Trim!BX7&lt;&gt;0,BX7/PLANEL_Pot_Trim!BX7,0)</f>
        <v>9.8653891002614763E-2</v>
      </c>
      <c r="BY32" s="48">
        <f>IF(PLANEL_Pot_Trim!BY7&lt;&gt;0,BY7/PLANEL_Pot_Trim!BY7,0)</f>
        <v>0.35821515369845841</v>
      </c>
      <c r="BZ32" s="48">
        <f>IF(PLANEL_Pot_Trim!BZ7&lt;&gt;0,BZ7/PLANEL_Pot_Trim!BZ7,0)</f>
        <v>0.47758478658545245</v>
      </c>
      <c r="CA32" s="48">
        <f>IF(PLANEL_Pot_Trim!CA7&lt;&gt;0,CA7/PLANEL_Pot_Trim!CA7,0)</f>
        <v>6.3268867728230621E-2</v>
      </c>
      <c r="CB32" s="48">
        <f>IF(PLANEL_Pot_Trim!CB7&lt;&gt;0,CB7/PLANEL_Pot_Trim!CB7,0)</f>
        <v>6.3268867728230621E-2</v>
      </c>
      <c r="CC32" s="48">
        <f>IF(PLANEL_Pot_Trim!CC7&lt;&gt;0,CC7/PLANEL_Pot_Trim!CC7,0)</f>
        <v>0.35825577489304461</v>
      </c>
      <c r="CD32" s="48">
        <f>IF(PLANEL_Pot_Trim!CD7&lt;&gt;0,CD7/PLANEL_Pot_Trim!CD7,0)</f>
        <v>0.46783827355730445</v>
      </c>
      <c r="CE32" s="48">
        <f>IF(PLANEL_Pot_Trim!CE7&lt;&gt;0,CE7/PLANEL_Pot_Trim!CE7,0)</f>
        <v>6.0494506716496338E-2</v>
      </c>
      <c r="CF32" s="48">
        <f>IF(PLANEL_Pot_Trim!CF7&lt;&gt;0,CF7/PLANEL_Pot_Trim!CF7,0)</f>
        <v>6.0494506716496338E-2</v>
      </c>
      <c r="CG32" s="48">
        <f>IF(PLANEL_Pot_Trim!CG7&lt;&gt;0,CG7/PLANEL_Pot_Trim!CG7,0)</f>
        <v>0.37278779306659815</v>
      </c>
      <c r="CH32" s="48">
        <f>IF(PLANEL_Pot_Trim!CH7&lt;&gt;0,CH7/PLANEL_Pot_Trim!CH7,0)</f>
        <v>0.50315747987581416</v>
      </c>
      <c r="CI32" s="48">
        <f>IF(PLANEL_Pot_Trim!CI7&lt;&gt;0,CI7/PLANEL_Pot_Trim!CI7,0)</f>
        <v>5.7953237852747044E-2</v>
      </c>
      <c r="CJ32" s="48">
        <f>IF(PLANEL_Pot_Trim!CJ7&lt;&gt;0,CJ7/PLANEL_Pot_Trim!CJ7,0)</f>
        <v>5.7953237852747044E-2</v>
      </c>
      <c r="CK32" s="48">
        <f>IF(PLANEL_Pot_Trim!CK7&lt;&gt;0,CK7/PLANEL_Pot_Trim!CK7,0)</f>
        <v>0.38609888169410361</v>
      </c>
      <c r="CL32" s="48">
        <f>IF(PLANEL_Pot_Trim!CL7&lt;&gt;0,CL7/PLANEL_Pot_Trim!CL7,0)</f>
        <v>0.51173956822362898</v>
      </c>
      <c r="CM32" s="48">
        <f>IF(PLANEL_Pot_Trim!CM7&lt;&gt;0,CM7/PLANEL_Pot_Trim!CM7,0)</f>
        <v>4.0840519142210395E-2</v>
      </c>
      <c r="CN32" s="48">
        <f>IF(PLANEL_Pot_Trim!CN7&lt;&gt;0,CN7/PLANEL_Pot_Trim!CN7,0)</f>
        <v>4.0840519142210395E-2</v>
      </c>
      <c r="CO32" s="48">
        <f>IF(PLANEL_Pot_Trim!CO7&lt;&gt;0,CO7/PLANEL_Pot_Trim!CO7,0)</f>
        <v>0.36967710834715173</v>
      </c>
      <c r="CP32" s="48">
        <f>IF(PLANEL_Pot_Trim!CP7&lt;&gt;0,CP7/PLANEL_Pot_Trim!CP7,0)</f>
        <v>0.48045176499728748</v>
      </c>
      <c r="CQ32" s="48">
        <f>IF(PLANEL_Pot_Trim!CQ7&lt;&gt;0,CQ7/PLANEL_Pot_Trim!CQ7,0)</f>
        <v>3.9257867070151178E-2</v>
      </c>
      <c r="CR32" s="48">
        <f>IF(PLANEL_Pot_Trim!CR7&lt;&gt;0,CR7/PLANEL_Pot_Trim!CR7,0)</f>
        <v>3.9257867070151178E-2</v>
      </c>
      <c r="CS32" s="48">
        <f>IF(PLANEL_Pot_Trim!CS7&lt;&gt;0,CS7/PLANEL_Pot_Trim!CS7,0)</f>
        <v>0.38207693909574536</v>
      </c>
      <c r="CT32" s="48">
        <f>IF(PLANEL_Pot_Trim!CT7&lt;&gt;0,CT7/PLANEL_Pot_Trim!CT7,0)</f>
        <v>0.49717243802871203</v>
      </c>
      <c r="CU32" s="48">
        <f>IF(PLANEL_Pot_Trim!CU7&lt;&gt;0,CU7/PLANEL_Pot_Trim!CU7,0)</f>
        <v>6.8700438952896736E-2</v>
      </c>
      <c r="CV32" s="48">
        <f>IF(PLANEL_Pot_Trim!CV7&lt;&gt;0,CV7/PLANEL_Pot_Trim!CV7,0)</f>
        <v>3.8168044183013741E-2</v>
      </c>
      <c r="CW32" s="48">
        <f>IF(PLANEL_Pot_Trim!CW7&lt;&gt;0,CW7/PLANEL_Pot_Trim!CW7,0)</f>
        <v>0.3774098910849919</v>
      </c>
      <c r="CX32" s="48">
        <f>IF(PLANEL_Pot_Trim!CX7&lt;&gt;0,CX7/PLANEL_Pot_Trim!CX7,0)</f>
        <v>0.57197915791329068</v>
      </c>
      <c r="CY32" s="48">
        <f>IF(PLANEL_Pot_Trim!CY7&lt;&gt;0,CY7/PLANEL_Pot_Trim!CY7,0)</f>
        <v>3.7773883830566464E-2</v>
      </c>
      <c r="CZ32" s="48">
        <f>IF(PLANEL_Pot_Trim!CZ7&lt;&gt;0,CZ7/PLANEL_Pot_Trim!CZ7,0)</f>
        <v>3.7773883830566464E-2</v>
      </c>
      <c r="DA32" s="48">
        <f>IF(PLANEL_Pot_Trim!DA7&lt;&gt;0,DA7/PLANEL_Pot_Trim!DA7,0)</f>
        <v>0.34928541016407488</v>
      </c>
      <c r="DB32" s="48">
        <f>IF(PLANEL_Pot_Trim!DB7&lt;&gt;0,DB7/PLANEL_Pot_Trim!DB7,0)</f>
        <v>0.48404410949567167</v>
      </c>
      <c r="DC32" s="48">
        <f>IF(PLANEL_Pot_Trim!DC7&lt;&gt;0,DC7/PLANEL_Pot_Trim!DC7,0)</f>
        <v>7.3539296626284169E-3</v>
      </c>
      <c r="DD32" s="48">
        <f>IF(PLANEL_Pot_Trim!DD7&lt;&gt;0,DD7/PLANEL_Pot_Trim!DD7,0)</f>
        <v>7.3539296626284169E-3</v>
      </c>
      <c r="DE32" s="48">
        <f>IF(PLANEL_Pot_Trim!DE7&lt;&gt;0,DE7/PLANEL_Pot_Trim!DE7,0)</f>
        <v>0.23757223493296364</v>
      </c>
      <c r="DF32" s="48">
        <f>IF(PLANEL_Pot_Trim!DF7&lt;&gt;0,DF7/PLANEL_Pot_Trim!DF7,0)</f>
        <v>0.40458949176014219</v>
      </c>
      <c r="DG32" s="48">
        <f>IF(PLANEL_Pot_Trim!DG7&lt;&gt;0,DG7/PLANEL_Pot_Trim!DG7,0)</f>
        <v>7.2795011677278349E-3</v>
      </c>
      <c r="DH32" s="48">
        <f>IF(PLANEL_Pot_Trim!DH7&lt;&gt;0,DH7/PLANEL_Pot_Trim!DH7,0)</f>
        <v>7.2795011677278349E-3</v>
      </c>
      <c r="DI32" s="48">
        <f>IF(PLANEL_Pot_Trim!DI7&lt;&gt;0,DI7/PLANEL_Pot_Trim!DI7,0)</f>
        <v>0.1892775369077867</v>
      </c>
      <c r="DJ32" s="48">
        <f>IF(PLANEL_Pot_Trim!DJ7&lt;&gt;0,DJ7/PLANEL_Pot_Trim!DJ7,0)</f>
        <v>0.38892607342866359</v>
      </c>
      <c r="DK32" s="48">
        <f>IF(PLANEL_Pot_Trim!DK7&lt;&gt;0,DK7/PLANEL_Pot_Trim!DK7,0)</f>
        <v>7.2795011677278349E-3</v>
      </c>
      <c r="DL32" s="48">
        <f>IF(PLANEL_Pot_Trim!DL7&lt;&gt;0,DL7/PLANEL_Pot_Trim!DL7,0)</f>
        <v>7.2795011677278349E-3</v>
      </c>
      <c r="DM32" s="48">
        <f>IF(PLANEL_Pot_Trim!DM7&lt;&gt;0,DM7/PLANEL_Pot_Trim!DM7,0)</f>
        <v>0.18583877289582112</v>
      </c>
      <c r="DN32" s="48">
        <f>IF(PLANEL_Pot_Trim!DN7&lt;&gt;0,DN7/PLANEL_Pot_Trim!DN7,0)</f>
        <v>0.38892607342866359</v>
      </c>
      <c r="DO32" s="48">
        <f>IF(PLANEL_Pot_Trim!DO7&lt;&gt;0,DO7/PLANEL_Pot_Trim!DO7,0)</f>
        <v>7.2795011677278349E-3</v>
      </c>
      <c r="DP32" s="48">
        <f>IF(PLANEL_Pot_Trim!DP7&lt;&gt;0,DP7/PLANEL_Pot_Trim!DP7,0)</f>
        <v>7.2795011677278349E-3</v>
      </c>
      <c r="DQ32" s="48">
        <f>IF(PLANEL_Pot_Trim!DQ7&lt;&gt;0,DQ7/PLANEL_Pot_Trim!DQ7,0)</f>
        <v>0.14120799520265848</v>
      </c>
      <c r="DR32" s="48">
        <f>IF(PLANEL_Pot_Trim!DR7&lt;&gt;0,DR7/PLANEL_Pot_Trim!DR7,0)</f>
        <v>0.38892607342866359</v>
      </c>
      <c r="DS32" s="48">
        <f>IF(PLANEL_Pot_Trim!DS7&lt;&gt;0,DS7/PLANEL_Pot_Trim!DS7,0)</f>
        <v>0</v>
      </c>
      <c r="DT32" s="48">
        <f>IF(PLANEL_Pot_Trim!DT7&lt;&gt;0,DT7/PLANEL_Pot_Trim!DT7,0)</f>
        <v>0</v>
      </c>
      <c r="DU32" s="48">
        <f>IF(PLANEL_Pot_Trim!DU7&lt;&gt;0,DU7/PLANEL_Pot_Trim!DU7,0)</f>
        <v>1.2232513299783391E-2</v>
      </c>
      <c r="DV32" s="48">
        <f>IF(PLANEL_Pot_Trim!DV7&lt;&gt;0,DV7/PLANEL_Pot_Trim!DV7,0)</f>
        <v>0.38879241396992598</v>
      </c>
      <c r="DW32" s="48">
        <f>IF(PLANEL_Pot_Trim!DW7&lt;&gt;0,DW7/PLANEL_Pot_Trim!DW7,0)</f>
        <v>4.6835821124642907E-2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0.38879241396992598</v>
      </c>
      <c r="EA32" s="48">
        <f>IF(PLANEL_Pot_Trim!EA7&lt;&gt;0,EA7/PLANEL_Pot_Trim!EA7,0)</f>
        <v>0.12671069613378516</v>
      </c>
      <c r="EB32" s="48">
        <f>IF(PLANEL_Pot_Trim!EB7&lt;&gt;0,EB7/PLANEL_Pot_Trim!EB7,0)</f>
        <v>0</v>
      </c>
      <c r="EC32" s="48">
        <f>IF(PLANEL_Pot_Trim!EC7&lt;&gt;0,EC7/PLANEL_Pot_Trim!EC7,0)</f>
        <v>6.9113168484606052E-2</v>
      </c>
      <c r="ED32" s="48">
        <f>IF(PLANEL_Pot_Trim!ED7&lt;&gt;0,ED7/PLANEL_Pot_Trim!ED7,0)</f>
        <v>0.41643613245577366</v>
      </c>
      <c r="EE32" s="48">
        <f>IF(PLANEL_Pot_Trim!EE7&lt;&gt;0,EE7/PLANEL_Pot_Trim!EE7,0)</f>
        <v>0.22031149739752379</v>
      </c>
      <c r="EF32" s="48">
        <f>IF(PLANEL_Pot_Trim!EF7&lt;&gt;0,EF7/PLANEL_Pot_Trim!EF7,0)</f>
        <v>0</v>
      </c>
      <c r="EG32" s="48">
        <f>IF(PLANEL_Pot_Trim!EG7&lt;&gt;0,EG7/PLANEL_Pot_Trim!EG7,0)</f>
        <v>0.19687445152824698</v>
      </c>
      <c r="EH32" s="48">
        <f>IF(PLANEL_Pot_Trim!EH7&lt;&gt;0,EH7/PLANEL_Pot_Trim!EH7,0)</f>
        <v>0.54762874708259979</v>
      </c>
      <c r="EI32" s="48">
        <f>IF(PLANEL_Pot_Trim!EI7&lt;&gt;0,EI7/PLANEL_Pot_Trim!EI7,0)</f>
        <v>0.22761431306131819</v>
      </c>
      <c r="EJ32" s="48">
        <f>IF(PLANEL_Pot_Trim!EJ7&lt;&gt;0,EJ7/PLANEL_Pot_Trim!EJ7,0)</f>
        <v>0</v>
      </c>
      <c r="EK32" s="48">
        <f>IF(PLANEL_Pot_Trim!EK7&lt;&gt;0,EK7/PLANEL_Pot_Trim!EK7,0)</f>
        <v>0.30503158480955506</v>
      </c>
      <c r="EL32" s="48">
        <f>IF(PLANEL_Pot_Trim!EL7&lt;&gt;0,EL7/PLANEL_Pot_Trim!EL7,0)</f>
        <v>0.55342201059867357</v>
      </c>
      <c r="EM32" s="48">
        <f>IF(PLANEL_Pot_Trim!EM7&lt;&gt;0,EM7/PLANEL_Pot_Trim!EM7,0)</f>
        <v>0.27457915672949196</v>
      </c>
      <c r="EN32" s="48">
        <f>IF(PLANEL_Pot_Trim!EN7&lt;&gt;0,EN7/PLANEL_Pot_Trim!EN7,0)</f>
        <v>0</v>
      </c>
      <c r="EO32" s="48">
        <f>IF(PLANEL_Pot_Trim!EO7&lt;&gt;0,EO7/PLANEL_Pot_Trim!EO7,0)</f>
        <v>0.30503158480955506</v>
      </c>
      <c r="EP32" s="48">
        <f>IF(PLANEL_Pot_Trim!EP7&lt;&gt;0,EP7/PLANEL_Pot_Trim!EP7,0)</f>
        <v>0.55360726041757402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0.46105810758281918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0.46105810758281918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0.55192525430776074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0.59326423011468021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0.55193220232454687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0.55193220232454687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0.5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0.5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0.5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0.8588459339975093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4.9982927798533271E-2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0.79889447236180899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0.79889447236180899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0.8461031045655375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0.8461031045655375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0.89082070338733432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0.24748643426980244</v>
      </c>
      <c r="P39" s="52">
        <f>IF(PLANEL_Pot_Trim!P14&lt;&gt;0,P14/PLANEL_Pot_Trim!P14,0)</f>
        <v>0.46652127563666035</v>
      </c>
      <c r="Q39" s="52">
        <f>IF(PLANEL_Pot_Trim!Q14&lt;&gt;0,Q14/PLANEL_Pot_Trim!Q14,0)</f>
        <v>0.51527352275673122</v>
      </c>
      <c r="R39" s="52">
        <f>IF(PLANEL_Pot_Trim!R14&lt;&gt;0,R14/PLANEL_Pot_Trim!R14,0)</f>
        <v>0.45240298913571475</v>
      </c>
      <c r="S39" s="52">
        <f>IF(PLANEL_Pot_Trim!S14&lt;&gt;0,S14/PLANEL_Pot_Trim!S14,0)</f>
        <v>0.26318001270498981</v>
      </c>
      <c r="T39" s="52">
        <f>IF(PLANEL_Pot_Trim!T14&lt;&gt;0,T14/PLANEL_Pot_Trim!T14,0)</f>
        <v>0.47284960828899619</v>
      </c>
      <c r="U39" s="52">
        <f>IF(PLANEL_Pot_Trim!U14&lt;&gt;0,U14/PLANEL_Pot_Trim!U14,0)</f>
        <v>0.51474002957608489</v>
      </c>
      <c r="V39" s="52">
        <f>IF(PLANEL_Pot_Trim!V14&lt;&gt;0,V14/PLANEL_Pot_Trim!V14,0)</f>
        <v>0.46132553063884668</v>
      </c>
      <c r="W39" s="52">
        <f>IF(PLANEL_Pot_Trim!W14&lt;&gt;0,W14/PLANEL_Pot_Trim!W14,0)</f>
        <v>0.26995060815706529</v>
      </c>
      <c r="X39" s="52">
        <f>IF(PLANEL_Pot_Trim!X14&lt;&gt;0,X14/PLANEL_Pot_Trim!X14,0)</f>
        <v>0.47557980668816197</v>
      </c>
      <c r="Y39" s="52">
        <f>IF(PLANEL_Pot_Trim!Y14&lt;&gt;0,Y14/PLANEL_Pot_Trim!Y14,0)</f>
        <v>0.51450986758498995</v>
      </c>
      <c r="Z39" s="52">
        <f>IF(PLANEL_Pot_Trim!Z14&lt;&gt;0,Z14/PLANEL_Pot_Trim!Z14,0)</f>
        <v>0.46517493429173251</v>
      </c>
      <c r="AA39" s="52">
        <f>IF(PLANEL_Pot_Trim!AA14&lt;&gt;0,AA14/PLANEL_Pot_Trim!AA14,0)</f>
        <v>0.27607406843616833</v>
      </c>
      <c r="AB39" s="52">
        <f>IF(PLANEL_Pot_Trim!AB14&lt;&gt;0,AB14/PLANEL_Pot_Trim!AB14,0)</f>
        <v>0.4780490515549165</v>
      </c>
      <c r="AC39" s="52">
        <f>IF(PLANEL_Pot_Trim!AC14&lt;&gt;0,AC14/PLANEL_Pot_Trim!AC14,0)</f>
        <v>0.51430170472014358</v>
      </c>
      <c r="AD39" s="52">
        <f>IF(PLANEL_Pot_Trim!AD14&lt;&gt;0,AD14/PLANEL_Pot_Trim!AD14,0)</f>
        <v>0.46865641122930035</v>
      </c>
      <c r="AE39" s="52">
        <f>IF(PLANEL_Pot_Trim!AE14&lt;&gt;0,AE14/PLANEL_Pot_Trim!AE14,0)</f>
        <v>0.28157492316101951</v>
      </c>
      <c r="AF39" s="52">
        <f>IF(PLANEL_Pot_Trim!AF14&lt;&gt;0,AF14/PLANEL_Pot_Trim!AF14,0)</f>
        <v>0.48026723544149447</v>
      </c>
      <c r="AG39" s="52">
        <f>IF(PLANEL_Pot_Trim!AG14&lt;&gt;0,AG14/PLANEL_Pot_Trim!AG14,0)</f>
        <v>0.5141147067533699</v>
      </c>
      <c r="AH39" s="52">
        <f>IF(PLANEL_Pot_Trim!AH14&lt;&gt;0,AH14/PLANEL_Pot_Trim!AH14,0)</f>
        <v>0.47178390723710695</v>
      </c>
      <c r="AI39" s="52">
        <f>IF(PLANEL_Pot_Trim!AI14&lt;&gt;0,AI14/PLANEL_Pot_Trim!AI14,0)</f>
        <v>0.28558833259290339</v>
      </c>
      <c r="AJ39" s="52">
        <f>IF(PLANEL_Pot_Trim!AJ14&lt;&gt;0,AJ14/PLANEL_Pot_Trim!AJ14,0)</f>
        <v>0.48188561623911996</v>
      </c>
      <c r="AK39" s="52">
        <f>IF(PLANEL_Pot_Trim!AK14&lt;&gt;0,AK14/PLANEL_Pot_Trim!AK14,0)</f>
        <v>0.51397827345068614</v>
      </c>
      <c r="AL39" s="52">
        <f>IF(PLANEL_Pot_Trim!AL14&lt;&gt;0,AL14/PLANEL_Pot_Trim!AL14,0)</f>
        <v>0.47406572031284006</v>
      </c>
      <c r="AM39" s="52">
        <f>IF(PLANEL_Pot_Trim!AM14&lt;&gt;0,AM14/PLANEL_Pot_Trim!AM14,0)</f>
        <v>0.49024142686726818</v>
      </c>
      <c r="AN39" s="52">
        <f>IF(PLANEL_Pot_Trim!AN14&lt;&gt;0,AN14/PLANEL_Pot_Trim!AN14,0)</f>
        <v>0.56441063576207617</v>
      </c>
      <c r="AO39" s="52">
        <f>IF(PLANEL_Pot_Trim!AO14&lt;&gt;0,AO14/PLANEL_Pot_Trim!AO14,0)</f>
        <v>0.50702122358956325</v>
      </c>
      <c r="AP39" s="52">
        <f>IF(PLANEL_Pot_Trim!AP14&lt;&gt;0,AP14/PLANEL_Pot_Trim!AP14,0)</f>
        <v>0.59042068201487719</v>
      </c>
      <c r="AQ39" s="52">
        <f>IF(PLANEL_Pot_Trim!AQ14&lt;&gt;0,AQ14/PLANEL_Pot_Trim!AQ14,0)</f>
        <v>0.49176372907697552</v>
      </c>
      <c r="AR39" s="52">
        <f>IF(PLANEL_Pot_Trim!AR14&lt;&gt;0,AR14/PLANEL_Pot_Trim!AR14,0)</f>
        <v>0.56502449416397549</v>
      </c>
      <c r="AS39" s="52">
        <f>IF(PLANEL_Pot_Trim!AS14&lt;&gt;0,AS14/PLANEL_Pot_Trim!AS14,0)</f>
        <v>0.50696947392497149</v>
      </c>
      <c r="AT39" s="52">
        <f>IF(PLANEL_Pot_Trim!AT14&lt;&gt;0,AT14/PLANEL_Pot_Trim!AT14,0)</f>
        <v>0.59128618278124778</v>
      </c>
      <c r="AU39" s="52">
        <f>IF(PLANEL_Pot_Trim!AU14&lt;&gt;0,AU14/PLANEL_Pot_Trim!AU14,0)</f>
        <v>0.49390832608032748</v>
      </c>
      <c r="AV39" s="52">
        <f>IF(PLANEL_Pot_Trim!AV14&lt;&gt;0,AV14/PLANEL_Pot_Trim!AV14,0)</f>
        <v>0.56588928884661893</v>
      </c>
      <c r="AW39" s="52">
        <f>IF(PLANEL_Pot_Trim!AW14&lt;&gt;0,AW14/PLANEL_Pot_Trim!AW14,0)</f>
        <v>0.50689656974211339</v>
      </c>
      <c r="AX39" s="52">
        <f>IF(PLANEL_Pot_Trim!AX14&lt;&gt;0,AX14/PLANEL_Pot_Trim!AX14,0)</f>
        <v>0.59250548763167488</v>
      </c>
      <c r="AY39" s="52">
        <f>IF(PLANEL_Pot_Trim!AY14&lt;&gt;0,AY14/PLANEL_Pot_Trim!AY14,0)</f>
        <v>0.49594409088408581</v>
      </c>
      <c r="AZ39" s="52">
        <f>IF(PLANEL_Pot_Trim!AZ14&lt;&gt;0,AZ14/PLANEL_Pot_Trim!AZ14,0)</f>
        <v>0.56671019767028785</v>
      </c>
      <c r="BA39" s="52">
        <f>IF(PLANEL_Pot_Trim!BA14&lt;&gt;0,BA14/PLANEL_Pot_Trim!BA14,0)</f>
        <v>0.5068273652027433</v>
      </c>
      <c r="BB39" s="52">
        <f>IF(PLANEL_Pot_Trim!BB14&lt;&gt;0,BB14/PLANEL_Pot_Trim!BB14,0)</f>
        <v>0.59366291616973244</v>
      </c>
      <c r="BC39" s="52">
        <f>IF(PLANEL_Pot_Trim!BC14&lt;&gt;0,BC14/PLANEL_Pot_Trim!BC14,0)</f>
        <v>0.497980323069525</v>
      </c>
      <c r="BD39" s="52">
        <f>IF(PLANEL_Pot_Trim!BD14&lt;&gt;0,BD14/PLANEL_Pot_Trim!BD14,0)</f>
        <v>0.56753129492163068</v>
      </c>
      <c r="BE39" s="52">
        <f>IF(PLANEL_Pot_Trim!BE14&lt;&gt;0,BE14/PLANEL_Pot_Trim!BE14,0)</f>
        <v>0.50675814480774262</v>
      </c>
      <c r="BF39" s="52">
        <f>IF(PLANEL_Pot_Trim!BF14&lt;&gt;0,BF14/PLANEL_Pot_Trim!BF14,0)</f>
        <v>0.59482061044612988</v>
      </c>
      <c r="BG39" s="52">
        <f>IF(PLANEL_Pot_Trim!BG14&lt;&gt;0,BG14/PLANEL_Pot_Trim!BG14,0)</f>
        <v>0.49992902445935711</v>
      </c>
      <c r="BH39" s="52">
        <f>IF(PLANEL_Pot_Trim!BH14&lt;&gt;0,BH14/PLANEL_Pot_Trim!BH14,0)</f>
        <v>0.56831709598459446</v>
      </c>
      <c r="BI39" s="52">
        <f>IF(PLANEL_Pot_Trim!BI14&lt;&gt;0,BI14/PLANEL_Pot_Trim!BI14,0)</f>
        <v>0.50669189999112674</v>
      </c>
      <c r="BJ39" s="52">
        <f>IF(PLANEL_Pot_Trim!BJ14&lt;&gt;0,BJ14/PLANEL_Pot_Trim!BJ14,0)</f>
        <v>0.5959285393514151</v>
      </c>
      <c r="BK39" s="52">
        <f>IF(PLANEL_Pot_Trim!BK14&lt;&gt;0,BK14/PLANEL_Pot_Trim!BK14,0)</f>
        <v>0.50178636682112099</v>
      </c>
      <c r="BL39" s="52">
        <f>IF(PLANEL_Pot_Trim!BL14&lt;&gt;0,BL14/PLANEL_Pot_Trim!BL14,0)</f>
        <v>0.56906605715471414</v>
      </c>
      <c r="BM39" s="52">
        <f>IF(PLANEL_Pot_Trim!BM14&lt;&gt;0,BM14/PLANEL_Pot_Trim!BM14,0)</f>
        <v>0.50662876082260289</v>
      </c>
      <c r="BN39" s="52">
        <f>IF(PLANEL_Pot_Trim!BN14&lt;&gt;0,BN14/PLANEL_Pot_Trim!BN14,0)</f>
        <v>0.59698452629352572</v>
      </c>
      <c r="BO39" s="52">
        <f>IF(PLANEL_Pot_Trim!BO14&lt;&gt;0,BO14/PLANEL_Pot_Trim!BO14,0)</f>
        <v>0.58703732949738752</v>
      </c>
      <c r="BP39" s="52">
        <f>IF(PLANEL_Pot_Trim!BP14&lt;&gt;0,BP14/PLANEL_Pot_Trim!BP14,0)</f>
        <v>0.60344294923168729</v>
      </c>
      <c r="BQ39" s="52">
        <f>IF(PLANEL_Pot_Trim!BQ14&lt;&gt;0,BQ14/PLANEL_Pot_Trim!BQ14,0)</f>
        <v>0.50373070942662845</v>
      </c>
      <c r="BR39" s="52">
        <f>IF(PLANEL_Pot_Trim!BR14&lt;&gt;0,BR14/PLANEL_Pot_Trim!BR14,0)</f>
        <v>0.64545373000401252</v>
      </c>
      <c r="BS39" s="52">
        <f>IF(PLANEL_Pot_Trim!BS14&lt;&gt;0,BS14/PLANEL_Pot_Trim!BS14,0)</f>
        <v>0.58738173511403446</v>
      </c>
      <c r="BT39" s="52">
        <f>IF(PLANEL_Pot_Trim!BT14&lt;&gt;0,BT14/PLANEL_Pot_Trim!BT14,0)</f>
        <v>0.60358182853733522</v>
      </c>
      <c r="BU39" s="52">
        <f>IF(PLANEL_Pot_Trim!BU14&lt;&gt;0,BU14/PLANEL_Pot_Trim!BU14,0)</f>
        <v>0.50371900159767491</v>
      </c>
      <c r="BV39" s="52">
        <f>IF(PLANEL_Pot_Trim!BV14&lt;&gt;0,BV14/PLANEL_Pot_Trim!BV14,0)</f>
        <v>0.64564954086599979</v>
      </c>
      <c r="BW39" s="52">
        <f>IF(PLANEL_Pot_Trim!BW14&lt;&gt;0,BW14/PLANEL_Pot_Trim!BW14,0)</f>
        <v>0.58767427948724349</v>
      </c>
      <c r="BX39" s="52">
        <f>IF(PLANEL_Pot_Trim!BX14&lt;&gt;0,BX14/PLANEL_Pot_Trim!BX14,0)</f>
        <v>0.60369979513377547</v>
      </c>
      <c r="BY39" s="52">
        <f>IF(PLANEL_Pot_Trim!BY14&lt;&gt;0,BY14/PLANEL_Pot_Trim!BY14,0)</f>
        <v>0.50370905670853039</v>
      </c>
      <c r="BZ39" s="52">
        <f>IF(PLANEL_Pot_Trim!BZ14&lt;&gt;0,BZ14/PLANEL_Pot_Trim!BZ14,0)</f>
        <v>0.64581586617250852</v>
      </c>
      <c r="CA39" s="52">
        <f>IF(PLANEL_Pot_Trim!CA14&lt;&gt;0,CA14/PLANEL_Pot_Trim!CA14,0)</f>
        <v>0.58798989064833884</v>
      </c>
      <c r="CB39" s="52">
        <f>IF(PLANEL_Pot_Trim!CB14&lt;&gt;0,CB14/PLANEL_Pot_Trim!CB14,0)</f>
        <v>0.60382706327133595</v>
      </c>
      <c r="CC39" s="52">
        <f>IF(PLANEL_Pot_Trim!CC14&lt;&gt;0,CC14/PLANEL_Pot_Trim!CC14,0)</f>
        <v>0.50369832773177114</v>
      </c>
      <c r="CD39" s="52">
        <f>IF(PLANEL_Pot_Trim!CD14&lt;&gt;0,CD14/PLANEL_Pot_Trim!CD14,0)</f>
        <v>0.64599530605360422</v>
      </c>
      <c r="CE39" s="52">
        <f>IF(PLANEL_Pot_Trim!CE14&lt;&gt;0,CE14/PLANEL_Pot_Trim!CE14,0)</f>
        <v>0.58826064490778263</v>
      </c>
      <c r="CF39" s="52">
        <f>IF(PLANEL_Pot_Trim!CF14&lt;&gt;0,CF14/PLANEL_Pot_Trim!CF14,0)</f>
        <v>0.60393624316438721</v>
      </c>
      <c r="CG39" s="52">
        <f>IF(PLANEL_Pot_Trim!CG14&lt;&gt;0,CG14/PLANEL_Pot_Trim!CG14,0)</f>
        <v>0.50368912360185802</v>
      </c>
      <c r="CH39" s="52">
        <f>IF(PLANEL_Pot_Trim!CH14&lt;&gt;0,CH14/PLANEL_Pot_Trim!CH14,0)</f>
        <v>0.64614924261719653</v>
      </c>
      <c r="CI39" s="52">
        <f>IF(PLANEL_Pot_Trim!CI14&lt;&gt;0,CI14/PLANEL_Pot_Trim!CI14,0)</f>
        <v>0.61452864002248453</v>
      </c>
      <c r="CJ39" s="52">
        <f>IF(PLANEL_Pot_Trim!CJ14&lt;&gt;0,CJ14/PLANEL_Pot_Trim!CJ14,0)</f>
        <v>0.61452864002248453</v>
      </c>
      <c r="CK39" s="52">
        <f>IF(PLANEL_Pot_Trim!CK14&lt;&gt;0,CK14/PLANEL_Pot_Trim!CK14,0)</f>
        <v>0.50279615997751548</v>
      </c>
      <c r="CL39" s="52">
        <f>IF(PLANEL_Pot_Trim!CL14&lt;&gt;0,CL14/PLANEL_Pot_Trim!CL14,0)</f>
        <v>0.66108384002248455</v>
      </c>
      <c r="CM39" s="52">
        <f>IF(PLANEL_Pot_Trim!CM14&lt;&gt;0,CM14/PLANEL_Pot_Trim!CM14,0)</f>
        <v>0.61452863999701179</v>
      </c>
      <c r="CN39" s="52">
        <f>IF(PLANEL_Pot_Trim!CN14&lt;&gt;0,CN14/PLANEL_Pot_Trim!CN14,0)</f>
        <v>0.61452863999701179</v>
      </c>
      <c r="CO39" s="52">
        <f>IF(PLANEL_Pot_Trim!CO14&lt;&gt;0,CO14/PLANEL_Pot_Trim!CO14,0)</f>
        <v>0.5027961599805767</v>
      </c>
      <c r="CP39" s="52">
        <f>IF(PLANEL_Pot_Trim!CP14&lt;&gt;0,CP14/PLANEL_Pot_Trim!CP14,0)</f>
        <v>0.66108384001942333</v>
      </c>
      <c r="CQ39" s="52">
        <f>IF(PLANEL_Pot_Trim!CQ14&lt;&gt;0,CQ14/PLANEL_Pot_Trim!CQ14,0)</f>
        <v>0.61452864000148766</v>
      </c>
      <c r="CR39" s="52">
        <f>IF(PLANEL_Pot_Trim!CR14&lt;&gt;0,CR14/PLANEL_Pot_Trim!CR14,0)</f>
        <v>0.61452864000148766</v>
      </c>
      <c r="CS39" s="52">
        <f>IF(PLANEL_Pot_Trim!CS14&lt;&gt;0,CS14/PLANEL_Pot_Trim!CS14,0)</f>
        <v>0.50279615999107452</v>
      </c>
      <c r="CT39" s="52">
        <f>IF(PLANEL_Pot_Trim!CT14&lt;&gt;0,CT14/PLANEL_Pot_Trim!CT14,0)</f>
        <v>0.66108384000892551</v>
      </c>
      <c r="CU39" s="52">
        <f>IF(PLANEL_Pot_Trim!CU14&lt;&gt;0,CU14/PLANEL_Pot_Trim!CU14,0)</f>
        <v>0.61452863999851781</v>
      </c>
      <c r="CV39" s="52">
        <f>IF(PLANEL_Pot_Trim!CV14&lt;&gt;0,CV14/PLANEL_Pot_Trim!CV14,0)</f>
        <v>0.61452863999851781</v>
      </c>
      <c r="CW39" s="52">
        <f>IF(PLANEL_Pot_Trim!CW14&lt;&gt;0,CW14/PLANEL_Pot_Trim!CW14,0)</f>
        <v>0.50279615997183724</v>
      </c>
      <c r="CX39" s="52">
        <f>IF(PLANEL_Pot_Trim!CX14&lt;&gt;0,CX14/PLANEL_Pot_Trim!CX14,0)</f>
        <v>0.66108384002816267</v>
      </c>
      <c r="CY39" s="82">
        <f>IF(PLANEL_Pot_Trim!CY14&lt;&gt;0,CY14/PLANEL_Pot_Trim!CY14,0)</f>
        <v>0.614528640008845</v>
      </c>
      <c r="CZ39" s="82">
        <f>IF(PLANEL_Pot_Trim!CZ14&lt;&gt;0,CZ14/PLANEL_Pot_Trim!CZ14,0)</f>
        <v>0.614528640008845</v>
      </c>
      <c r="DA39" s="82">
        <f>IF(PLANEL_Pot_Trim!DA14&lt;&gt;0,DA14/PLANEL_Pot_Trim!DA14,0)</f>
        <v>0.50279615998378424</v>
      </c>
      <c r="DB39" s="82">
        <f>IF(PLANEL_Pot_Trim!DB14&lt;&gt;0,DB14/PLANEL_Pot_Trim!DB14,0)</f>
        <v>0.6610838400162159</v>
      </c>
      <c r="DC39" s="52">
        <f>IF(PLANEL_Pot_Trim!DC14&lt;&gt;0,DC14/PLANEL_Pot_Trim!DC14,0)</f>
        <v>0.61452863999265517</v>
      </c>
      <c r="DD39" s="52">
        <f>IF(PLANEL_Pot_Trim!DD14&lt;&gt;0,DD14/PLANEL_Pot_Trim!DD14,0)</f>
        <v>0.61452863999265517</v>
      </c>
      <c r="DE39" s="52">
        <f>IF(PLANEL_Pot_Trim!DE14&lt;&gt;0,DE14/PLANEL_Pot_Trim!DE14,0)</f>
        <v>0.50279615997062066</v>
      </c>
      <c r="DF39" s="52">
        <f>IF(PLANEL_Pot_Trim!DF14&lt;&gt;0,DF14/PLANEL_Pot_Trim!DF14,0)</f>
        <v>0.66108384002937937</v>
      </c>
      <c r="DG39" s="52">
        <f>IF(PLANEL_Pot_Trim!DG14&lt;&gt;0,DG14/PLANEL_Pot_Trim!DG14,0)</f>
        <v>0.61452864000146179</v>
      </c>
      <c r="DH39" s="52">
        <f>IF(PLANEL_Pot_Trim!DH14&lt;&gt;0,DH14/PLANEL_Pot_Trim!DH14,0)</f>
        <v>0.61452864000146179</v>
      </c>
      <c r="DI39" s="52">
        <f>IF(PLANEL_Pot_Trim!DI14&lt;&gt;0,DI14/PLANEL_Pot_Trim!DI14,0)</f>
        <v>0.5027961599912294</v>
      </c>
      <c r="DJ39" s="52">
        <f>IF(PLANEL_Pot_Trim!DJ14&lt;&gt;0,DJ14/PLANEL_Pot_Trim!DJ14,0)</f>
        <v>0.66108384000877074</v>
      </c>
      <c r="DK39" s="52">
        <f>IF(PLANEL_Pot_Trim!DK14&lt;&gt;0,DK14/PLANEL_Pot_Trim!DK14,0)</f>
        <v>0.61452864001310237</v>
      </c>
      <c r="DL39" s="52">
        <f>IF(PLANEL_Pot_Trim!DL14&lt;&gt;0,DL14/PLANEL_Pot_Trim!DL14,0)</f>
        <v>0.61452864001310237</v>
      </c>
      <c r="DM39" s="52">
        <f>IF(PLANEL_Pot_Trim!DM14&lt;&gt;0,DM14/PLANEL_Pot_Trim!DM14,0)</f>
        <v>0.50279615999417671</v>
      </c>
      <c r="DN39" s="52">
        <f>IF(PLANEL_Pot_Trim!DN14&lt;&gt;0,DN14/PLANEL_Pot_Trim!DN14,0)</f>
        <v>0.66108384000582332</v>
      </c>
      <c r="DO39" s="52">
        <f>IF(PLANEL_Pot_Trim!DO14&lt;&gt;0,DO14/PLANEL_Pot_Trim!DO14,0)</f>
        <v>0.61452864001593976</v>
      </c>
      <c r="DP39" s="52">
        <f>IF(PLANEL_Pot_Trim!DP14&lt;&gt;0,DP14/PLANEL_Pot_Trim!DP14,0)</f>
        <v>0.61452864001593976</v>
      </c>
      <c r="DQ39" s="52">
        <f>IF(PLANEL_Pot_Trim!DQ14&lt;&gt;0,DQ14/PLANEL_Pot_Trim!DQ14,0)</f>
        <v>0.50279615997681493</v>
      </c>
      <c r="DR39" s="52">
        <f>IF(PLANEL_Pot_Trim!DR14&lt;&gt;0,DR14/PLANEL_Pot_Trim!DR14,0)</f>
        <v>0.6610838400231851</v>
      </c>
      <c r="DS39" s="52">
        <f>IF(PLANEL_Pot_Trim!DS14&lt;&gt;0,DS14/PLANEL_Pot_Trim!DS14,0)</f>
        <v>0.61452864000144602</v>
      </c>
      <c r="DT39" s="52">
        <f>IF(PLANEL_Pot_Trim!DT14&lt;&gt;0,DT14/PLANEL_Pot_Trim!DT14,0)</f>
        <v>0.61452864000144602</v>
      </c>
      <c r="DU39" s="52">
        <f>IF(PLANEL_Pot_Trim!DU14&lt;&gt;0,DU14/PLANEL_Pot_Trim!DU14,0)</f>
        <v>0.50279615999132443</v>
      </c>
      <c r="DV39" s="52">
        <f>IF(PLANEL_Pot_Trim!DV14&lt;&gt;0,DV14/PLANEL_Pot_Trim!DV14,0)</f>
        <v>0.66108384000867559</v>
      </c>
      <c r="DW39" s="52">
        <f>IF(PLANEL_Pot_Trim!DW14&lt;&gt;0,DW14/PLANEL_Pot_Trim!DW14,0)</f>
        <v>0.61452863999431506</v>
      </c>
      <c r="DX39" s="52">
        <f>IF(PLANEL_Pot_Trim!DX14&lt;&gt;0,DX14/PLANEL_Pot_Trim!DX14,0)</f>
        <v>0.61452863999431506</v>
      </c>
      <c r="DY39" s="52">
        <f>IF(PLANEL_Pot_Trim!DY14&lt;&gt;0,DY14/PLANEL_Pot_Trim!DY14,0)</f>
        <v>0.50279615999857874</v>
      </c>
      <c r="DZ39" s="52">
        <f>IF(PLANEL_Pot_Trim!DZ14&lt;&gt;0,DZ14/PLANEL_Pot_Trim!DZ14,0)</f>
        <v>0.66108384000142129</v>
      </c>
      <c r="EA39" s="52">
        <f>IF(PLANEL_Pot_Trim!EA14&lt;&gt;0,EA14/PLANEL_Pot_Trim!EA14,0)</f>
        <v>0.61452863999433005</v>
      </c>
      <c r="EB39" s="52">
        <f>IF(PLANEL_Pot_Trim!EB14&lt;&gt;0,EB14/PLANEL_Pot_Trim!EB14,0)</f>
        <v>0.61452863999433005</v>
      </c>
      <c r="EC39" s="52">
        <f>IF(PLANEL_Pot_Trim!EC14&lt;&gt;0,EC14/PLANEL_Pot_Trim!EC14,0)</f>
        <v>0.50279615999858251</v>
      </c>
      <c r="ED39" s="52">
        <f>IF(PLANEL_Pot_Trim!ED14&lt;&gt;0,ED14/PLANEL_Pot_Trim!ED14,0)</f>
        <v>0.66108384000141751</v>
      </c>
      <c r="EE39" s="52">
        <f>IF(PLANEL_Pot_Trim!EE14&lt;&gt;0,EE14/PLANEL_Pot_Trim!EE14,0)</f>
        <v>0.61452863999293417</v>
      </c>
      <c r="EF39" s="52">
        <f>IF(PLANEL_Pot_Trim!EF14&lt;&gt;0,EF14/PLANEL_Pot_Trim!EF14,0)</f>
        <v>0.61452863999293417</v>
      </c>
      <c r="EG39" s="52">
        <f>IF(PLANEL_Pot_Trim!EG14&lt;&gt;0,EG14/PLANEL_Pot_Trim!EG14,0)</f>
        <v>0.50279616000706584</v>
      </c>
      <c r="EH39" s="52">
        <f>IF(PLANEL_Pot_Trim!EH14&lt;&gt;0,EH14/PLANEL_Pot_Trim!EH14,0)</f>
        <v>0.66108383999293419</v>
      </c>
      <c r="EI39" s="52">
        <f>IF(PLANEL_Pot_Trim!EI14&lt;&gt;0,EI14/PLANEL_Pot_Trim!EI14,0)</f>
        <v>0.61452864002391172</v>
      </c>
      <c r="EJ39" s="52">
        <f>IF(PLANEL_Pot_Trim!EJ14&lt;&gt;0,EJ14/PLANEL_Pot_Trim!EJ14,0)</f>
        <v>0.61452864002391172</v>
      </c>
      <c r="EK39" s="52">
        <f>IF(PLANEL_Pot_Trim!EK14&lt;&gt;0,EK14/PLANEL_Pot_Trim!EK14,0)</f>
        <v>0.50279615999718696</v>
      </c>
      <c r="EL39" s="52">
        <f>IF(PLANEL_Pot_Trim!EL14&lt;&gt;0,EL14/PLANEL_Pot_Trim!EL14,0)</f>
        <v>0.66108384000281317</v>
      </c>
      <c r="EM39" s="52">
        <f>IF(PLANEL_Pot_Trim!EM14&lt;&gt;0,EM14/PLANEL_Pot_Trim!EM14,0)</f>
        <v>0.61452864001961749</v>
      </c>
      <c r="EN39" s="52">
        <f>IF(PLANEL_Pot_Trim!EN14&lt;&gt;0,EN14/PLANEL_Pot_Trim!EN14,0)</f>
        <v>0.61452864001961749</v>
      </c>
      <c r="EO39" s="52">
        <f>IF(PLANEL_Pot_Trim!EO14&lt;&gt;0,EO14/PLANEL_Pot_Trim!EO14,0)</f>
        <v>0.5027961599873888</v>
      </c>
      <c r="EP39" s="52">
        <f>IF(PLANEL_Pot_Trim!EP14&lt;&gt;0,EP14/PLANEL_Pot_Trim!EP14,0)</f>
        <v>0.66108384001261122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0.63485526574257434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0.93007808748261478</v>
      </c>
      <c r="AA40" s="52">
        <f>IF(PLANEL_Pot_Trim!AA15&lt;&gt;0,AA15/PLANEL_Pot_Trim!AA15,0)</f>
        <v>0.92503611174033151</v>
      </c>
      <c r="AB40" s="52">
        <f>IF(PLANEL_Pot_Trim!AB15&lt;&gt;0,AB15/PLANEL_Pot_Trim!AB15,0)</f>
        <v>0.65504335207182318</v>
      </c>
      <c r="AC40" s="52">
        <f>IF(PLANEL_Pot_Trim!AC15&lt;&gt;0,AC15/PLANEL_Pot_Trim!AC15,0)</f>
        <v>0.70511756892265198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0.70511756892265198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0.92909952435158505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0.92909952435158505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0.92909952435158505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0.55992262747587607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0.55992262747587607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0.59923496876587101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0.59392019362363913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0.35485343880399112</v>
      </c>
      <c r="AJ42" s="51">
        <f>IF(PLANEL_Pot_Trim!AJ17&lt;&gt;0,AJ17/PLANEL_Pot_Trim!AJ17,0)</f>
        <v>0.42064945618681043</v>
      </c>
      <c r="AK42" s="51">
        <f>IF(PLANEL_Pot_Trim!AK17&lt;&gt;0,AK17/PLANEL_Pot_Trim!AK17,0)</f>
        <v>0.55403109434429809</v>
      </c>
      <c r="AL42" s="51">
        <f>IF(PLANEL_Pot_Trim!AL17&lt;&gt;0,AL17/PLANEL_Pot_Trim!AL17,0)</f>
        <v>0.46123467281953595</v>
      </c>
      <c r="AM42" s="51">
        <f>IF(PLANEL_Pot_Trim!AM17&lt;&gt;0,AM17/PLANEL_Pot_Trim!AM17,0)</f>
        <v>0.3547914442827132</v>
      </c>
      <c r="AN42" s="51">
        <f>IF(PLANEL_Pot_Trim!AN17&lt;&gt;0,AN17/PLANEL_Pot_Trim!AN17,0)</f>
        <v>0.42149353535070344</v>
      </c>
      <c r="AO42" s="51">
        <f>IF(PLANEL_Pot_Trim!AO17&lt;&gt;0,AO17/PLANEL_Pot_Trim!AO17,0)</f>
        <v>0.55558352504766639</v>
      </c>
      <c r="AP42" s="51">
        <f>IF(PLANEL_Pot_Trim!AP17&lt;&gt;0,AP17/PLANEL_Pot_Trim!AP17,0)</f>
        <v>0.46198410946847612</v>
      </c>
      <c r="AQ42" s="51">
        <f>IF(PLANEL_Pot_Trim!AQ17&lt;&gt;0,AQ17/PLANEL_Pot_Trim!AQ17,0)</f>
        <v>0.35463158175212706</v>
      </c>
      <c r="AR42" s="51">
        <f>IF(PLANEL_Pot_Trim!AR17&lt;&gt;0,AR17/PLANEL_Pot_Trim!AR17,0)</f>
        <v>0.42367012544608634</v>
      </c>
      <c r="AS42" s="51">
        <f>IF(PLANEL_Pot_Trim!AS17&lt;&gt;0,AS17/PLANEL_Pot_Trim!AS17,0)</f>
        <v>0.55958671025737239</v>
      </c>
      <c r="AT42" s="51">
        <f>IF(PLANEL_Pot_Trim!AT17&lt;&gt;0,AT17/PLANEL_Pot_Trim!AT17,0)</f>
        <v>0.46391664903753443</v>
      </c>
      <c r="AU42" s="51">
        <f>IF(PLANEL_Pot_Trim!AU17&lt;&gt;0,AU17/PLANEL_Pot_Trim!AU17,0)</f>
        <v>0.354587560505979</v>
      </c>
      <c r="AV42" s="51">
        <f>IF(PLANEL_Pot_Trim!AV17&lt;&gt;0,AV17/PLANEL_Pot_Trim!AV17,0)</f>
        <v>0.4242694906685015</v>
      </c>
      <c r="AW42" s="51">
        <f>IF(PLANEL_Pot_Trim!AW17&lt;&gt;0,AW17/PLANEL_Pot_Trim!AW17,0)</f>
        <v>0.56068906312148536</v>
      </c>
      <c r="AX42" s="51">
        <f>IF(PLANEL_Pot_Trim!AX17&lt;&gt;0,AX17/PLANEL_Pot_Trim!AX17,0)</f>
        <v>0.46444881035908131</v>
      </c>
      <c r="AY42" s="51">
        <f>IF(PLANEL_Pot_Trim!AY17&lt;&gt;0,AY17/PLANEL_Pot_Trim!AY17,0)</f>
        <v>0.35449166512100677</v>
      </c>
      <c r="AZ42" s="51">
        <f>IF(PLANEL_Pot_Trim!AZ17&lt;&gt;0,AZ17/PLANEL_Pot_Trim!AZ17,0)</f>
        <v>0.42557514327397772</v>
      </c>
      <c r="BA42" s="51">
        <f>IF(PLANEL_Pot_Trim!BA17&lt;&gt;0,BA17/PLANEL_Pot_Trim!BA17,0)</f>
        <v>0.56309041979695784</v>
      </c>
      <c r="BB42" s="51">
        <f>IF(PLANEL_Pot_Trim!BB17&lt;&gt;0,BB17/PLANEL_Pot_Trim!BB17,0)</f>
        <v>0.46560806642570524</v>
      </c>
      <c r="BC42" s="51">
        <f>IF(PLANEL_Pot_Trim!BC17&lt;&gt;0,BC17/PLANEL_Pot_Trim!BC17,0)</f>
        <v>0.35445875929656118</v>
      </c>
      <c r="BD42" s="51">
        <f>IF(PLANEL_Pot_Trim!BD17&lt;&gt;0,BD17/PLANEL_Pot_Trim!BD17,0)</f>
        <v>0.42602316898762888</v>
      </c>
      <c r="BE42" s="51">
        <f>IF(PLANEL_Pot_Trim!BE17&lt;&gt;0,BE17/PLANEL_Pot_Trim!BE17,0)</f>
        <v>0.56391442885029064</v>
      </c>
      <c r="BF42" s="51">
        <f>IF(PLANEL_Pot_Trim!BF17&lt;&gt;0,BF17/PLANEL_Pot_Trim!BF17,0)</f>
        <v>0.46600585720933541</v>
      </c>
      <c r="BG42" s="51">
        <f>IF(PLANEL_Pot_Trim!BG17&lt;&gt;0,BG17/PLANEL_Pot_Trim!BG17,0)</f>
        <v>0.35443908662754281</v>
      </c>
      <c r="BH42" s="51">
        <f>IF(PLANEL_Pot_Trim!BH17&lt;&gt;0,BH17/PLANEL_Pot_Trim!BH17,0)</f>
        <v>0.42629102003430719</v>
      </c>
      <c r="BI42" s="51">
        <f>IF(PLANEL_Pot_Trim!BI17&lt;&gt;0,BI17/PLANEL_Pot_Trim!BI17,0)</f>
        <v>0.56440706070339497</v>
      </c>
      <c r="BJ42" s="51">
        <f>IF(PLANEL_Pot_Trim!BJ17&lt;&gt;0,BJ17/PLANEL_Pot_Trim!BJ17,0)</f>
        <v>0.46624367541394351</v>
      </c>
      <c r="BK42" s="51">
        <f>IF(PLANEL_Pot_Trim!BK17&lt;&gt;0,BK17/PLANEL_Pot_Trim!BK17,0)</f>
        <v>0.354399941279187</v>
      </c>
      <c r="BL42" s="51">
        <f>IF(PLANEL_Pot_Trim!BL17&lt;&gt;0,BL17/PLANEL_Pot_Trim!BL17,0)</f>
        <v>0.4268239988181165</v>
      </c>
      <c r="BM42" s="51">
        <f>IF(PLANEL_Pot_Trim!BM17&lt;&gt;0,BM17/PLANEL_Pot_Trim!BM17,0)</f>
        <v>0.56538731542595244</v>
      </c>
      <c r="BN42" s="51">
        <f>IF(PLANEL_Pot_Trim!BN17&lt;&gt;0,BN17/PLANEL_Pot_Trim!BN17,0)</f>
        <v>0.46671689384866255</v>
      </c>
      <c r="BO42" s="51">
        <f>IF(PLANEL_Pot_Trim!BO17&lt;&gt;0,BO17/PLANEL_Pot_Trim!BO17,0)</f>
        <v>0.35439307657478514</v>
      </c>
      <c r="BP42" s="51">
        <f>IF(PLANEL_Pot_Trim!BP17&lt;&gt;0,BP17/PLANEL_Pot_Trim!BP17,0)</f>
        <v>0.42691746476549919</v>
      </c>
      <c r="BQ42" s="51">
        <f>IF(PLANEL_Pot_Trim!BQ17&lt;&gt;0,BQ17/PLANEL_Pot_Trim!BQ17,0)</f>
        <v>0.5655592180229414</v>
      </c>
      <c r="BR42" s="51">
        <f>IF(PLANEL_Pot_Trim!BR17&lt;&gt;0,BR17/PLANEL_Pot_Trim!BR17,0)</f>
        <v>0.46679987989091198</v>
      </c>
      <c r="BS42" s="51">
        <f>IF(PLANEL_Pot_Trim!BS17&lt;&gt;0,BS17/PLANEL_Pot_Trim!BS17,0)</f>
        <v>0.35434506114644421</v>
      </c>
      <c r="BT42" s="51">
        <f>IF(PLANEL_Pot_Trim!BT17&lt;&gt;0,BT17/PLANEL_Pot_Trim!BT17,0)</f>
        <v>0.42757121285761279</v>
      </c>
      <c r="BU42" s="51">
        <f>IF(PLANEL_Pot_Trim!BU17&lt;&gt;0,BU17/PLANEL_Pot_Trim!BU17,0)</f>
        <v>0.566761591787733</v>
      </c>
      <c r="BV42" s="51">
        <f>IF(PLANEL_Pot_Trim!BV17&lt;&gt;0,BV17/PLANEL_Pot_Trim!BV17,0)</f>
        <v>0.46738032640818022</v>
      </c>
      <c r="BW42" s="51">
        <f>IF(PLANEL_Pot_Trim!BW17&lt;&gt;0,BW17/PLANEL_Pot_Trim!BW17,0)</f>
        <v>0.35430692353735482</v>
      </c>
      <c r="BX42" s="51">
        <f>IF(PLANEL_Pot_Trim!BX17&lt;&gt;0,BX17/PLANEL_Pot_Trim!BX17,0)</f>
        <v>0.42809047139206519</v>
      </c>
      <c r="BY42" s="51">
        <f>IF(PLANEL_Pot_Trim!BY17&lt;&gt;0,BY17/PLANEL_Pot_Trim!BY17,0)</f>
        <v>0.56771661223075776</v>
      </c>
      <c r="BZ42" s="51">
        <f>IF(PLANEL_Pot_Trim!BZ17&lt;&gt;0,BZ17/PLANEL_Pot_Trim!BZ17,0)</f>
        <v>0.46784136298459045</v>
      </c>
      <c r="CA42" s="51">
        <f>IF(PLANEL_Pot_Trim!CA17&lt;&gt;0,CA17/PLANEL_Pot_Trim!CA17,0)</f>
        <v>0.35426913442882357</v>
      </c>
      <c r="CB42" s="51">
        <f>IF(PLANEL_Pot_Trim!CB17&lt;&gt;0,CB17/PLANEL_Pot_Trim!CB17,0)</f>
        <v>0.42860498431478683</v>
      </c>
      <c r="CC42" s="51">
        <f>IF(PLANEL_Pot_Trim!CC17&lt;&gt;0,CC17/PLANEL_Pot_Trim!CC17,0)</f>
        <v>0.56866290450262591</v>
      </c>
      <c r="CD42" s="51">
        <f>IF(PLANEL_Pot_Trim!CD17&lt;&gt;0,CD17/PLANEL_Pot_Trim!CD17,0)</f>
        <v>0.46829818607836737</v>
      </c>
      <c r="CE42" s="51">
        <f>IF(PLANEL_Pot_Trim!CE17&lt;&gt;0,CE17/PLANEL_Pot_Trim!CE17,0)</f>
        <v>0.35420935158584937</v>
      </c>
      <c r="CF42" s="51">
        <f>IF(PLANEL_Pot_Trim!CF17&lt;&gt;0,CF17/PLANEL_Pot_Trim!CF17,0)</f>
        <v>0.42941895108753864</v>
      </c>
      <c r="CG42" s="51">
        <f>IF(PLANEL_Pot_Trim!CG17&lt;&gt;0,CG17/PLANEL_Pot_Trim!CG17,0)</f>
        <v>0.57015995271369146</v>
      </c>
      <c r="CH42" s="51">
        <f>IF(PLANEL_Pot_Trim!CH17&lt;&gt;0,CH17/PLANEL_Pot_Trim!CH17,0)</f>
        <v>0.46902088677168902</v>
      </c>
      <c r="CI42" s="51">
        <f>IF(PLANEL_Pot_Trim!CI17&lt;&gt;0,CI17/PLANEL_Pot_Trim!CI17,0)</f>
        <v>0.35420141520492759</v>
      </c>
      <c r="CJ42" s="51">
        <f>IF(PLANEL_Pot_Trim!CJ17&lt;&gt;0,CJ17/PLANEL_Pot_Trim!CJ17,0)</f>
        <v>0.42952700859681747</v>
      </c>
      <c r="CK42" s="51">
        <f>IF(PLANEL_Pot_Trim!CK17&lt;&gt;0,CK17/PLANEL_Pot_Trim!CK17,0)</f>
        <v>0.57035869206519374</v>
      </c>
      <c r="CL42" s="51">
        <f>IF(PLANEL_Pot_Trim!CL17&lt;&gt;0,CL17/PLANEL_Pot_Trim!CL17,0)</f>
        <v>0.46911682831439522</v>
      </c>
      <c r="CM42" s="51">
        <f>IF(PLANEL_Pot_Trim!CM17&lt;&gt;0,CM17/PLANEL_Pot_Trim!CM17,0)</f>
        <v>0.35417786314421323</v>
      </c>
      <c r="CN42" s="51">
        <f>IF(PLANEL_Pot_Trim!CN17&lt;&gt;0,CN17/PLANEL_Pot_Trim!CN17,0)</f>
        <v>0.42984767913888433</v>
      </c>
      <c r="CO42" s="51">
        <f>IF(PLANEL_Pot_Trim!CO17&lt;&gt;0,CO17/PLANEL_Pot_Trim!CO17,0)</f>
        <v>0.57094846942299937</v>
      </c>
      <c r="CP42" s="51">
        <f>IF(PLANEL_Pot_Trim!CP17&lt;&gt;0,CP17/PLANEL_Pot_Trim!CP17,0)</f>
        <v>0.46940154360276265</v>
      </c>
      <c r="CQ42" s="51">
        <f>IF(PLANEL_Pot_Trim!CQ17&lt;&gt;0,CQ17/PLANEL_Pot_Trim!CQ17,0)</f>
        <v>0.35417650783573207</v>
      </c>
      <c r="CR42" s="51">
        <f>IF(PLANEL_Pot_Trim!CR17&lt;&gt;0,CR17/PLANEL_Pot_Trim!CR17,0)</f>
        <v>0.42986613237559484</v>
      </c>
      <c r="CS42" s="51">
        <f>IF(PLANEL_Pot_Trim!CS17&lt;&gt;0,CS17/PLANEL_Pot_Trim!CS17,0)</f>
        <v>0.570982408575745</v>
      </c>
      <c r="CT42" s="51">
        <f>IF(PLANEL_Pot_Trim!CT17&lt;&gt;0,CT17/PLANEL_Pot_Trim!CT17,0)</f>
        <v>0.46941792769844681</v>
      </c>
      <c r="CU42" s="51">
        <f>IF(PLANEL_Pot_Trim!CU17&lt;&gt;0,CU17/PLANEL_Pot_Trim!CU17,0)</f>
        <v>0.35415659993755949</v>
      </c>
      <c r="CV42" s="51">
        <f>IF(PLANEL_Pot_Trim!CV17&lt;&gt;0,CV17/PLANEL_Pot_Trim!CV17,0)</f>
        <v>0.43013718488523062</v>
      </c>
      <c r="CW42" s="51">
        <f>IF(PLANEL_Pot_Trim!CW17&lt;&gt;0,CW17/PLANEL_Pot_Trim!CW17,0)</f>
        <v>0.57148092829107722</v>
      </c>
      <c r="CX42" s="51">
        <f>IF(PLANEL_Pot_Trim!CX17&lt;&gt;0,CX17/PLANEL_Pot_Trim!CX17,0)</f>
        <v>0.46965858843348635</v>
      </c>
      <c r="CY42" s="81">
        <f>IF(PLANEL_Pot_Trim!CY17&lt;&gt;0,CY17/PLANEL_Pot_Trim!CY17,0)</f>
        <v>0.35415533996061743</v>
      </c>
      <c r="CZ42" s="81">
        <f>IF(PLANEL_Pot_Trim!CZ17&lt;&gt;0,CZ17/PLANEL_Pot_Trim!CZ17,0)</f>
        <v>0.43015434000726149</v>
      </c>
      <c r="DA42" s="81">
        <f>IF(PLANEL_Pot_Trim!DA17&lt;&gt;0,DA17/PLANEL_Pot_Trim!DA17,0)</f>
        <v>0.57151247998830135</v>
      </c>
      <c r="DB42" s="81">
        <f>IF(PLANEL_Pot_Trim!DB17&lt;&gt;0,DB17/PLANEL_Pot_Trim!DB17,0)</f>
        <v>0.46967382002919289</v>
      </c>
      <c r="DC42" s="51">
        <f>IF(PLANEL_Pot_Trim!DC17&lt;&gt;0,DC17/PLANEL_Pot_Trim!DC17,0)</f>
        <v>0.35415533996225884</v>
      </c>
      <c r="DD42" s="51">
        <f>IF(PLANEL_Pot_Trim!DD17&lt;&gt;0,DD17/PLANEL_Pot_Trim!DD17,0)</f>
        <v>0.43015434000301139</v>
      </c>
      <c r="DE42" s="51">
        <f>IF(PLANEL_Pot_Trim!DE17&lt;&gt;0,DE17/PLANEL_Pot_Trim!DE17,0)</f>
        <v>0.57151247999518973</v>
      </c>
      <c r="DF42" s="51">
        <f>IF(PLANEL_Pot_Trim!DF17&lt;&gt;0,DF17/PLANEL_Pot_Trim!DF17,0)</f>
        <v>0.46967382002463254</v>
      </c>
      <c r="DG42" s="51">
        <f>IF(PLANEL_Pot_Trim!DG17&lt;&gt;0,DG17/PLANEL_Pot_Trim!DG17,0)</f>
        <v>0.35415533995119725</v>
      </c>
      <c r="DH42" s="51">
        <f>IF(PLANEL_Pot_Trim!DH17&lt;&gt;0,DH17/PLANEL_Pot_Trim!DH17,0)</f>
        <v>0.43015433999329433</v>
      </c>
      <c r="DI42" s="51">
        <f>IF(PLANEL_Pot_Trim!DI17&lt;&gt;0,DI17/PLANEL_Pot_Trim!DI17,0)</f>
        <v>0.57151248001883725</v>
      </c>
      <c r="DJ42" s="51">
        <f>IF(PLANEL_Pot_Trim!DJ17&lt;&gt;0,DJ17/PLANEL_Pot_Trim!DJ17,0)</f>
        <v>0.46967382001395785</v>
      </c>
      <c r="DK42" s="51">
        <f>IF(PLANEL_Pot_Trim!DK17&lt;&gt;0,DK17/PLANEL_Pot_Trim!DK17,0)</f>
        <v>0.35415533995910314</v>
      </c>
      <c r="DL42" s="51">
        <f>IF(PLANEL_Pot_Trim!DL17&lt;&gt;0,DL17/PLANEL_Pot_Trim!DL17,0)</f>
        <v>0.43015433999043567</v>
      </c>
      <c r="DM42" s="51">
        <f>IF(PLANEL_Pot_Trim!DM17&lt;&gt;0,DM17/PLANEL_Pot_Trim!DM17,0)</f>
        <v>0.57151247993323695</v>
      </c>
      <c r="DN42" s="51">
        <f>IF(PLANEL_Pot_Trim!DN17&lt;&gt;0,DN17/PLANEL_Pot_Trim!DN17,0)</f>
        <v>0.46967382002180802</v>
      </c>
      <c r="DO42" s="51">
        <f>IF(PLANEL_Pot_Trim!DO17&lt;&gt;0,DO17/PLANEL_Pot_Trim!DO17,0)</f>
        <v>0.35415533996843696</v>
      </c>
      <c r="DP42" s="51">
        <f>IF(PLANEL_Pot_Trim!DP17&lt;&gt;0,DP17/PLANEL_Pot_Trim!DP17,0)</f>
        <v>0.43015433996715569</v>
      </c>
      <c r="DQ42" s="51">
        <f>IF(PLANEL_Pot_Trim!DQ17&lt;&gt;0,DQ17/PLANEL_Pot_Trim!DQ17,0)</f>
        <v>0.57151248000553023</v>
      </c>
      <c r="DR42" s="51">
        <f>IF(PLANEL_Pot_Trim!DR17&lt;&gt;0,DR17/PLANEL_Pot_Trim!DR17,0)</f>
        <v>0.4696738199721765</v>
      </c>
      <c r="DS42" s="51">
        <f>IF(PLANEL_Pot_Trim!DS17&lt;&gt;0,DS17/PLANEL_Pot_Trim!DS17,0)</f>
        <v>0.35415533993778692</v>
      </c>
      <c r="DT42" s="51">
        <f>IF(PLANEL_Pot_Trim!DT17&lt;&gt;0,DT17/PLANEL_Pot_Trim!DT17,0)</f>
        <v>0.4301543399778669</v>
      </c>
      <c r="DU42" s="51">
        <f>IF(PLANEL_Pot_Trim!DU17&lt;&gt;0,DU17/PLANEL_Pot_Trim!DU17,0)</f>
        <v>0.57151248000158472</v>
      </c>
      <c r="DV42" s="51">
        <f>IF(PLANEL_Pot_Trim!DV17&lt;&gt;0,DV17/PLANEL_Pot_Trim!DV17,0)</f>
        <v>0.46967382003489333</v>
      </c>
      <c r="DW42" s="51">
        <f>IF(PLANEL_Pot_Trim!DW17&lt;&gt;0,DW17/PLANEL_Pot_Trim!DW17,0)</f>
        <v>0.3541553399457697</v>
      </c>
      <c r="DX42" s="51">
        <f>IF(PLANEL_Pot_Trim!DX17&lt;&gt;0,DX17/PLANEL_Pot_Trim!DX17,0)</f>
        <v>0.43015433998173125</v>
      </c>
      <c r="DY42" s="51">
        <f>IF(PLANEL_Pot_Trim!DY17&lt;&gt;0,DY17/PLANEL_Pot_Trim!DY17,0)</f>
        <v>0.57151247998232191</v>
      </c>
      <c r="DZ42" s="51">
        <f>IF(PLANEL_Pot_Trim!DZ17&lt;&gt;0,DZ17/PLANEL_Pot_Trim!DZ17,0)</f>
        <v>0.46967382003153385</v>
      </c>
      <c r="EA42" s="51">
        <f>IF(PLANEL_Pot_Trim!EA17&lt;&gt;0,EA17/PLANEL_Pot_Trim!EA17,0)</f>
        <v>0.3541553399656267</v>
      </c>
      <c r="EB42" s="51">
        <f>IF(PLANEL_Pot_Trim!EB17&lt;&gt;0,EB17/PLANEL_Pot_Trim!EB17,0)</f>
        <v>0.43015434001984315</v>
      </c>
      <c r="EC42" s="51">
        <f>IF(PLANEL_Pot_Trim!EC17&lt;&gt;0,EC17/PLANEL_Pot_Trim!EC17,0)</f>
        <v>0.57151248001754973</v>
      </c>
      <c r="ED42" s="51">
        <f>IF(PLANEL_Pot_Trim!ED17&lt;&gt;0,ED17/PLANEL_Pot_Trim!ED17,0)</f>
        <v>0.46967382004963465</v>
      </c>
      <c r="EE42" s="51">
        <f>IF(PLANEL_Pot_Trim!EE17&lt;&gt;0,EE17/PLANEL_Pot_Trim!EE17,0)</f>
        <v>0.35415533995497667</v>
      </c>
      <c r="EF42" s="51">
        <f>IF(PLANEL_Pot_Trim!EF17&lt;&gt;0,EF17/PLANEL_Pot_Trim!EF17,0)</f>
        <v>0.43015433998527225</v>
      </c>
      <c r="EG42" s="51">
        <f>IF(PLANEL_Pot_Trim!EG17&lt;&gt;0,EG17/PLANEL_Pot_Trim!EG17,0)</f>
        <v>0.57151248002181332</v>
      </c>
      <c r="EH42" s="51">
        <f>IF(PLANEL_Pot_Trim!EH17&lt;&gt;0,EH17/PLANEL_Pot_Trim!EH17,0)</f>
        <v>0.46967382002479618</v>
      </c>
      <c r="EI42" s="51">
        <f>IF(PLANEL_Pot_Trim!EI17&lt;&gt;0,EI17/PLANEL_Pot_Trim!EI17,0)</f>
        <v>0.35415534000425625</v>
      </c>
      <c r="EJ42" s="51">
        <f>IF(PLANEL_Pot_Trim!EJ17&lt;&gt;0,EJ17/PLANEL_Pot_Trim!EJ17,0)</f>
        <v>0.43015433999204339</v>
      </c>
      <c r="EK42" s="51">
        <f>IF(PLANEL_Pot_Trim!EK17&lt;&gt;0,EK17/PLANEL_Pot_Trim!EK17,0)</f>
        <v>0.57151247997763432</v>
      </c>
      <c r="EL42" s="51">
        <f>IF(PLANEL_Pot_Trim!EL17&lt;&gt;0,EL17/PLANEL_Pot_Trim!EL17,0)</f>
        <v>0.46967382004761576</v>
      </c>
      <c r="EM42" s="51">
        <f>IF(PLANEL_Pot_Trim!EM17&lt;&gt;0,EM17/PLANEL_Pot_Trim!EM17,0)</f>
        <v>0.35415533996474835</v>
      </c>
      <c r="EN42" s="51">
        <f>IF(PLANEL_Pot_Trim!EN17&lt;&gt;0,EN17/PLANEL_Pot_Trim!EN17,0)</f>
        <v>0.43015434001107322</v>
      </c>
      <c r="EO42" s="51">
        <f>IF(PLANEL_Pot_Trim!EO17&lt;&gt;0,EO17/PLANEL_Pot_Trim!EO17,0)</f>
        <v>0.57151247998204879</v>
      </c>
      <c r="EP42" s="51">
        <f>IF(PLANEL_Pot_Trim!EP17&lt;&gt;0,EP17/PLANEL_Pot_Trim!EP17,0)</f>
        <v>0.46967382001942204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0.28248989990121004</v>
      </c>
      <c r="CZ45" s="83">
        <f>IF(PLANEL_Pot_Trim!CZ20&lt;&gt;0,CZ20/PLANEL_Pot_Trim!CZ20,0)</f>
        <v>0.27592487992737952</v>
      </c>
      <c r="DA45" s="83">
        <f>IF(PLANEL_Pot_Trim!DA20&lt;&gt;0,DA20/PLANEL_Pot_Trim!DA20,0)</f>
        <v>0.28248989990121004</v>
      </c>
      <c r="DB45" s="83">
        <f>IF(PLANEL_Pot_Trim!DB20&lt;&gt;0,DB20/PLANEL_Pot_Trim!DB20,0)</f>
        <v>0.28135800005918593</v>
      </c>
      <c r="DC45" s="53">
        <f>IF(PLANEL_Pot_Trim!DC20&lt;&gt;0,DC20/PLANEL_Pot_Trim!DC20,0)</f>
        <v>0.28248990003022462</v>
      </c>
      <c r="DD45" s="53">
        <f>IF(PLANEL_Pot_Trim!DD20&lt;&gt;0,DD20/PLANEL_Pot_Trim!DD20,0)</f>
        <v>0.275924880050467</v>
      </c>
      <c r="DE45" s="53">
        <f>IF(PLANEL_Pot_Trim!DE20&lt;&gt;0,DE20/PLANEL_Pot_Trim!DE20,0)</f>
        <v>0.28248990003022462</v>
      </c>
      <c r="DF45" s="53">
        <f>IF(PLANEL_Pot_Trim!DF20&lt;&gt;0,DF20/PLANEL_Pot_Trim!DF20,0)</f>
        <v>0.2813579999714062</v>
      </c>
      <c r="DG45" s="53">
        <f>IF(PLANEL_Pot_Trim!DG20&lt;&gt;0,DG20/PLANEL_Pot_Trim!DG20,0)</f>
        <v>0.28248990007619268</v>
      </c>
      <c r="DH45" s="53">
        <f>IF(PLANEL_Pot_Trim!DH20&lt;&gt;0,DH20/PLANEL_Pot_Trim!DH20,0)</f>
        <v>0.27592488008467247</v>
      </c>
      <c r="DI45" s="53">
        <f>IF(PLANEL_Pot_Trim!DI20&lt;&gt;0,DI20/PLANEL_Pot_Trim!DI20,0)</f>
        <v>0.28248990007619268</v>
      </c>
      <c r="DJ45" s="53">
        <f>IF(PLANEL_Pot_Trim!DJ20&lt;&gt;0,DJ20/PLANEL_Pot_Trim!DJ20,0)</f>
        <v>0.28135800013065926</v>
      </c>
      <c r="DK45" s="53">
        <f>IF(PLANEL_Pot_Trim!DK20&lt;&gt;0,DK20/PLANEL_Pot_Trim!DK20,0)</f>
        <v>0.2824899000565318</v>
      </c>
      <c r="DL45" s="53">
        <f>IF(PLANEL_Pot_Trim!DL20&lt;&gt;0,DL20/PLANEL_Pot_Trim!DL20,0)</f>
        <v>0.27592488009686783</v>
      </c>
      <c r="DM45" s="53">
        <f>IF(PLANEL_Pot_Trim!DM20&lt;&gt;0,DM20/PLANEL_Pot_Trim!DM20,0)</f>
        <v>0.2824899000565318</v>
      </c>
      <c r="DN45" s="53">
        <f>IF(PLANEL_Pot_Trim!DN20&lt;&gt;0,DN20/PLANEL_Pot_Trim!DN20,0)</f>
        <v>0.28135800005343559</v>
      </c>
      <c r="DO45" s="53">
        <f>IF(PLANEL_Pot_Trim!DO20&lt;&gt;0,DO20/PLANEL_Pot_Trim!DO20,0)</f>
        <v>0.28248990005443353</v>
      </c>
      <c r="DP45" s="53">
        <f>IF(PLANEL_Pot_Trim!DP20&lt;&gt;0,DP20/PLANEL_Pot_Trim!DP20,0)</f>
        <v>0.27592488001617799</v>
      </c>
      <c r="DQ45" s="53">
        <f>IF(PLANEL_Pot_Trim!DQ20&lt;&gt;0,DQ20/PLANEL_Pot_Trim!DQ20,0)</f>
        <v>0.28248990005443353</v>
      </c>
      <c r="DR45" s="53">
        <f>IF(PLANEL_Pot_Trim!DR20&lt;&gt;0,DR20/PLANEL_Pot_Trim!DR20,0)</f>
        <v>0.28135800004138156</v>
      </c>
      <c r="DS45" s="53">
        <f>IF(PLANEL_Pot_Trim!DS20&lt;&gt;0,DS20/PLANEL_Pot_Trim!DS20,0)</f>
        <v>0.28248990005443353</v>
      </c>
      <c r="DT45" s="53">
        <f>IF(PLANEL_Pot_Trim!DT20&lt;&gt;0,DT20/PLANEL_Pot_Trim!DT20,0)</f>
        <v>0.27592488001617799</v>
      </c>
      <c r="DU45" s="53">
        <f>IF(PLANEL_Pot_Trim!DU20&lt;&gt;0,DU20/PLANEL_Pot_Trim!DU20,0)</f>
        <v>0.28248990005443353</v>
      </c>
      <c r="DV45" s="53">
        <f>IF(PLANEL_Pot_Trim!DV20&lt;&gt;0,DV20/PLANEL_Pot_Trim!DV20,0)</f>
        <v>0.28135800004138156</v>
      </c>
      <c r="DW45" s="53">
        <f>IF(PLANEL_Pot_Trim!DW20&lt;&gt;0,DW20/PLANEL_Pot_Trim!DW20,0)</f>
        <v>0.28248990005443353</v>
      </c>
      <c r="DX45" s="53">
        <f>IF(PLANEL_Pot_Trim!DX20&lt;&gt;0,DX20/PLANEL_Pot_Trim!DX20,0)</f>
        <v>0.27592488001617799</v>
      </c>
      <c r="DY45" s="53">
        <f>IF(PLANEL_Pot_Trim!DY20&lt;&gt;0,DY20/PLANEL_Pot_Trim!DY20,0)</f>
        <v>0.28248990005443353</v>
      </c>
      <c r="DZ45" s="53">
        <f>IF(PLANEL_Pot_Trim!DZ20&lt;&gt;0,DZ20/PLANEL_Pot_Trim!DZ20,0)</f>
        <v>0.28135800004138156</v>
      </c>
      <c r="EA45" s="53">
        <f>IF(PLANEL_Pot_Trim!EA20&lt;&gt;0,EA20/PLANEL_Pot_Trim!EA20,0)</f>
        <v>0.28248990005443353</v>
      </c>
      <c r="EB45" s="53">
        <f>IF(PLANEL_Pot_Trim!EB20&lt;&gt;0,EB20/PLANEL_Pot_Trim!EB20,0)</f>
        <v>0.27592488001617799</v>
      </c>
      <c r="EC45" s="53">
        <f>IF(PLANEL_Pot_Trim!EC20&lt;&gt;0,EC20/PLANEL_Pot_Trim!EC20,0)</f>
        <v>0.28248990005443353</v>
      </c>
      <c r="ED45" s="53">
        <f>IF(PLANEL_Pot_Trim!ED20&lt;&gt;0,ED20/PLANEL_Pot_Trim!ED20,0)</f>
        <v>0.28135800004138156</v>
      </c>
      <c r="EE45" s="53">
        <f>IF(PLANEL_Pot_Trim!EE20&lt;&gt;0,EE20/PLANEL_Pot_Trim!EE20,0)</f>
        <v>0.28248990005443353</v>
      </c>
      <c r="EF45" s="53">
        <f>IF(PLANEL_Pot_Trim!EF20&lt;&gt;0,EF20/PLANEL_Pot_Trim!EF20,0)</f>
        <v>0.27592488001617799</v>
      </c>
      <c r="EG45" s="53">
        <f>IF(PLANEL_Pot_Trim!EG20&lt;&gt;0,EG20/PLANEL_Pot_Trim!EG20,0)</f>
        <v>0.28248990005443353</v>
      </c>
      <c r="EH45" s="53">
        <f>IF(PLANEL_Pot_Trim!EH20&lt;&gt;0,EH20/PLANEL_Pot_Trim!EH20,0)</f>
        <v>0.28135800004138156</v>
      </c>
      <c r="EI45" s="53">
        <f>IF(PLANEL_Pot_Trim!EI20&lt;&gt;0,EI20/PLANEL_Pot_Trim!EI20,0)</f>
        <v>0.28248990005443353</v>
      </c>
      <c r="EJ45" s="53">
        <f>IF(PLANEL_Pot_Trim!EJ20&lt;&gt;0,EJ20/PLANEL_Pot_Trim!EJ20,0)</f>
        <v>0.27592488001617799</v>
      </c>
      <c r="EK45" s="53">
        <f>IF(PLANEL_Pot_Trim!EK20&lt;&gt;0,EK20/PLANEL_Pot_Trim!EK20,0)</f>
        <v>0.28248990005443353</v>
      </c>
      <c r="EL45" s="53">
        <f>IF(PLANEL_Pot_Trim!EL20&lt;&gt;0,EL20/PLANEL_Pot_Trim!EL20,0)</f>
        <v>0.28135800004138156</v>
      </c>
      <c r="EM45" s="53">
        <f>IF(PLANEL_Pot_Trim!EM20&lt;&gt;0,EM20/PLANEL_Pot_Trim!EM20,0)</f>
        <v>0.28248990005443353</v>
      </c>
      <c r="EN45" s="53">
        <f>IF(PLANEL_Pot_Trim!EN20&lt;&gt;0,EN20/PLANEL_Pot_Trim!EN20,0)</f>
        <v>0.27592488001617799</v>
      </c>
      <c r="EO45" s="53">
        <f>IF(PLANEL_Pot_Trim!EO20&lt;&gt;0,EO20/PLANEL_Pot_Trim!EO20,0)</f>
        <v>0.28248990005443353</v>
      </c>
      <c r="EP45" s="53">
        <f>IF(PLANEL_Pot_Trim!EP20&lt;&gt;0,EP20/PLANEL_Pot_Trim!EP20,0)</f>
        <v>0.28135800004138156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7541.0771940000004</v>
      </c>
      <c r="K5" s="33">
        <v>8073.5057379999998</v>
      </c>
      <c r="L5" s="33">
        <v>8318.1835749999991</v>
      </c>
      <c r="M5" s="33">
        <v>8547.9055540000008</v>
      </c>
      <c r="N5" s="33">
        <v>8761.4752059999992</v>
      </c>
      <c r="O5" s="33">
        <v>8921.8020039999992</v>
      </c>
      <c r="P5" s="33">
        <v>7041.993316</v>
      </c>
      <c r="Q5" s="33">
        <v>7208.9006920000002</v>
      </c>
      <c r="R5" s="33">
        <v>7451.1855910000004</v>
      </c>
      <c r="S5" s="33">
        <v>7689.2828509999999</v>
      </c>
      <c r="T5" s="33">
        <v>7935.7553909999997</v>
      </c>
      <c r="U5" s="33">
        <v>8179.8349930000004</v>
      </c>
      <c r="V5" s="33">
        <v>8420.3251899999996</v>
      </c>
      <c r="W5" s="33">
        <v>7662.1153519999998</v>
      </c>
      <c r="X5" s="33">
        <v>7854.746803</v>
      </c>
      <c r="Y5" s="33">
        <v>8022.2524130000002</v>
      </c>
      <c r="Z5" s="33">
        <v>8207.1068180000002</v>
      </c>
      <c r="AA5" s="33">
        <v>8369.2283179999995</v>
      </c>
      <c r="AB5" s="33">
        <v>8181.4525599999997</v>
      </c>
      <c r="AC5" s="33">
        <v>8233.4989459999997</v>
      </c>
      <c r="AD5" s="33">
        <v>8303.4923620000009</v>
      </c>
      <c r="AE5" s="33">
        <v>8361.5210910000005</v>
      </c>
      <c r="AF5" s="33">
        <v>8450.0597699999998</v>
      </c>
      <c r="AG5" s="33">
        <v>8507.4902650000004</v>
      </c>
      <c r="AH5" s="33">
        <v>8587.6536639999995</v>
      </c>
      <c r="AI5" s="33">
        <v>8654.6559070000003</v>
      </c>
      <c r="AJ5" s="33">
        <v>8731.2299000000003</v>
      </c>
      <c r="AK5" s="33">
        <v>8767.1239600000008</v>
      </c>
      <c r="AL5" s="33">
        <v>8823.3579860000009</v>
      </c>
      <c r="AM5" s="33">
        <v>8868.2255600000008</v>
      </c>
      <c r="AN5" s="33">
        <v>8919.6737109999995</v>
      </c>
      <c r="AO5" s="33">
        <v>8999.2388759999994</v>
      </c>
      <c r="AP5" s="33">
        <v>9063.8481819999997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8377.0429619999995</v>
      </c>
      <c r="K16" s="33">
        <v>8909.4715070000002</v>
      </c>
      <c r="L16" s="33">
        <v>9154.1493439999995</v>
      </c>
      <c r="M16" s="33">
        <v>9383.8713229999994</v>
      </c>
      <c r="N16" s="33">
        <v>9597.4409749999995</v>
      </c>
      <c r="O16" s="33">
        <v>9757.7677729999996</v>
      </c>
      <c r="P16" s="33">
        <v>7405.6622239999997</v>
      </c>
      <c r="Q16" s="33">
        <v>7572.5695990000004</v>
      </c>
      <c r="R16" s="33">
        <v>7814.854499</v>
      </c>
      <c r="S16" s="33">
        <v>8052.9517580000002</v>
      </c>
      <c r="T16" s="33">
        <v>8299.4242979999999</v>
      </c>
      <c r="U16" s="33">
        <v>8543.503901</v>
      </c>
      <c r="V16" s="33">
        <v>8783.9940970000007</v>
      </c>
      <c r="W16" s="33">
        <v>7791.2839169999997</v>
      </c>
      <c r="X16" s="33">
        <v>7983.9153679999999</v>
      </c>
      <c r="Y16" s="33">
        <v>8151.4209780000001</v>
      </c>
      <c r="Z16" s="33">
        <v>8336.2753830000001</v>
      </c>
      <c r="AA16" s="33">
        <v>8498.3968829999994</v>
      </c>
      <c r="AB16" s="33">
        <v>8181.4525599999997</v>
      </c>
      <c r="AC16" s="33">
        <v>8233.4989459999997</v>
      </c>
      <c r="AD16" s="33">
        <v>8303.4923620000009</v>
      </c>
      <c r="AE16" s="33">
        <v>8361.5210910000005</v>
      </c>
      <c r="AF16" s="33">
        <v>8450.0597699999998</v>
      </c>
      <c r="AG16" s="33">
        <v>8507.4902650000004</v>
      </c>
      <c r="AH16" s="33">
        <v>8587.6536639999995</v>
      </c>
      <c r="AI16" s="33">
        <v>8654.6559070000003</v>
      </c>
      <c r="AJ16" s="33">
        <v>8731.2299000000003</v>
      </c>
      <c r="AK16" s="33">
        <v>8767.1239600000008</v>
      </c>
      <c r="AL16" s="33">
        <v>8823.3579860000009</v>
      </c>
      <c r="AM16" s="33">
        <v>8868.2255600000008</v>
      </c>
      <c r="AN16" s="33">
        <v>8919.6737109999995</v>
      </c>
      <c r="AO16" s="33">
        <v>8999.2388759999994</v>
      </c>
      <c r="AP16" s="33">
        <v>9063.8481819999997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M31" s="33">
        <v>232.1603284</v>
      </c>
      <c r="N31" s="33">
        <v>261.09396090000001</v>
      </c>
      <c r="O31" s="33">
        <v>444.44992430000002</v>
      </c>
      <c r="P31" s="33">
        <v>464.32065679999999</v>
      </c>
      <c r="Q31" s="33">
        <v>611.26282920000006</v>
      </c>
      <c r="R31" s="33">
        <v>696.48098519999996</v>
      </c>
      <c r="S31" s="33">
        <v>696.48098519999996</v>
      </c>
      <c r="T31" s="33">
        <v>696.48098519999996</v>
      </c>
      <c r="U31" s="33">
        <v>696.48098519999996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M32" s="33">
        <v>78.183649849999995</v>
      </c>
      <c r="N32" s="33">
        <v>78.183649849999995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0</v>
      </c>
      <c r="K40" s="33">
        <v>0</v>
      </c>
      <c r="L40" s="33">
        <v>0</v>
      </c>
      <c r="M40" s="33">
        <v>310.3439783</v>
      </c>
      <c r="N40" s="33">
        <v>339.27761079999999</v>
      </c>
      <c r="O40" s="33">
        <v>600.81722400000001</v>
      </c>
      <c r="P40" s="33">
        <v>620.68795650000004</v>
      </c>
      <c r="Q40" s="33">
        <v>845.81377880000002</v>
      </c>
      <c r="R40" s="33">
        <v>931.03193480000004</v>
      </c>
      <c r="S40" s="33">
        <v>931.03193480000004</v>
      </c>
      <c r="T40" s="33">
        <v>931.03193480000004</v>
      </c>
      <c r="U40" s="33">
        <v>931.03193480000004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783.63414739999996</v>
      </c>
      <c r="K54" s="33">
        <v>953.63414739999996</v>
      </c>
      <c r="L54" s="33">
        <v>953.63414739999996</v>
      </c>
      <c r="M54" s="33">
        <v>1000.624233</v>
      </c>
      <c r="N54" s="33">
        <v>1103.1143979999999</v>
      </c>
      <c r="O54" s="33">
        <v>1150.1008899999999</v>
      </c>
      <c r="P54" s="33">
        <v>1189.421296</v>
      </c>
      <c r="Q54" s="33">
        <v>1189.421296</v>
      </c>
      <c r="R54" s="33">
        <v>1188.747668</v>
      </c>
      <c r="S54" s="33">
        <v>1227.8552999999999</v>
      </c>
      <c r="T54" s="33">
        <v>1228.0644809999999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783.63414739999996</v>
      </c>
      <c r="K64" s="33">
        <v>953.63414739999996</v>
      </c>
      <c r="L64" s="33">
        <v>953.63414739999996</v>
      </c>
      <c r="M64" s="33">
        <v>1000.624233</v>
      </c>
      <c r="N64" s="33">
        <v>1103.1143979999999</v>
      </c>
      <c r="O64" s="33">
        <v>1150.1008899999999</v>
      </c>
      <c r="P64" s="33">
        <v>1189.421296</v>
      </c>
      <c r="Q64" s="33">
        <v>1189.421296</v>
      </c>
      <c r="R64" s="33">
        <v>1188.747668</v>
      </c>
      <c r="S64" s="33">
        <v>1227.8552999999999</v>
      </c>
      <c r="T64" s="33">
        <v>1228.0644809999999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1819.358168</v>
      </c>
      <c r="K101" s="33">
        <v>1819.358168</v>
      </c>
      <c r="L101" s="33">
        <v>1819.358168</v>
      </c>
      <c r="M101" s="33">
        <v>1880.3839889999999</v>
      </c>
      <c r="N101" s="33">
        <v>2117.1426070000002</v>
      </c>
      <c r="O101" s="33">
        <v>2084.5139610000001</v>
      </c>
      <c r="P101" s="33">
        <v>1938.9915960000001</v>
      </c>
      <c r="Q101" s="33">
        <v>636.13482520000002</v>
      </c>
      <c r="R101" s="33">
        <v>508.91098099999999</v>
      </c>
      <c r="S101" s="33">
        <v>508.91098099999999</v>
      </c>
      <c r="T101" s="33">
        <v>508.91098099999999</v>
      </c>
      <c r="U101" s="33">
        <v>529.34791359999997</v>
      </c>
      <c r="V101" s="33">
        <v>508.91098099999999</v>
      </c>
      <c r="W101" s="33">
        <v>366.13992919999998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781.53334270000005</v>
      </c>
      <c r="K103" s="33">
        <v>781.53334270000005</v>
      </c>
      <c r="L103" s="33">
        <v>1366.740417</v>
      </c>
      <c r="M103" s="33">
        <v>1546.637735</v>
      </c>
      <c r="N103" s="33">
        <v>1572.768045</v>
      </c>
      <c r="O103" s="33">
        <v>1703.8835260000001</v>
      </c>
      <c r="P103" s="33">
        <v>1416.3502779999999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894.1066118</v>
      </c>
      <c r="X103" s="33">
        <v>897.36581179999996</v>
      </c>
      <c r="Y103" s="33">
        <v>897.36581179999996</v>
      </c>
      <c r="Z103" s="33">
        <v>897.36581179999996</v>
      </c>
      <c r="AA103" s="33">
        <v>902.7003406</v>
      </c>
      <c r="AB103" s="33">
        <v>1043.66758</v>
      </c>
      <c r="AC103" s="33">
        <v>1043.66758</v>
      </c>
      <c r="AD103" s="33">
        <v>1043.66758</v>
      </c>
      <c r="AE103" s="33">
        <v>1024.11238</v>
      </c>
      <c r="AF103" s="33">
        <v>975.84791480000001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684.81863720000001</v>
      </c>
      <c r="K104" s="33">
        <v>684.81863720000001</v>
      </c>
      <c r="L104" s="33">
        <v>687.31863720000001</v>
      </c>
      <c r="M104" s="33">
        <v>837.93565000000001</v>
      </c>
      <c r="N104" s="33">
        <v>928.18951010000001</v>
      </c>
      <c r="O104" s="33">
        <v>997.3468024</v>
      </c>
      <c r="P104" s="33">
        <v>1238.9543160000001</v>
      </c>
      <c r="Q104" s="33">
        <v>1258.6198449999999</v>
      </c>
      <c r="R104" s="33">
        <v>1277.555224</v>
      </c>
      <c r="S104" s="33">
        <v>1303.6079789999999</v>
      </c>
      <c r="T104" s="33">
        <v>1200.6697469999999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575.08005679999997</v>
      </c>
      <c r="K107" s="33">
        <v>566.96130419999997</v>
      </c>
      <c r="L107" s="33">
        <v>566.96130419999997</v>
      </c>
      <c r="M107" s="33">
        <v>654.57017259999998</v>
      </c>
      <c r="N107" s="33">
        <v>709.72253760000001</v>
      </c>
      <c r="O107" s="33">
        <v>772.9844018</v>
      </c>
      <c r="P107" s="33">
        <v>709.72477389999995</v>
      </c>
      <c r="Q107" s="33">
        <v>772.99141899999995</v>
      </c>
      <c r="R107" s="33">
        <v>781.10315439999999</v>
      </c>
      <c r="S107" s="33">
        <v>772.9844018</v>
      </c>
      <c r="T107" s="33">
        <v>781.10315439999999</v>
      </c>
      <c r="U107" s="33">
        <v>772.9844018</v>
      </c>
      <c r="V107" s="33">
        <v>781.10315439999999</v>
      </c>
      <c r="W107" s="33">
        <v>459.1733476</v>
      </c>
      <c r="X107" s="33">
        <v>459.1733476</v>
      </c>
      <c r="Y107" s="33">
        <v>459.1733476</v>
      </c>
      <c r="Z107" s="33">
        <v>459.1733476</v>
      </c>
      <c r="AA107" s="33">
        <v>459.1733476</v>
      </c>
      <c r="AB107" s="33">
        <v>469.49167089999997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3978.3648920000001</v>
      </c>
      <c r="K112" s="33">
        <v>3970.2461400000002</v>
      </c>
      <c r="L112" s="33">
        <v>4557.9532140000001</v>
      </c>
      <c r="M112" s="33">
        <v>5037.102234</v>
      </c>
      <c r="N112" s="33">
        <v>5327.8226999999997</v>
      </c>
      <c r="O112" s="33">
        <v>5558.7286919999997</v>
      </c>
      <c r="P112" s="33">
        <v>5304.0209640000003</v>
      </c>
      <c r="Q112" s="33">
        <v>3714.672869</v>
      </c>
      <c r="R112" s="33">
        <v>3614.4961400000002</v>
      </c>
      <c r="S112" s="33">
        <v>3632.430143</v>
      </c>
      <c r="T112" s="33">
        <v>3537.6106629999999</v>
      </c>
      <c r="U112" s="33">
        <v>3586.4004279999999</v>
      </c>
      <c r="V112" s="33">
        <v>3388.0496939999998</v>
      </c>
      <c r="W112" s="33">
        <v>2304.1045300000001</v>
      </c>
      <c r="X112" s="33">
        <v>2368.3870510000002</v>
      </c>
      <c r="Y112" s="33">
        <v>2368.3870510000002</v>
      </c>
      <c r="Z112" s="33">
        <v>1502.889817</v>
      </c>
      <c r="AA112" s="33">
        <v>1508.2243450000001</v>
      </c>
      <c r="AB112" s="33">
        <v>1659.5099090000001</v>
      </c>
      <c r="AC112" s="33">
        <v>1190.0182380000001</v>
      </c>
      <c r="AD112" s="33">
        <v>1190.0182380000001</v>
      </c>
      <c r="AE112" s="33">
        <v>1206.9346230000001</v>
      </c>
      <c r="AF112" s="33">
        <v>1122.198572</v>
      </c>
      <c r="AG112" s="33">
        <v>143.85065729999999</v>
      </c>
      <c r="AH112" s="33">
        <v>143.85065729999999</v>
      </c>
      <c r="AI112" s="33">
        <v>143.85065729999999</v>
      </c>
      <c r="AJ112" s="33">
        <v>143.85065729999999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2281.037781</v>
      </c>
      <c r="AC125" s="33">
        <v>2661.210744</v>
      </c>
      <c r="AD125" s="33">
        <v>3181.7214260000001</v>
      </c>
      <c r="AE125" s="33">
        <v>3168.108029</v>
      </c>
      <c r="AF125" s="33">
        <v>3041.3837079999998</v>
      </c>
      <c r="AG125" s="33">
        <v>3041.3837079999998</v>
      </c>
      <c r="AH125" s="33">
        <v>3041.3837079999998</v>
      </c>
      <c r="AI125" s="33">
        <v>3022.5989079999999</v>
      </c>
      <c r="AJ125" s="33">
        <v>2801.335259</v>
      </c>
      <c r="AK125" s="33">
        <v>2324.3381209999998</v>
      </c>
      <c r="AL125" s="33">
        <v>2478.5964389999999</v>
      </c>
      <c r="AM125" s="33">
        <v>2813.3990389999999</v>
      </c>
      <c r="AN125" s="33">
        <v>3041.3837079999998</v>
      </c>
      <c r="AO125" s="33">
        <v>3041.3837079999998</v>
      </c>
      <c r="AP125" s="33">
        <v>3041.3837079999998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3.443938057</v>
      </c>
      <c r="X127" s="33">
        <v>180.01959640000001</v>
      </c>
      <c r="Y127" s="33">
        <v>226.8529824</v>
      </c>
      <c r="Z127" s="33">
        <v>226.8529824</v>
      </c>
      <c r="AA127" s="33">
        <v>226.8529824</v>
      </c>
      <c r="AB127" s="33">
        <v>226.8529824</v>
      </c>
      <c r="AC127" s="33">
        <v>226.8529824</v>
      </c>
      <c r="AD127" s="33">
        <v>226.8529824</v>
      </c>
      <c r="AE127" s="33">
        <v>226.8529824</v>
      </c>
      <c r="AF127" s="33">
        <v>226.8529824</v>
      </c>
      <c r="AG127" s="33">
        <v>226.8529824</v>
      </c>
      <c r="AH127" s="33">
        <v>226.8529824</v>
      </c>
      <c r="AI127" s="33">
        <v>226.8529824</v>
      </c>
      <c r="AJ127" s="33">
        <v>226.8529824</v>
      </c>
      <c r="AK127" s="33">
        <v>226.8529824</v>
      </c>
      <c r="AL127" s="33">
        <v>226.8529824</v>
      </c>
      <c r="AM127" s="33">
        <v>226.8529824</v>
      </c>
      <c r="AN127" s="33">
        <v>226.8529824</v>
      </c>
      <c r="AO127" s="33">
        <v>226.8529824</v>
      </c>
      <c r="AP127" s="33">
        <v>226.8529824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383.61690149999998</v>
      </c>
      <c r="X136" s="33">
        <v>940.36552329999995</v>
      </c>
      <c r="Y136" s="33">
        <v>1367.3718730000001</v>
      </c>
      <c r="Z136" s="33">
        <v>1747.544836</v>
      </c>
      <c r="AA136" s="33">
        <v>2127.7177999999999</v>
      </c>
      <c r="AB136" s="33">
        <v>2507.8907629999999</v>
      </c>
      <c r="AC136" s="33">
        <v>2888.0637270000002</v>
      </c>
      <c r="AD136" s="33">
        <v>3408.5744079999999</v>
      </c>
      <c r="AE136" s="33">
        <v>3394.9610109999999</v>
      </c>
      <c r="AF136" s="33">
        <v>3268.2366900000002</v>
      </c>
      <c r="AG136" s="33">
        <v>3268.2366900000002</v>
      </c>
      <c r="AH136" s="33">
        <v>3268.2366900000002</v>
      </c>
      <c r="AI136" s="33">
        <v>3249.4518899999998</v>
      </c>
      <c r="AJ136" s="33">
        <v>3028.1882420000002</v>
      </c>
      <c r="AK136" s="33">
        <v>2551.1911030000001</v>
      </c>
      <c r="AL136" s="33">
        <v>2705.4494220000001</v>
      </c>
      <c r="AM136" s="33">
        <v>3040.2520220000001</v>
      </c>
      <c r="AN136" s="33">
        <v>3268.2366900000002</v>
      </c>
      <c r="AO136" s="33">
        <v>3268.2366900000002</v>
      </c>
      <c r="AP136" s="33">
        <v>3268.2366900000002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M137" s="33">
        <v>56.614340370000001</v>
      </c>
      <c r="N137" s="33">
        <v>346.50175949999999</v>
      </c>
      <c r="O137" s="33">
        <v>345.31678140000002</v>
      </c>
      <c r="P137" s="33">
        <v>536.87604720000002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0</v>
      </c>
      <c r="K148" s="33">
        <v>0</v>
      </c>
      <c r="L148" s="33">
        <v>0</v>
      </c>
      <c r="M148" s="33">
        <v>56.614340370000001</v>
      </c>
      <c r="N148" s="33">
        <v>388.40209920000001</v>
      </c>
      <c r="O148" s="33">
        <v>387.21712109999999</v>
      </c>
      <c r="P148" s="33">
        <v>578.77638690000003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1760.011649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1589.8</v>
      </c>
      <c r="K149" s="33">
        <v>1589.8</v>
      </c>
      <c r="L149" s="33">
        <v>1616.909206</v>
      </c>
      <c r="M149" s="33">
        <v>1634.836033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3052.6641730000001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1760.011649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1589.8</v>
      </c>
      <c r="K160" s="33">
        <v>1589.8</v>
      </c>
      <c r="L160" s="33">
        <v>1616.909206</v>
      </c>
      <c r="M160" s="33">
        <v>1634.836033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3052.6641730000001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N163" s="33">
        <v>128.004278</v>
      </c>
      <c r="O163" s="33">
        <v>259.92255690000002</v>
      </c>
      <c r="P163" s="33">
        <v>259.92255690000002</v>
      </c>
      <c r="Q163" s="33">
        <v>116.41571140000001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0</v>
      </c>
      <c r="N172" s="33">
        <v>168.2406254</v>
      </c>
      <c r="O172" s="33">
        <v>339.45896859999999</v>
      </c>
      <c r="P172" s="33">
        <v>339.45896859999999</v>
      </c>
      <c r="Q172" s="33">
        <v>135.16659749999999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Q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1.886061038</v>
      </c>
      <c r="O184" s="33">
        <v>0</v>
      </c>
      <c r="P184" s="33">
        <v>0</v>
      </c>
      <c r="Q184" s="33">
        <v>2.8459530000000002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18270.797780000001</v>
      </c>
      <c r="S233" s="33">
        <v>18270.797780000001</v>
      </c>
      <c r="T233" s="33">
        <v>18586.814439999998</v>
      </c>
      <c r="U233" s="33">
        <v>19081.454409999998</v>
      </c>
      <c r="V233" s="33">
        <v>19408.486099999998</v>
      </c>
      <c r="W233" s="33">
        <v>21792.344270000001</v>
      </c>
      <c r="X233" s="33">
        <v>21894.969209999999</v>
      </c>
      <c r="Y233" s="33">
        <v>21791.189429999999</v>
      </c>
      <c r="Z233" s="33">
        <v>21938.95738</v>
      </c>
      <c r="AA233" s="33">
        <v>21938.95738</v>
      </c>
      <c r="AB233" s="33">
        <v>21965.256740000001</v>
      </c>
      <c r="AC233" s="33">
        <v>21965.256740000001</v>
      </c>
      <c r="AD233" s="33">
        <v>22185.753400000001</v>
      </c>
      <c r="AE233" s="33">
        <v>22318.95045</v>
      </c>
      <c r="AF233" s="33">
        <v>22318.95045</v>
      </c>
      <c r="AG233" s="33">
        <v>22318.95045</v>
      </c>
      <c r="AH233" s="33">
        <v>22318.95045</v>
      </c>
      <c r="AI233" s="33">
        <v>22318.95045</v>
      </c>
      <c r="AJ233" s="33">
        <v>22304.646959999998</v>
      </c>
      <c r="AK233" s="33">
        <v>22318.95045</v>
      </c>
      <c r="AL233" s="33">
        <v>22318.95045</v>
      </c>
      <c r="AM233" s="33">
        <v>22431.16692</v>
      </c>
      <c r="AN233" s="33">
        <v>22472.03469</v>
      </c>
      <c r="AO233" s="33">
        <v>22472.03469</v>
      </c>
      <c r="AP233" s="33">
        <v>22472.03469</v>
      </c>
    </row>
    <row r="234" spans="2:42" x14ac:dyDescent="0.25">
      <c r="B234" s="33" t="s">
        <v>1</v>
      </c>
      <c r="C234" s="4" t="s">
        <v>38</v>
      </c>
      <c r="D234" s="33">
        <v>6847.0254260000002</v>
      </c>
      <c r="E234" s="33">
        <v>7002.9905650000001</v>
      </c>
      <c r="F234" s="33">
        <v>7002.9905650000001</v>
      </c>
      <c r="G234" s="33">
        <v>7002.9905650000001</v>
      </c>
      <c r="H234" s="33">
        <v>7001.2383760000002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7275.0750740000003</v>
      </c>
      <c r="P234" s="33">
        <v>7339.1798509999999</v>
      </c>
      <c r="Q234" s="33">
        <v>7339.1798509999999</v>
      </c>
      <c r="R234" s="33">
        <v>7473.6780799999997</v>
      </c>
      <c r="S234" s="33">
        <v>7473.6780799999997</v>
      </c>
      <c r="T234" s="33">
        <v>7797.918259</v>
      </c>
      <c r="U234" s="33">
        <v>8757.5004640000006</v>
      </c>
      <c r="V234" s="33">
        <v>9886.3039989999997</v>
      </c>
      <c r="W234" s="33">
        <v>9669.0484770000003</v>
      </c>
      <c r="X234" s="33">
        <v>9886.3039989999997</v>
      </c>
      <c r="Y234" s="33">
        <v>9886.3039989999997</v>
      </c>
      <c r="Z234" s="33">
        <v>9782.4731279999996</v>
      </c>
      <c r="AA234" s="33">
        <v>9886.3039989999997</v>
      </c>
      <c r="AB234" s="33">
        <v>9886.3039989999997</v>
      </c>
      <c r="AC234" s="33">
        <v>9886.3039989999997</v>
      </c>
      <c r="AD234" s="33">
        <v>9886.3039989999997</v>
      </c>
      <c r="AE234" s="33">
        <v>9906.8692219999994</v>
      </c>
      <c r="AF234" s="33">
        <v>9906.8692219999994</v>
      </c>
      <c r="AG234" s="33">
        <v>9906.8692219999994</v>
      </c>
      <c r="AH234" s="33">
        <v>9906.8692219999994</v>
      </c>
      <c r="AI234" s="33">
        <v>9906.8692219999994</v>
      </c>
      <c r="AJ234" s="33">
        <v>9906.8692219999994</v>
      </c>
      <c r="AK234" s="33">
        <v>9906.8692219999994</v>
      </c>
      <c r="AL234" s="33">
        <v>9906.8692219999994</v>
      </c>
      <c r="AM234" s="33">
        <v>9906.8692219999994</v>
      </c>
      <c r="AN234" s="33">
        <v>9906.8692219999994</v>
      </c>
      <c r="AO234" s="33">
        <v>9906.8692219999994</v>
      </c>
      <c r="AP234" s="33">
        <v>9906.8692219999994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5100.6773759999996</v>
      </c>
      <c r="G235" s="33">
        <v>5305.7007549999998</v>
      </c>
      <c r="H235" s="33">
        <v>4731.2290510000003</v>
      </c>
      <c r="I235" s="33">
        <v>4866.0984410000001</v>
      </c>
      <c r="J235" s="33">
        <v>3925.684252</v>
      </c>
      <c r="K235" s="33">
        <v>3844.0407209999998</v>
      </c>
      <c r="L235" s="33">
        <v>5290.2897409999996</v>
      </c>
      <c r="M235" s="33">
        <v>5197.4216749999996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5452.7040770000003</v>
      </c>
      <c r="U235" s="33">
        <v>5538.2821130000002</v>
      </c>
      <c r="V235" s="33">
        <v>5415.3838159999996</v>
      </c>
      <c r="W235" s="33">
        <v>5818.6337480000002</v>
      </c>
      <c r="X235" s="33">
        <v>5357.6022890000004</v>
      </c>
      <c r="Y235" s="33">
        <v>5797.864321</v>
      </c>
      <c r="Z235" s="33">
        <v>5885.1182570000001</v>
      </c>
      <c r="AA235" s="33">
        <v>5997.5361709999997</v>
      </c>
      <c r="AB235" s="33">
        <v>5996.1801079999996</v>
      </c>
      <c r="AC235" s="33">
        <v>5994.0948079999998</v>
      </c>
      <c r="AD235" s="33">
        <v>5993.022876</v>
      </c>
      <c r="AE235" s="33">
        <v>6013.6130620000004</v>
      </c>
      <c r="AF235" s="33">
        <v>6011.5220209999998</v>
      </c>
      <c r="AG235" s="33">
        <v>5863.6184949999997</v>
      </c>
      <c r="AH235" s="33">
        <v>5862.5392590000001</v>
      </c>
      <c r="AI235" s="33">
        <v>5861.8616490000004</v>
      </c>
      <c r="AJ235" s="33">
        <v>5817.8529639999997</v>
      </c>
      <c r="AK235" s="33">
        <v>5665.9677840000004</v>
      </c>
      <c r="AL235" s="33">
        <v>5857.0223610000003</v>
      </c>
      <c r="AM235" s="33">
        <v>5736.0933720000003</v>
      </c>
      <c r="AN235" s="33">
        <v>5856.1096349999998</v>
      </c>
      <c r="AO235" s="33">
        <v>5120.0580330000003</v>
      </c>
      <c r="AP235" s="33">
        <v>4174.3612750000002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3757.8082920000002</v>
      </c>
      <c r="F236" s="33">
        <v>3609.6370270000002</v>
      </c>
      <c r="G236" s="33">
        <v>3721.2355590000002</v>
      </c>
      <c r="H236" s="33">
        <v>5010.1992989999999</v>
      </c>
      <c r="I236" s="33">
        <v>5048.7825380000004</v>
      </c>
      <c r="J236" s="33">
        <v>4145.5494529999996</v>
      </c>
      <c r="K236" s="33">
        <v>6840.1853510000001</v>
      </c>
      <c r="L236" s="33">
        <v>8740.0645729999997</v>
      </c>
      <c r="M236" s="33">
        <v>9068.0252889999992</v>
      </c>
      <c r="N236" s="33">
        <v>9513.0452409999998</v>
      </c>
      <c r="O236" s="33">
        <v>9332.6090129999993</v>
      </c>
      <c r="P236" s="33">
        <v>9297.3453829999999</v>
      </c>
      <c r="Q236" s="33">
        <v>8557.6646170000004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10148.504279999999</v>
      </c>
      <c r="AE236" s="33">
        <v>10996.279399999999</v>
      </c>
      <c r="AF236" s="33">
        <v>10996.279399999999</v>
      </c>
      <c r="AG236" s="33">
        <v>10996.279399999999</v>
      </c>
      <c r="AH236" s="33">
        <v>10996.279399999999</v>
      </c>
      <c r="AI236" s="33">
        <v>10996.279399999999</v>
      </c>
      <c r="AJ236" s="33">
        <v>10996.279399999999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10996.279399999999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7030.2279410000001</v>
      </c>
      <c r="G237" s="33">
        <v>7280.4463239999995</v>
      </c>
      <c r="H237" s="33">
        <v>7226.6628870000004</v>
      </c>
      <c r="I237" s="33">
        <v>7280.4463239999995</v>
      </c>
      <c r="J237" s="33">
        <v>4690.1345369999999</v>
      </c>
      <c r="K237" s="33">
        <v>5292.4731700000002</v>
      </c>
      <c r="L237" s="33">
        <v>5663.3470040000002</v>
      </c>
      <c r="M237" s="33">
        <v>6434.4490329999999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7946.0871310000002</v>
      </c>
      <c r="X237" s="33">
        <v>7946.0871310000002</v>
      </c>
      <c r="Y237" s="33">
        <v>7779.8245219999999</v>
      </c>
      <c r="Z237" s="33">
        <v>7946.0871310000002</v>
      </c>
      <c r="AA237" s="33">
        <v>7946.0871310000002</v>
      </c>
      <c r="AB237" s="33">
        <v>7946.0871310000002</v>
      </c>
      <c r="AC237" s="33">
        <v>7946.0871310000002</v>
      </c>
      <c r="AD237" s="33">
        <v>7946.0871310000002</v>
      </c>
      <c r="AE237" s="33">
        <v>7946.0871310000002</v>
      </c>
      <c r="AF237" s="33">
        <v>7946.0871310000002</v>
      </c>
      <c r="AG237" s="33">
        <v>7946.0871310000002</v>
      </c>
      <c r="AH237" s="33">
        <v>7946.0871310000002</v>
      </c>
      <c r="AI237" s="33">
        <v>7946.0871310000002</v>
      </c>
      <c r="AJ237" s="33">
        <v>7946.0871310000002</v>
      </c>
      <c r="AK237" s="33">
        <v>7946.0871310000002</v>
      </c>
      <c r="AL237" s="33">
        <v>7946.0871310000002</v>
      </c>
      <c r="AM237" s="33">
        <v>7946.0871310000002</v>
      </c>
      <c r="AN237" s="33">
        <v>7946.0871310000002</v>
      </c>
      <c r="AO237" s="33">
        <v>7946.0871310000002</v>
      </c>
      <c r="AP237" s="33">
        <v>7946.0871310000002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2156.185375</v>
      </c>
      <c r="J238" s="33">
        <v>4096.3268619999999</v>
      </c>
      <c r="K238" s="33">
        <v>4101.7335750000002</v>
      </c>
      <c r="L238" s="33">
        <v>2584.4733110000002</v>
      </c>
      <c r="M238" s="33">
        <v>2702.523142</v>
      </c>
      <c r="N238" s="33">
        <v>3036.613124</v>
      </c>
      <c r="O238" s="33">
        <v>3972.392848</v>
      </c>
      <c r="P238" s="33">
        <v>4527.490417</v>
      </c>
      <c r="Q238" s="33">
        <v>4527.490417</v>
      </c>
      <c r="R238" s="33">
        <v>4527.490417</v>
      </c>
      <c r="S238" s="33">
        <v>3646.7350449999999</v>
      </c>
      <c r="T238" s="33">
        <v>4527.490417</v>
      </c>
      <c r="U238" s="33">
        <v>4527.490417</v>
      </c>
      <c r="V238" s="33">
        <v>3721.081889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226.3016518</v>
      </c>
      <c r="G239" s="33">
        <v>226.3016518</v>
      </c>
      <c r="H239" s="33">
        <v>226.3016518</v>
      </c>
      <c r="I239" s="33">
        <v>226.3016518</v>
      </c>
      <c r="J239" s="33">
        <v>81.023154759999997</v>
      </c>
      <c r="K239" s="33">
        <v>50.721860120000002</v>
      </c>
      <c r="L239" s="33">
        <v>50.721860120000002</v>
      </c>
      <c r="M239" s="33">
        <v>277.7984821</v>
      </c>
      <c r="N239" s="33">
        <v>225.67141369999999</v>
      </c>
      <c r="O239" s="33">
        <v>274.27351190000002</v>
      </c>
      <c r="P239" s="33">
        <v>225.84662280000001</v>
      </c>
      <c r="Q239" s="33">
        <v>260.00280290000001</v>
      </c>
      <c r="R239" s="33">
        <v>416.9677825</v>
      </c>
      <c r="S239" s="33">
        <v>512.99570159999996</v>
      </c>
      <c r="T239" s="33">
        <v>748.69475899999998</v>
      </c>
      <c r="U239" s="33">
        <v>644.46606050000003</v>
      </c>
      <c r="V239" s="33">
        <v>652.69881339999995</v>
      </c>
      <c r="W239" s="33">
        <v>899.8544885</v>
      </c>
      <c r="X239" s="33">
        <v>785.9002256</v>
      </c>
      <c r="Y239" s="33">
        <v>824.83963730000005</v>
      </c>
      <c r="Z239" s="33">
        <v>899.8544885</v>
      </c>
      <c r="AA239" s="33">
        <v>899.8544885</v>
      </c>
      <c r="AB239" s="33">
        <v>929.8803772</v>
      </c>
      <c r="AC239" s="33">
        <v>1015.02637</v>
      </c>
      <c r="AD239" s="33">
        <v>1105.749939</v>
      </c>
      <c r="AE239" s="33">
        <v>1282.6269789999999</v>
      </c>
      <c r="AF239" s="33">
        <v>1282.6269789999999</v>
      </c>
      <c r="AG239" s="33">
        <v>1364.1272899999999</v>
      </c>
      <c r="AH239" s="33">
        <v>1454.8898320000001</v>
      </c>
      <c r="AI239" s="33">
        <v>1546.359872</v>
      </c>
      <c r="AJ239" s="33">
        <v>1635.6293599999999</v>
      </c>
      <c r="AK239" s="33">
        <v>1641.389416</v>
      </c>
      <c r="AL239" s="33">
        <v>1795.299816</v>
      </c>
      <c r="AM239" s="33">
        <v>1879.6718599999999</v>
      </c>
      <c r="AN239" s="33">
        <v>1978.079301</v>
      </c>
      <c r="AO239" s="33">
        <v>2059.5969879999998</v>
      </c>
      <c r="AP239" s="33">
        <v>2059.5969879999998</v>
      </c>
    </row>
    <row r="240" spans="2:42" x14ac:dyDescent="0.25">
      <c r="B240" s="33" t="s">
        <v>1</v>
      </c>
      <c r="C240" s="4" t="s">
        <v>44</v>
      </c>
      <c r="AC240" s="33">
        <v>601.84323900000004</v>
      </c>
      <c r="AD240" s="33">
        <v>1112.773443</v>
      </c>
      <c r="AE240" s="33">
        <v>2138.9429060000002</v>
      </c>
      <c r="AF240" s="33">
        <v>2283.5767890000002</v>
      </c>
      <c r="AG240" s="33">
        <v>2305.7354660000001</v>
      </c>
      <c r="AH240" s="33">
        <v>2285.8864699999999</v>
      </c>
      <c r="AI240" s="33">
        <v>2819.4425160000001</v>
      </c>
      <c r="AJ240" s="33">
        <v>3007.547458</v>
      </c>
      <c r="AK240" s="33">
        <v>2996.0175880000002</v>
      </c>
      <c r="AL240" s="33">
        <v>3069.109864</v>
      </c>
      <c r="AM240" s="33">
        <v>3851.2808580000001</v>
      </c>
      <c r="AN240" s="33">
        <v>4967.8213189999997</v>
      </c>
      <c r="AO240" s="33">
        <v>5531.6669819999997</v>
      </c>
      <c r="AP240" s="33">
        <v>5780.0392780000002</v>
      </c>
    </row>
    <row r="241" spans="2:42" x14ac:dyDescent="0.25">
      <c r="B241" s="33" t="s">
        <v>1</v>
      </c>
      <c r="C241" s="4" t="s">
        <v>45</v>
      </c>
      <c r="L241" s="33">
        <v>517.88633870000001</v>
      </c>
      <c r="M241" s="33">
        <v>1685.665878</v>
      </c>
      <c r="N241" s="33">
        <v>1911.44119</v>
      </c>
      <c r="O241" s="33">
        <v>1911.44119</v>
      </c>
      <c r="P241" s="33">
        <v>1339.3887500000001</v>
      </c>
      <c r="Q241" s="33">
        <v>1911.44119</v>
      </c>
      <c r="R241" s="33">
        <v>1408.1956729999999</v>
      </c>
      <c r="S241" s="33">
        <v>1911.44119</v>
      </c>
      <c r="T241" s="33">
        <v>1382.3187499999999</v>
      </c>
      <c r="U241" s="33">
        <v>1482.3083630000001</v>
      </c>
      <c r="V241" s="33">
        <v>2054.3608039999999</v>
      </c>
      <c r="W241" s="33">
        <v>1448.7237950000001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2237.2330710000001</v>
      </c>
      <c r="AC241" s="33">
        <v>2303.2091230000001</v>
      </c>
      <c r="AD241" s="33">
        <v>2303.2091230000001</v>
      </c>
      <c r="AE241" s="33">
        <v>2303.2091230000001</v>
      </c>
      <c r="AF241" s="33">
        <v>2303.2091230000001</v>
      </c>
      <c r="AG241" s="33">
        <v>2303.2091230000001</v>
      </c>
      <c r="AH241" s="33">
        <v>2303.2091230000001</v>
      </c>
      <c r="AI241" s="33">
        <v>2303.2091230000001</v>
      </c>
      <c r="AJ241" s="33">
        <v>2303.2091230000001</v>
      </c>
      <c r="AK241" s="33">
        <v>2303.2091230000001</v>
      </c>
      <c r="AL241" s="33">
        <v>2280.880032</v>
      </c>
      <c r="AM241" s="33">
        <v>2303.2091230000001</v>
      </c>
      <c r="AN241" s="33">
        <v>2331.9246520000002</v>
      </c>
      <c r="AO241" s="33">
        <v>2380.173593</v>
      </c>
      <c r="AP241" s="33">
        <v>2383.3704899999998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41219.255599999997</v>
      </c>
      <c r="E244" s="33">
        <v>41979.816740000002</v>
      </c>
      <c r="F244" s="33">
        <v>41461.927450000003</v>
      </c>
      <c r="G244" s="33">
        <v>41986.244059999997</v>
      </c>
      <c r="H244" s="33">
        <v>44308.437109999999</v>
      </c>
      <c r="I244" s="33">
        <v>44536.82516</v>
      </c>
      <c r="J244" s="33">
        <v>42080.135329999997</v>
      </c>
      <c r="K244" s="33">
        <v>45552.92398</v>
      </c>
      <c r="L244" s="33">
        <v>48270.552129999996</v>
      </c>
      <c r="M244" s="33">
        <v>50789.652800000003</v>
      </c>
      <c r="N244" s="33">
        <v>52827.542710000002</v>
      </c>
      <c r="O244" s="33">
        <v>53631.488299999997</v>
      </c>
      <c r="P244" s="33">
        <v>53594.947690000001</v>
      </c>
      <c r="Q244" s="33">
        <v>53461.475539999999</v>
      </c>
      <c r="R244" s="33">
        <v>54383.150229999999</v>
      </c>
      <c r="S244" s="33">
        <v>54101.668299999998</v>
      </c>
      <c r="T244" s="33">
        <v>55419.17787</v>
      </c>
      <c r="U244" s="33">
        <v>56954.738989999998</v>
      </c>
      <c r="V244" s="33">
        <v>58061.552580000003</v>
      </c>
      <c r="W244" s="33">
        <v>61744.973160000001</v>
      </c>
      <c r="X244" s="33">
        <v>62095.504910000003</v>
      </c>
      <c r="Y244" s="33">
        <v>62304.663970000001</v>
      </c>
      <c r="Z244" s="33">
        <v>62677.132440000001</v>
      </c>
      <c r="AA244" s="33">
        <v>62893.381229999999</v>
      </c>
      <c r="AB244" s="33">
        <v>63131.222679999999</v>
      </c>
      <c r="AC244" s="33">
        <v>63882.102659999997</v>
      </c>
      <c r="AD244" s="33">
        <v>65208.894610000003</v>
      </c>
      <c r="AE244" s="33">
        <v>67434.06869</v>
      </c>
      <c r="AF244" s="33">
        <v>67576.611529999995</v>
      </c>
      <c r="AG244" s="33">
        <v>67532.366999999998</v>
      </c>
      <c r="AH244" s="33">
        <v>67602.201300000001</v>
      </c>
      <c r="AI244" s="33">
        <v>68226.549780000001</v>
      </c>
      <c r="AJ244" s="33">
        <v>68445.612030000004</v>
      </c>
      <c r="AK244" s="33">
        <v>68302.26053</v>
      </c>
      <c r="AL244" s="33">
        <v>68697.988689999998</v>
      </c>
      <c r="AM244" s="33">
        <v>69578.148300000001</v>
      </c>
      <c r="AN244" s="33">
        <v>70982.695760000002</v>
      </c>
      <c r="AO244" s="33">
        <v>70940.256450000001</v>
      </c>
      <c r="AP244" s="33">
        <v>70246.128890000007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1959.783259</v>
      </c>
      <c r="O245" s="33">
        <v>3529.4141760000002</v>
      </c>
      <c r="P245" s="33">
        <v>3851.650768</v>
      </c>
      <c r="Q245" s="33">
        <v>4173.2139429999997</v>
      </c>
      <c r="R245" s="33">
        <v>3554.1030230000001</v>
      </c>
      <c r="S245" s="33">
        <v>4173.2139429999997</v>
      </c>
      <c r="T245" s="33">
        <v>4173.2139429999997</v>
      </c>
      <c r="U245" s="33">
        <v>4173.2139429999997</v>
      </c>
      <c r="V245" s="33">
        <v>4173.2139429999997</v>
      </c>
      <c r="W245" s="33">
        <v>3928.5100790000001</v>
      </c>
      <c r="X245" s="33">
        <v>4069.1992030000001</v>
      </c>
      <c r="Y245" s="33">
        <v>4160.0492690000001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2605.9488150000002</v>
      </c>
      <c r="S246" s="33">
        <v>2605.9488150000002</v>
      </c>
      <c r="T246" s="33">
        <v>2252.5762759999998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2591.2511460000001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43.383562959999999</v>
      </c>
      <c r="K247" s="33">
        <v>43.383562959999999</v>
      </c>
      <c r="L247" s="33">
        <v>93.533129630000005</v>
      </c>
      <c r="M247" s="33">
        <v>93.819502979999996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95.32125044</v>
      </c>
      <c r="Y247" s="33">
        <v>107.4813339</v>
      </c>
      <c r="Z247" s="33">
        <v>95.770652330000004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107.031932</v>
      </c>
      <c r="AK247" s="33">
        <v>95.770652330000004</v>
      </c>
      <c r="AL247" s="33">
        <v>107.4813339</v>
      </c>
      <c r="AM247" s="33">
        <v>107.4813339</v>
      </c>
      <c r="AN247" s="33">
        <v>107.4813339</v>
      </c>
      <c r="AO247" s="33">
        <v>93.533129630000005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69.916909689999997</v>
      </c>
      <c r="K248" s="33">
        <v>94.915795790000004</v>
      </c>
      <c r="L248" s="33">
        <v>75.93363789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126.8319114</v>
      </c>
      <c r="J250" s="33">
        <v>142.1353709</v>
      </c>
      <c r="K250" s="33">
        <v>142.1353709</v>
      </c>
      <c r="L250" s="33">
        <v>109.2933665</v>
      </c>
      <c r="M250" s="33">
        <v>165.86862540000001</v>
      </c>
      <c r="N250" s="33">
        <v>181.86128740000001</v>
      </c>
      <c r="O250" s="33">
        <v>182.86479320000001</v>
      </c>
      <c r="P250" s="33">
        <v>205.4842835</v>
      </c>
      <c r="Q250" s="33">
        <v>228.7702262</v>
      </c>
      <c r="R250" s="33">
        <v>228.7702262</v>
      </c>
      <c r="S250" s="33">
        <v>160.51175180000001</v>
      </c>
      <c r="T250" s="33">
        <v>228.7702262</v>
      </c>
      <c r="U250" s="33">
        <v>222.0423284</v>
      </c>
      <c r="V250" s="33">
        <v>160.51175180000001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M252" s="33">
        <v>0.53928310440000005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1.223310983</v>
      </c>
      <c r="S252" s="33">
        <v>1.223310983</v>
      </c>
      <c r="T252" s="33">
        <v>1.223310983</v>
      </c>
      <c r="U252" s="33">
        <v>1.223310983</v>
      </c>
      <c r="V252" s="33">
        <v>1.223310983</v>
      </c>
      <c r="W252" s="33">
        <v>1.223310983</v>
      </c>
      <c r="X252" s="33">
        <v>1.223310983</v>
      </c>
      <c r="Y252" s="33">
        <v>1.223310983</v>
      </c>
      <c r="Z252" s="33">
        <v>1.223310983</v>
      </c>
      <c r="AA252" s="33">
        <v>1.6498688509999999</v>
      </c>
      <c r="AB252" s="33">
        <v>1.6498688509999999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0.51329999999999998</v>
      </c>
      <c r="M253" s="33">
        <v>1.4775450000000001</v>
      </c>
      <c r="N253" s="33">
        <v>1.990845</v>
      </c>
      <c r="O253" s="33">
        <v>1.990845</v>
      </c>
      <c r="P253" s="33">
        <v>1.5399</v>
      </c>
      <c r="Q253" s="33">
        <v>1.990845</v>
      </c>
      <c r="R253" s="33">
        <v>1.5399</v>
      </c>
      <c r="S253" s="33">
        <v>1.990845</v>
      </c>
      <c r="T253" s="33">
        <v>1.5399</v>
      </c>
      <c r="U253" s="33">
        <v>1.5399</v>
      </c>
      <c r="V253" s="33">
        <v>1.990845</v>
      </c>
      <c r="W253" s="33">
        <v>1.5399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2743.4307349999999</v>
      </c>
      <c r="F256" s="33">
        <v>2743.4307349999999</v>
      </c>
      <c r="G256" s="33">
        <v>2743.9752939999998</v>
      </c>
      <c r="H256" s="33">
        <v>3001.1899279999998</v>
      </c>
      <c r="I256" s="33">
        <v>3101.5747889999998</v>
      </c>
      <c r="J256" s="33">
        <v>3188.661517</v>
      </c>
      <c r="K256" s="33">
        <v>3275.6136379999998</v>
      </c>
      <c r="L256" s="33">
        <v>3279.4668609999999</v>
      </c>
      <c r="M256" s="33">
        <v>3356.814179</v>
      </c>
      <c r="N256" s="33">
        <v>3387.6660000000002</v>
      </c>
      <c r="O256" s="33">
        <v>4958.3004229999997</v>
      </c>
      <c r="P256" s="33">
        <v>5302.7055600000003</v>
      </c>
      <c r="Q256" s="33">
        <v>7213.5442700000003</v>
      </c>
      <c r="R256" s="33">
        <v>6593.9824049999997</v>
      </c>
      <c r="S256" s="33">
        <v>7145.2857949999998</v>
      </c>
      <c r="T256" s="33">
        <v>6859.7207859999999</v>
      </c>
      <c r="U256" s="33">
        <v>7206.3654269999997</v>
      </c>
      <c r="V256" s="33">
        <v>7145.2857949999998</v>
      </c>
      <c r="W256" s="33">
        <v>6968.3894609999998</v>
      </c>
      <c r="X256" s="33">
        <v>7097.3694459999997</v>
      </c>
      <c r="Y256" s="33">
        <v>7200.3795959999998</v>
      </c>
      <c r="Z256" s="33">
        <v>7187.1359190000003</v>
      </c>
      <c r="AA256" s="33">
        <v>7213.9708280000004</v>
      </c>
      <c r="AB256" s="33">
        <v>7213.9708280000004</v>
      </c>
      <c r="AC256" s="33">
        <v>7214.1352619999998</v>
      </c>
      <c r="AD256" s="33">
        <v>7214.1352619999998</v>
      </c>
      <c r="AE256" s="33">
        <v>7214.1352619999998</v>
      </c>
      <c r="AF256" s="33">
        <v>7214.1352619999998</v>
      </c>
      <c r="AG256" s="33">
        <v>7214.1352619999998</v>
      </c>
      <c r="AH256" s="33">
        <v>7214.1352619999998</v>
      </c>
      <c r="AI256" s="33">
        <v>7214.1352619999998</v>
      </c>
      <c r="AJ256" s="33">
        <v>7213.6858599999996</v>
      </c>
      <c r="AK256" s="33">
        <v>7202.4245799999999</v>
      </c>
      <c r="AL256" s="33">
        <v>7214.1352619999998</v>
      </c>
      <c r="AM256" s="33">
        <v>7214.1352619999998</v>
      </c>
      <c r="AN256" s="33">
        <v>7214.1352619999998</v>
      </c>
      <c r="AO256" s="33">
        <v>7200.1870580000004</v>
      </c>
      <c r="AP256" s="33">
        <v>7185.999272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1323.844822</v>
      </c>
      <c r="AG305" s="33">
        <v>2484.2590850000001</v>
      </c>
      <c r="AH305" s="33">
        <v>3650.405334</v>
      </c>
      <c r="AI305" s="33">
        <v>4812.8180039999997</v>
      </c>
      <c r="AJ305" s="33">
        <v>5993.8617729999996</v>
      </c>
      <c r="AK305" s="33">
        <v>5993.8617729999996</v>
      </c>
      <c r="AL305" s="33">
        <v>5993.8617729999996</v>
      </c>
      <c r="AM305" s="33">
        <v>5993.8617729999996</v>
      </c>
      <c r="AN305" s="33">
        <v>5993.8617729999996</v>
      </c>
      <c r="AO305" s="33">
        <v>5993.8617729999996</v>
      </c>
      <c r="AP305" s="33">
        <v>5993.8617729999996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1323.844822</v>
      </c>
      <c r="AG316" s="33">
        <v>2484.2590850000001</v>
      </c>
      <c r="AH316" s="33">
        <v>3650.405334</v>
      </c>
      <c r="AI316" s="33">
        <v>4812.8180039999997</v>
      </c>
      <c r="AJ316" s="33">
        <v>5993.8617729999996</v>
      </c>
      <c r="AK316" s="33">
        <v>5993.8617729999996</v>
      </c>
      <c r="AL316" s="33">
        <v>5993.8617729999996</v>
      </c>
      <c r="AM316" s="33">
        <v>5993.8617729999996</v>
      </c>
      <c r="AN316" s="33">
        <v>5993.8617729999996</v>
      </c>
      <c r="AO316" s="33">
        <v>5993.8617729999996</v>
      </c>
      <c r="AP316" s="33">
        <v>5993.8617729999996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21.497624999999999</v>
      </c>
      <c r="G367" s="33">
        <v>28.663499999999999</v>
      </c>
      <c r="H367" s="33">
        <v>28.663499999999999</v>
      </c>
      <c r="I367" s="33">
        <v>28.663499999999999</v>
      </c>
      <c r="J367" s="33">
        <v>175.687275</v>
      </c>
      <c r="K367" s="33">
        <v>153.14846249999999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254.79499999999999</v>
      </c>
      <c r="I368" s="33">
        <v>254.79750000000001</v>
      </c>
      <c r="J368" s="33">
        <v>254.79750000000001</v>
      </c>
      <c r="K368" s="33">
        <v>254.8</v>
      </c>
      <c r="L368" s="33">
        <v>254.79750000000001</v>
      </c>
      <c r="M368" s="33">
        <v>254.8</v>
      </c>
      <c r="N368" s="33">
        <v>254.8</v>
      </c>
      <c r="O368" s="33">
        <v>254.8</v>
      </c>
      <c r="P368" s="33">
        <v>254.79750000000001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279.55818499999998</v>
      </c>
      <c r="G376" s="33">
        <v>318.66608919999999</v>
      </c>
      <c r="H376" s="33">
        <v>318.66608919999999</v>
      </c>
      <c r="I376" s="33">
        <v>318.66858919999999</v>
      </c>
      <c r="J376" s="33">
        <v>472.53668420000002</v>
      </c>
      <c r="K376" s="33">
        <v>591.69637169999999</v>
      </c>
      <c r="L376" s="33">
        <v>639.02895739999997</v>
      </c>
      <c r="M376" s="33">
        <v>673.46856990000003</v>
      </c>
      <c r="N376" s="33">
        <v>673.46856990000003</v>
      </c>
      <c r="O376" s="33">
        <v>673.46856990000003</v>
      </c>
      <c r="P376" s="33">
        <v>644.80256989999998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P415" s="33">
        <v>735.77323209999997</v>
      </c>
      <c r="Q415" s="33">
        <v>3493.927627</v>
      </c>
      <c r="R415" s="33">
        <v>4618.4662109999999</v>
      </c>
      <c r="S415" s="33">
        <v>7000.1896070000003</v>
      </c>
      <c r="T415" s="33">
        <v>8557.8012479999998</v>
      </c>
      <c r="U415" s="33">
        <v>9712.2023630000003</v>
      </c>
      <c r="V415" s="33">
        <v>9712.2023630000003</v>
      </c>
      <c r="W415" s="33">
        <v>9712.2023630000003</v>
      </c>
      <c r="X415" s="33">
        <v>9712.2023630000003</v>
      </c>
      <c r="Y415" s="33">
        <v>9712.2023630000003</v>
      </c>
      <c r="Z415" s="33">
        <v>9712.2023630000003</v>
      </c>
      <c r="AA415" s="33">
        <v>9712.2023630000003</v>
      </c>
      <c r="AB415" s="33">
        <v>9712.2023630000003</v>
      </c>
      <c r="AC415" s="33">
        <v>9712.2023630000003</v>
      </c>
      <c r="AD415" s="33">
        <v>9712.2023630000003</v>
      </c>
      <c r="AE415" s="33">
        <v>9712.2023630000003</v>
      </c>
      <c r="AF415" s="33">
        <v>9712.2023630000003</v>
      </c>
      <c r="AG415" s="33">
        <v>9712.2023630000003</v>
      </c>
      <c r="AH415" s="33">
        <v>9712.2023630000003</v>
      </c>
      <c r="AI415" s="33">
        <v>9712.2023630000003</v>
      </c>
      <c r="AJ415" s="33">
        <v>9712.2023630000003</v>
      </c>
      <c r="AK415" s="33">
        <v>9712.2023630000003</v>
      </c>
      <c r="AL415" s="33">
        <v>9712.2023630000003</v>
      </c>
      <c r="AM415" s="33">
        <v>9712.2023630000003</v>
      </c>
      <c r="AN415" s="33">
        <v>9712.2023630000003</v>
      </c>
      <c r="AO415" s="33">
        <v>9712.2023630000003</v>
      </c>
      <c r="AP415" s="33">
        <v>9712.2023630000003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735.77323209999997</v>
      </c>
      <c r="Q424" s="33">
        <v>3493.927627</v>
      </c>
      <c r="R424" s="33">
        <v>4618.4662109999999</v>
      </c>
      <c r="S424" s="33">
        <v>7000.1896070000003</v>
      </c>
      <c r="T424" s="33">
        <v>8557.8012479999998</v>
      </c>
      <c r="U424" s="33">
        <v>9712.2023630000003</v>
      </c>
      <c r="V424" s="33">
        <v>9712.2023630000003</v>
      </c>
      <c r="W424" s="33">
        <v>9712.2023630000003</v>
      </c>
      <c r="X424" s="33">
        <v>9712.2023630000003</v>
      </c>
      <c r="Y424" s="33">
        <v>9712.2023630000003</v>
      </c>
      <c r="Z424" s="33">
        <v>9712.2023630000003</v>
      </c>
      <c r="AA424" s="33">
        <v>9712.2023630000003</v>
      </c>
      <c r="AB424" s="33">
        <v>9712.2023630000003</v>
      </c>
      <c r="AC424" s="33">
        <v>9712.2023630000003</v>
      </c>
      <c r="AD424" s="33">
        <v>9712.2023630000003</v>
      </c>
      <c r="AE424" s="33">
        <v>9712.2023630000003</v>
      </c>
      <c r="AF424" s="33">
        <v>9712.2023630000003</v>
      </c>
      <c r="AG424" s="33">
        <v>9712.2023630000003</v>
      </c>
      <c r="AH424" s="33">
        <v>9712.2023630000003</v>
      </c>
      <c r="AI424" s="33">
        <v>9712.2023630000003</v>
      </c>
      <c r="AJ424" s="33">
        <v>9712.2023630000003</v>
      </c>
      <c r="AK424" s="33">
        <v>9712.2023630000003</v>
      </c>
      <c r="AL424" s="33">
        <v>9712.2023630000003</v>
      </c>
      <c r="AM424" s="33">
        <v>9712.2023630000003</v>
      </c>
      <c r="AN424" s="33">
        <v>9712.2023630000003</v>
      </c>
      <c r="AO424" s="33">
        <v>9712.2023630000003</v>
      </c>
      <c r="AP424" s="33">
        <v>9712.2023630000003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2855.9909309999998</v>
      </c>
      <c r="W439" s="33">
        <v>3187.1379149999998</v>
      </c>
      <c r="X439" s="33">
        <v>4641.6947209999998</v>
      </c>
      <c r="Y439" s="33">
        <v>7570.2839050000002</v>
      </c>
      <c r="Z439" s="33">
        <v>10606.19305</v>
      </c>
      <c r="AA439" s="33">
        <v>13549.50172</v>
      </c>
      <c r="AB439" s="33">
        <v>16290.68627</v>
      </c>
      <c r="AC439" s="33">
        <v>20505.969649999999</v>
      </c>
      <c r="AD439" s="33">
        <v>22672.804260000001</v>
      </c>
      <c r="AE439" s="33">
        <v>25398.552769999998</v>
      </c>
      <c r="AF439" s="33">
        <v>25398.552769999998</v>
      </c>
      <c r="AG439" s="33">
        <v>25398.552769999998</v>
      </c>
      <c r="AH439" s="33">
        <v>25398.552769999998</v>
      </c>
      <c r="AI439" s="33">
        <v>25398.552769999998</v>
      </c>
      <c r="AJ439" s="33">
        <v>25398.552769999998</v>
      </c>
      <c r="AK439" s="33">
        <v>25398.552769999998</v>
      </c>
      <c r="AL439" s="33">
        <v>25398.552769999998</v>
      </c>
      <c r="AM439" s="33">
        <v>25398.552769999998</v>
      </c>
      <c r="AN439" s="33">
        <v>25398.552769999998</v>
      </c>
      <c r="AO439" s="33">
        <v>25398.552769999998</v>
      </c>
      <c r="AP439" s="33">
        <v>25398.552769999998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2855.9909309999998</v>
      </c>
      <c r="W448" s="33">
        <v>3187.1379149999998</v>
      </c>
      <c r="X448" s="33">
        <v>4641.6947209999998</v>
      </c>
      <c r="Y448" s="33">
        <v>7570.2839050000002</v>
      </c>
      <c r="Z448" s="33">
        <v>10606.19305</v>
      </c>
      <c r="AA448" s="33">
        <v>13549.50172</v>
      </c>
      <c r="AB448" s="33">
        <v>16290.68627</v>
      </c>
      <c r="AC448" s="33">
        <v>20505.969649999999</v>
      </c>
      <c r="AD448" s="33">
        <v>22672.804260000001</v>
      </c>
      <c r="AE448" s="33">
        <v>25398.552769999998</v>
      </c>
      <c r="AF448" s="33">
        <v>25398.552769999998</v>
      </c>
      <c r="AG448" s="33">
        <v>25398.552769999998</v>
      </c>
      <c r="AH448" s="33">
        <v>25398.552769999998</v>
      </c>
      <c r="AI448" s="33">
        <v>25398.552769999998</v>
      </c>
      <c r="AJ448" s="33">
        <v>25398.552769999998</v>
      </c>
      <c r="AK448" s="33">
        <v>25398.552769999998</v>
      </c>
      <c r="AL448" s="33">
        <v>25398.552769999998</v>
      </c>
      <c r="AM448" s="33">
        <v>25398.552769999998</v>
      </c>
      <c r="AN448" s="33">
        <v>25398.552769999998</v>
      </c>
      <c r="AO448" s="33">
        <v>25398.552769999998</v>
      </c>
      <c r="AP448" s="33">
        <v>25398.552769999998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4226.8899250000004</v>
      </c>
      <c r="AG463" s="33">
        <v>7464.7277780000004</v>
      </c>
      <c r="AH463" s="33">
        <v>9646.3268029999999</v>
      </c>
      <c r="AI463" s="33">
        <v>11016.066790000001</v>
      </c>
      <c r="AJ463" s="33">
        <v>13167.74755</v>
      </c>
      <c r="AK463" s="33">
        <v>18004.506959999999</v>
      </c>
      <c r="AL463" s="33">
        <v>20798.341789999999</v>
      </c>
      <c r="AM463" s="33">
        <v>22126.103589999999</v>
      </c>
      <c r="AN463" s="33">
        <v>22643.351500000001</v>
      </c>
      <c r="AO463" s="33">
        <v>25487.183850000001</v>
      </c>
      <c r="AP463" s="33">
        <v>28849.916369999999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4226.8899250000004</v>
      </c>
      <c r="AG472" s="33">
        <v>7464.7277780000004</v>
      </c>
      <c r="AH472" s="33">
        <v>9646.3268029999999</v>
      </c>
      <c r="AI472" s="33">
        <v>11016.066790000001</v>
      </c>
      <c r="AJ472" s="33">
        <v>13167.74755</v>
      </c>
      <c r="AK472" s="33">
        <v>18004.506959999999</v>
      </c>
      <c r="AL472" s="33">
        <v>20798.341789999999</v>
      </c>
      <c r="AM472" s="33">
        <v>22126.103589999999</v>
      </c>
      <c r="AN472" s="33">
        <v>22643.351500000001</v>
      </c>
      <c r="AO472" s="33">
        <v>25487.183850000001</v>
      </c>
      <c r="AP472" s="33">
        <v>28849.916369999999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895.61097719999998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1510.7046829999999</v>
      </c>
      <c r="AD653" s="33">
        <v>1396.3362119999999</v>
      </c>
      <c r="AE653" s="33">
        <v>1535.3725400000001</v>
      </c>
      <c r="AF653" s="33">
        <v>1396.3362119999999</v>
      </c>
      <c r="AG653" s="33">
        <v>1396.3362119999999</v>
      </c>
      <c r="AH653" s="33">
        <v>1396.3362119999999</v>
      </c>
      <c r="AI653" s="33">
        <v>1396.3362119999999</v>
      </c>
      <c r="AJ653" s="33">
        <v>1396.3362119999999</v>
      </c>
      <c r="AK653" s="33">
        <v>1270.7962299999999</v>
      </c>
      <c r="AL653" s="33">
        <v>1056.430789</v>
      </c>
      <c r="AM653" s="33">
        <v>1056.430789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895.61097719999998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1510.7046829999999</v>
      </c>
      <c r="AD664" s="33">
        <v>1396.3362119999999</v>
      </c>
      <c r="AE664" s="33">
        <v>1548.637142</v>
      </c>
      <c r="AF664" s="33">
        <v>1409.600813</v>
      </c>
      <c r="AG664" s="33">
        <v>1981.873636</v>
      </c>
      <c r="AH664" s="33">
        <v>1981.873636</v>
      </c>
      <c r="AI664" s="33">
        <v>1981.873636</v>
      </c>
      <c r="AJ664" s="33">
        <v>1981.873636</v>
      </c>
      <c r="AK664" s="33">
        <v>1856.333654</v>
      </c>
      <c r="AL664" s="33">
        <v>1641.9682130000001</v>
      </c>
      <c r="AM664" s="33">
        <v>1641.9682130000001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P665" s="33">
        <v>41.215012860000002</v>
      </c>
      <c r="Q665" s="33">
        <v>479.59247549999998</v>
      </c>
      <c r="R665" s="33">
        <v>790.90725150000003</v>
      </c>
      <c r="S665" s="33">
        <v>685.95462010000006</v>
      </c>
      <c r="T665" s="33">
        <v>792.99594709999997</v>
      </c>
      <c r="U665" s="33">
        <v>1316.1080669999999</v>
      </c>
      <c r="V665" s="33">
        <v>1220.5881469999999</v>
      </c>
      <c r="W665" s="33">
        <v>678.62650480000002</v>
      </c>
      <c r="X665" s="33">
        <v>778.47850210000001</v>
      </c>
      <c r="Y665" s="33">
        <v>747.25171139999998</v>
      </c>
      <c r="Z665" s="33">
        <v>761.53026639999996</v>
      </c>
      <c r="AA665" s="33">
        <v>1178.1208569999999</v>
      </c>
      <c r="AB665" s="33">
        <v>1249.649911</v>
      </c>
      <c r="AC665" s="33">
        <v>1205.4206919999999</v>
      </c>
      <c r="AD665" s="33">
        <v>1223.594607</v>
      </c>
      <c r="AE665" s="33">
        <v>995.99754010000004</v>
      </c>
      <c r="AF665" s="33">
        <v>1161.329489</v>
      </c>
      <c r="AG665" s="33">
        <v>982.59733559999995</v>
      </c>
      <c r="AH665" s="33">
        <v>909.82591739999998</v>
      </c>
      <c r="AI665" s="33">
        <v>882.48227489999999</v>
      </c>
      <c r="AJ665" s="33">
        <v>700.47631019999994</v>
      </c>
      <c r="AK665" s="33">
        <v>443.1609229</v>
      </c>
      <c r="AL665" s="33">
        <v>816.80835579999996</v>
      </c>
      <c r="AM665" s="33">
        <v>1357.2530099999999</v>
      </c>
      <c r="AN665" s="33">
        <v>1357.2530099999999</v>
      </c>
      <c r="AO665" s="33">
        <v>1357.2530099999999</v>
      </c>
      <c r="AP665" s="33">
        <v>1638.2221199999999</v>
      </c>
    </row>
    <row r="666" spans="1:42" x14ac:dyDescent="0.25">
      <c r="B666" s="33" t="s">
        <v>700</v>
      </c>
      <c r="C666" s="33" t="s">
        <v>38</v>
      </c>
      <c r="O666" s="33">
        <v>58.980104609999998</v>
      </c>
      <c r="P666" s="33">
        <v>117.96020919999999</v>
      </c>
      <c r="Q666" s="33">
        <v>100.3597424</v>
      </c>
      <c r="R666" s="33">
        <v>58.980104609999998</v>
      </c>
      <c r="S666" s="33">
        <v>58.980104609999998</v>
      </c>
      <c r="T666" s="33">
        <v>117.96020919999999</v>
      </c>
      <c r="U666" s="33">
        <v>117.96020919999999</v>
      </c>
      <c r="V666" s="33">
        <v>117.96020919999999</v>
      </c>
      <c r="W666" s="33">
        <v>58.980104609999998</v>
      </c>
      <c r="X666" s="33">
        <v>117.96020919999999</v>
      </c>
      <c r="Y666" s="33">
        <v>145.94177769999999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176.94031380000001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176.94031380000001</v>
      </c>
    </row>
    <row r="667" spans="1:42" x14ac:dyDescent="0.25">
      <c r="B667" s="33" t="s">
        <v>700</v>
      </c>
      <c r="C667" s="33" t="s">
        <v>39</v>
      </c>
      <c r="O667" s="33">
        <v>131.22481110000001</v>
      </c>
      <c r="P667" s="33">
        <v>142.22191960000001</v>
      </c>
      <c r="Q667" s="33">
        <v>241.36837990000001</v>
      </c>
      <c r="R667" s="33">
        <v>367.61896530000001</v>
      </c>
      <c r="S667" s="33">
        <v>367.61896530000001</v>
      </c>
      <c r="T667" s="33">
        <v>379.19747999999998</v>
      </c>
      <c r="U667" s="33">
        <v>367.61896530000001</v>
      </c>
      <c r="V667" s="33">
        <v>367.61896530000001</v>
      </c>
      <c r="W667" s="33">
        <v>20.439114109999998</v>
      </c>
      <c r="X667" s="33">
        <v>239.27155049999999</v>
      </c>
      <c r="Y667" s="33">
        <v>302.1989595</v>
      </c>
      <c r="Z667" s="33">
        <v>476.03611319999999</v>
      </c>
      <c r="AA667" s="33">
        <v>367.61896530000001</v>
      </c>
      <c r="AB667" s="33">
        <v>367.61896530000001</v>
      </c>
      <c r="AC667" s="33">
        <v>413.89742769999998</v>
      </c>
      <c r="AD667" s="33">
        <v>367.61896530000001</v>
      </c>
      <c r="AE667" s="33">
        <v>735.23793060000003</v>
      </c>
      <c r="AF667" s="33">
        <v>367.61896530000001</v>
      </c>
      <c r="AG667" s="33">
        <v>117.26246260000001</v>
      </c>
      <c r="AH667" s="33">
        <v>64.391456730000002</v>
      </c>
      <c r="AI667" s="33">
        <v>139.1854251</v>
      </c>
      <c r="AJ667" s="33">
        <v>188.39417159999999</v>
      </c>
      <c r="AK667" s="33">
        <v>182.4412117</v>
      </c>
      <c r="AL667" s="33">
        <v>131.22481110000001</v>
      </c>
      <c r="AM667" s="33">
        <v>374.4838651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42.162484419999998</v>
      </c>
      <c r="V668" s="33">
        <v>42.162484419999998</v>
      </c>
      <c r="W668" s="33">
        <v>42.162484419999998</v>
      </c>
      <c r="X668" s="33">
        <v>42.162484419999998</v>
      </c>
      <c r="Y668" s="33">
        <v>42.162484419999998</v>
      </c>
      <c r="Z668" s="33">
        <v>44.207271159999998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126.4874533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84.324968839999997</v>
      </c>
      <c r="AK668" s="33">
        <v>42.162484419999998</v>
      </c>
      <c r="AL668" s="33">
        <v>42.162484419999998</v>
      </c>
      <c r="AM668" s="33">
        <v>42.162484419999998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190.20491569999999</v>
      </c>
      <c r="P676" s="33">
        <v>301.39714170000002</v>
      </c>
      <c r="Q676" s="33">
        <v>821.32059779999997</v>
      </c>
      <c r="R676" s="33">
        <v>1217.5063210000001</v>
      </c>
      <c r="S676" s="33">
        <v>1112.55369</v>
      </c>
      <c r="T676" s="33">
        <v>1332.3161210000001</v>
      </c>
      <c r="U676" s="33">
        <v>1843.8497259999999</v>
      </c>
      <c r="V676" s="33">
        <v>1748.329806</v>
      </c>
      <c r="W676" s="33">
        <v>800.20820800000001</v>
      </c>
      <c r="X676" s="33">
        <v>1177.872746</v>
      </c>
      <c r="Y676" s="33">
        <v>1237.5549329999999</v>
      </c>
      <c r="Z676" s="33">
        <v>1399.73386</v>
      </c>
      <c r="AA676" s="33">
        <v>1705.8625159999999</v>
      </c>
      <c r="AB676" s="33">
        <v>1777.39157</v>
      </c>
      <c r="AC676" s="33">
        <v>1779.440814</v>
      </c>
      <c r="AD676" s="33">
        <v>1751.336266</v>
      </c>
      <c r="AE676" s="33">
        <v>2034.6632380000001</v>
      </c>
      <c r="AF676" s="33">
        <v>1689.071148</v>
      </c>
      <c r="AG676" s="33">
        <v>1259.9824920000001</v>
      </c>
      <c r="AH676" s="33">
        <v>1134.340068</v>
      </c>
      <c r="AI676" s="33">
        <v>1181.7903940000001</v>
      </c>
      <c r="AJ676" s="33">
        <v>1091.1556599999999</v>
      </c>
      <c r="AK676" s="33">
        <v>785.72482820000005</v>
      </c>
      <c r="AL676" s="33">
        <v>1108.1558600000001</v>
      </c>
      <c r="AM676" s="33">
        <v>1891.8595680000001</v>
      </c>
      <c r="AN676" s="33">
        <v>2294.7761180000002</v>
      </c>
      <c r="AO676" s="33">
        <v>2294.7761180000002</v>
      </c>
      <c r="AP676" s="33">
        <v>2634.7253329999999</v>
      </c>
    </row>
    <row r="677" spans="1:42" x14ac:dyDescent="0.25">
      <c r="B677" s="33" t="s">
        <v>701</v>
      </c>
      <c r="C677" s="33" t="s">
        <v>37</v>
      </c>
      <c r="Q677" s="33">
        <v>91.431005540000001</v>
      </c>
      <c r="R677" s="33">
        <v>201.2272864</v>
      </c>
      <c r="S677" s="33">
        <v>237.10515939999999</v>
      </c>
      <c r="T677" s="33">
        <v>290.28477729999997</v>
      </c>
      <c r="U677" s="33">
        <v>412.6238644</v>
      </c>
      <c r="V677" s="33">
        <v>161.8552382</v>
      </c>
      <c r="AA677" s="33">
        <v>88.00217189</v>
      </c>
      <c r="AB677" s="33">
        <v>92.569710880000002</v>
      </c>
      <c r="AC677" s="33">
        <v>43.762620140000003</v>
      </c>
      <c r="AD677" s="33">
        <v>123.27664489999999</v>
      </c>
      <c r="AE677" s="33">
        <v>412.6238644</v>
      </c>
      <c r="AF677" s="33">
        <v>106.519595</v>
      </c>
      <c r="AN677" s="33">
        <v>605.19745899999998</v>
      </c>
      <c r="AO677" s="33">
        <v>724.1051397</v>
      </c>
      <c r="AP677" s="33">
        <v>825.2477288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U679" s="33">
        <v>52.821539469999998</v>
      </c>
      <c r="AE679" s="33">
        <v>52.821539469999998</v>
      </c>
      <c r="AN679" s="33">
        <v>59.476895290000002</v>
      </c>
      <c r="AO679" s="33">
        <v>79.039560080000001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0</v>
      </c>
      <c r="Q688" s="33">
        <v>91.431005540000001</v>
      </c>
      <c r="R688" s="33">
        <v>201.2272864</v>
      </c>
      <c r="S688" s="33">
        <v>237.10515939999999</v>
      </c>
      <c r="T688" s="33">
        <v>290.28477729999997</v>
      </c>
      <c r="U688" s="33">
        <v>465.44540380000001</v>
      </c>
      <c r="V688" s="33">
        <v>161.8552382</v>
      </c>
      <c r="W688" s="33">
        <v>0</v>
      </c>
      <c r="X688" s="33">
        <v>0</v>
      </c>
      <c r="Y688" s="33">
        <v>0</v>
      </c>
      <c r="Z688" s="33">
        <v>0</v>
      </c>
      <c r="AA688" s="33">
        <v>88.00217189</v>
      </c>
      <c r="AB688" s="33">
        <v>92.569710880000002</v>
      </c>
      <c r="AC688" s="33">
        <v>43.762620140000003</v>
      </c>
      <c r="AD688" s="33">
        <v>123.27664489999999</v>
      </c>
      <c r="AE688" s="33">
        <v>465.44540380000001</v>
      </c>
      <c r="AF688" s="33">
        <v>106.519595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664.67435420000004</v>
      </c>
      <c r="AO688" s="33">
        <v>803.14469980000001</v>
      </c>
      <c r="AP688" s="33">
        <v>930.89080769999998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8013.3487160000004</v>
      </c>
      <c r="AM701" s="33">
        <v>8013.3487160000004</v>
      </c>
      <c r="AN701" s="33">
        <v>8013.3487160000004</v>
      </c>
      <c r="AO701" s="33">
        <v>8013.3487160000004</v>
      </c>
      <c r="AP701" s="33">
        <v>8013.3487160000004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8013.3487160000004</v>
      </c>
      <c r="AM712" s="33">
        <v>8013.3487160000004</v>
      </c>
      <c r="AN712" s="33">
        <v>8013.3487160000004</v>
      </c>
      <c r="AO712" s="33">
        <v>8013.3487160000004</v>
      </c>
      <c r="AP712" s="33">
        <v>8013.3487160000004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284.241468</v>
      </c>
      <c r="Y750" s="33">
        <v>426.36220200000002</v>
      </c>
      <c r="Z750" s="33">
        <v>568.482936</v>
      </c>
      <c r="AA750" s="33">
        <v>665.28283510000006</v>
      </c>
      <c r="AB750" s="33">
        <v>852.72440400000005</v>
      </c>
      <c r="AC750" s="33">
        <v>828.68528849999996</v>
      </c>
      <c r="AD750" s="33">
        <v>994.84513800000002</v>
      </c>
      <c r="AE750" s="33">
        <v>1279.0866060000001</v>
      </c>
      <c r="AF750" s="33">
        <v>1279.0866060000001</v>
      </c>
      <c r="AG750" s="33">
        <v>1089.592294</v>
      </c>
      <c r="AH750" s="33">
        <v>1136.965872</v>
      </c>
      <c r="AI750" s="33">
        <v>1136.965872</v>
      </c>
      <c r="AJ750" s="33">
        <v>1136.965872</v>
      </c>
      <c r="AK750" s="33">
        <v>1136.965872</v>
      </c>
      <c r="AL750" s="33">
        <v>1136.965872</v>
      </c>
      <c r="AM750" s="33">
        <v>1136.965872</v>
      </c>
      <c r="AN750" s="33">
        <v>1184.3394499999999</v>
      </c>
      <c r="AO750" s="33">
        <v>1610.701652</v>
      </c>
      <c r="AP750" s="33">
        <v>1705.4488080000001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290.79955660000002</v>
      </c>
      <c r="X752" s="33">
        <v>437.98873529999997</v>
      </c>
      <c r="Y752" s="33">
        <v>520.16188639999996</v>
      </c>
      <c r="Z752" s="33">
        <v>888.96519120000005</v>
      </c>
      <c r="AA752" s="33">
        <v>888.96519120000005</v>
      </c>
      <c r="AB752" s="33">
        <v>885.65087630000005</v>
      </c>
      <c r="AC752" s="33">
        <v>766.03075630000001</v>
      </c>
      <c r="AD752" s="33">
        <v>766.03075630000001</v>
      </c>
      <c r="AE752" s="33">
        <v>888.96519120000005</v>
      </c>
      <c r="AF752" s="33">
        <v>643.00947759999997</v>
      </c>
      <c r="AG752" s="33">
        <v>766.03075630000001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645.76413379999997</v>
      </c>
      <c r="AP752" s="33">
        <v>888.96519120000005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275.00362030000002</v>
      </c>
      <c r="Z755" s="33">
        <v>275.00362030000002</v>
      </c>
      <c r="AA755" s="33">
        <v>275.00362030000002</v>
      </c>
      <c r="AB755" s="33">
        <v>183.3357469</v>
      </c>
      <c r="AC755" s="33">
        <v>694.97038929999997</v>
      </c>
      <c r="AD755" s="33">
        <v>637.67485639999995</v>
      </c>
      <c r="AE755" s="33">
        <v>694.97038929999997</v>
      </c>
      <c r="AF755" s="33">
        <v>554.98146629999997</v>
      </c>
      <c r="AG755" s="33">
        <v>492.9838345</v>
      </c>
      <c r="AH755" s="33">
        <v>499.58450319999997</v>
      </c>
      <c r="AI755" s="33">
        <v>512.23222580000004</v>
      </c>
      <c r="AJ755" s="33">
        <v>523.31255590000001</v>
      </c>
      <c r="AK755" s="33">
        <v>535.577631</v>
      </c>
      <c r="AL755" s="33">
        <v>547.83386729999995</v>
      </c>
      <c r="AM755" s="33">
        <v>559.44583660000001</v>
      </c>
      <c r="AN755" s="33">
        <v>569.10253350000005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568.88245940000002</v>
      </c>
      <c r="X760" s="33">
        <v>905.56595019999997</v>
      </c>
      <c r="Y760" s="33">
        <v>1221.527709</v>
      </c>
      <c r="Z760" s="33">
        <v>1732.4517470000001</v>
      </c>
      <c r="AA760" s="33">
        <v>1829.251647</v>
      </c>
      <c r="AB760" s="33">
        <v>1921.7110270000001</v>
      </c>
      <c r="AC760" s="33">
        <v>2289.6864340000002</v>
      </c>
      <c r="AD760" s="33">
        <v>2398.5507510000002</v>
      </c>
      <c r="AE760" s="33">
        <v>2863.0221860000001</v>
      </c>
      <c r="AF760" s="33">
        <v>2477.07755</v>
      </c>
      <c r="AG760" s="33">
        <v>2348.6068850000001</v>
      </c>
      <c r="AH760" s="33">
        <v>2229.1938359999999</v>
      </c>
      <c r="AI760" s="33">
        <v>2241.841559</v>
      </c>
      <c r="AJ760" s="33">
        <v>2252.9218890000002</v>
      </c>
      <c r="AK760" s="33">
        <v>2265.186964</v>
      </c>
      <c r="AL760" s="33">
        <v>2277.4432000000002</v>
      </c>
      <c r="AM760" s="33">
        <v>2289.0551690000002</v>
      </c>
      <c r="AN760" s="33">
        <v>2346.0854439999998</v>
      </c>
      <c r="AO760" s="33">
        <v>2951.4361749999998</v>
      </c>
      <c r="AP760" s="33">
        <v>3289.3843879999999</v>
      </c>
    </row>
    <row r="761" spans="2:42" x14ac:dyDescent="0.25">
      <c r="B761" s="33" t="s">
        <v>15</v>
      </c>
      <c r="D761" s="33">
        <v>60470.57991</v>
      </c>
      <c r="E761" s="33">
        <v>62737.409449999999</v>
      </c>
      <c r="F761" s="33">
        <v>62313.002719999997</v>
      </c>
      <c r="G761" s="33">
        <v>64275.251060000002</v>
      </c>
      <c r="H761" s="33">
        <v>65882.199219999995</v>
      </c>
      <c r="I761" s="33">
        <v>67080.550520000004</v>
      </c>
      <c r="J761" s="33">
        <v>68156.600760000001</v>
      </c>
      <c r="K761" s="33">
        <v>73155.487840000002</v>
      </c>
      <c r="L761" s="33">
        <v>76830.744179999994</v>
      </c>
      <c r="M761" s="33">
        <v>80602.37801</v>
      </c>
      <c r="N761" s="33">
        <v>83898.820170000006</v>
      </c>
      <c r="O761" s="33">
        <v>87331.511299999998</v>
      </c>
      <c r="P761" s="33">
        <v>90801.341230000005</v>
      </c>
      <c r="Q761" s="33">
        <v>94390.781929999997</v>
      </c>
      <c r="R761" s="33">
        <v>97479.449139999997</v>
      </c>
      <c r="S761" s="33">
        <v>100376.122</v>
      </c>
      <c r="T761" s="33">
        <v>103383.0726</v>
      </c>
      <c r="U761" s="33">
        <v>106477.1519</v>
      </c>
      <c r="V761" s="33">
        <v>109672.5809</v>
      </c>
      <c r="W761" s="33">
        <v>113023.0672</v>
      </c>
      <c r="X761" s="33">
        <v>116432.6378</v>
      </c>
      <c r="Y761" s="33">
        <v>119841.76949999999</v>
      </c>
      <c r="Z761" s="33">
        <v>123355.36380000001</v>
      </c>
      <c r="AA761" s="33">
        <v>126990.20359999999</v>
      </c>
      <c r="AB761" s="33">
        <v>130866.5484</v>
      </c>
      <c r="AC761" s="33">
        <v>134691.06359999999</v>
      </c>
      <c r="AD761" s="33">
        <v>138544.14499999999</v>
      </c>
      <c r="AE761" s="33">
        <v>142249.00080000001</v>
      </c>
      <c r="AF761" s="33">
        <v>145923.44760000001</v>
      </c>
      <c r="AG761" s="33">
        <v>149167.2126</v>
      </c>
      <c r="AH761" s="33">
        <v>152419.9001</v>
      </c>
      <c r="AI761" s="33">
        <v>155684.71679999999</v>
      </c>
      <c r="AJ761" s="33">
        <v>159011.8101</v>
      </c>
      <c r="AK761" s="33">
        <v>162404.94260000001</v>
      </c>
      <c r="AL761" s="33">
        <v>165819.9957</v>
      </c>
      <c r="AM761" s="33">
        <v>169202.90289999999</v>
      </c>
      <c r="AN761" s="33">
        <v>172913.69380000001</v>
      </c>
      <c r="AO761" s="33">
        <v>176479.48879999999</v>
      </c>
      <c r="AP761" s="33">
        <v>180004.1588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41986.244059999997</v>
      </c>
      <c r="D4" s="1">
        <f>PLANEL_GerCrit_Resultado!H244+PLANEL_GerCrit_Resultado!H748</f>
        <v>44308.437109999999</v>
      </c>
      <c r="E4" s="1">
        <f>PLANEL_GerCrit_Resultado!I244+PLANEL_GerCrit_Resultado!I748</f>
        <v>44536.82516</v>
      </c>
      <c r="F4" s="1">
        <f>PLANEL_GerCrit_Resultado!J244+PLANEL_GerCrit_Resultado!J748</f>
        <v>42080.135329999997</v>
      </c>
      <c r="G4" s="1">
        <f>PLANEL_GerCrit_Resultado!K244+PLANEL_GerCrit_Resultado!K748</f>
        <v>45552.92398</v>
      </c>
      <c r="H4" s="1">
        <f>PLANEL_GerCrit_Resultado!L244+PLANEL_GerCrit_Resultado!L748</f>
        <v>48270.552129999996</v>
      </c>
      <c r="I4" s="1">
        <f>PLANEL_GerCrit_Resultado!M244+PLANEL_GerCrit_Resultado!M748</f>
        <v>50789.652800000003</v>
      </c>
      <c r="J4" s="1">
        <f>PLANEL_GerCrit_Resultado!N244+PLANEL_GerCrit_Resultado!N748</f>
        <v>52827.542710000002</v>
      </c>
      <c r="K4" s="1">
        <f>PLANEL_GerCrit_Resultado!O244+PLANEL_GerCrit_Resultado!O748</f>
        <v>53631.488299999997</v>
      </c>
      <c r="L4" s="1">
        <f>PLANEL_GerCrit_Resultado!P244+PLANEL_GerCrit_Resultado!P748</f>
        <v>53594.947690000001</v>
      </c>
      <c r="M4" s="1">
        <f>PLANEL_GerCrit_Resultado!Q244+PLANEL_GerCrit_Resultado!Q748</f>
        <v>53461.475539999999</v>
      </c>
      <c r="N4" s="1">
        <f>PLANEL_GerCrit_Resultado!R244+PLANEL_GerCrit_Resultado!R748</f>
        <v>54383.150229999999</v>
      </c>
      <c r="O4" s="1">
        <f>PLANEL_GerCrit_Resultado!S244+PLANEL_GerCrit_Resultado!S748</f>
        <v>54101.668299999998</v>
      </c>
      <c r="P4" s="1">
        <f>PLANEL_GerCrit_Resultado!T244+PLANEL_GerCrit_Resultado!T748</f>
        <v>55419.17787</v>
      </c>
      <c r="Q4" s="1">
        <f>PLANEL_GerCrit_Resultado!U244+PLANEL_GerCrit_Resultado!U748</f>
        <v>56954.738989999998</v>
      </c>
      <c r="R4" s="1">
        <f>PLANEL_GerCrit_Resultado!V244+PLANEL_GerCrit_Resultado!V748</f>
        <v>58061.552580000003</v>
      </c>
      <c r="S4" s="1">
        <f>PLANEL_GerCrit_Resultado!W244+PLANEL_GerCrit_Resultado!W748</f>
        <v>61744.973160000001</v>
      </c>
      <c r="T4" s="1">
        <f>PLANEL_GerCrit_Resultado!X244+PLANEL_GerCrit_Resultado!X748</f>
        <v>62095.504910000003</v>
      </c>
      <c r="U4" s="1">
        <f>PLANEL_GerCrit_Resultado!Y244+PLANEL_GerCrit_Resultado!Y748</f>
        <v>62304.663970000001</v>
      </c>
      <c r="V4" s="1">
        <f>PLANEL_GerCrit_Resultado!Z244+PLANEL_GerCrit_Resultado!Z748</f>
        <v>62677.132440000001</v>
      </c>
      <c r="W4" s="1">
        <f>PLANEL_GerCrit_Resultado!AA244+PLANEL_GerCrit_Resultado!AA748</f>
        <v>62893.381229999999</v>
      </c>
      <c r="X4" s="1">
        <f>PLANEL_GerCrit_Resultado!AB244+PLANEL_GerCrit_Resultado!AB748</f>
        <v>63131.222679999999</v>
      </c>
      <c r="Y4" s="1">
        <f>PLANEL_GerCrit_Resultado!AC244+PLANEL_GerCrit_Resultado!AC748</f>
        <v>63882.102659999997</v>
      </c>
      <c r="Z4" s="1">
        <f>PLANEL_GerCrit_Resultado!AD244+PLANEL_GerCrit_Resultado!AD748</f>
        <v>65208.894610000003</v>
      </c>
      <c r="AA4" s="1">
        <f>PLANEL_GerCrit_Resultado!AE244+PLANEL_GerCrit_Resultado!AE748</f>
        <v>67434.06869</v>
      </c>
      <c r="AB4" s="1">
        <f>PLANEL_GerCrit_Resultado!AF244+PLANEL_GerCrit_Resultado!AF748</f>
        <v>67576.611529999995</v>
      </c>
      <c r="AC4" s="1">
        <f>PLANEL_GerCrit_Resultado!AG244+PLANEL_GerCrit_Resultado!AG748</f>
        <v>67532.366999999998</v>
      </c>
      <c r="AD4" s="1">
        <f>PLANEL_GerCrit_Resultado!AH244+PLANEL_GerCrit_Resultado!AH748</f>
        <v>67602.201300000001</v>
      </c>
      <c r="AE4" s="1">
        <f>PLANEL_GerCrit_Resultado!AI244+PLANEL_GerCrit_Resultado!AI748</f>
        <v>68226.549780000001</v>
      </c>
      <c r="AF4" s="1">
        <f>PLANEL_GerCrit_Resultado!AJ244+PLANEL_GerCrit_Resultado!AJ748</f>
        <v>68445.612030000004</v>
      </c>
      <c r="AG4" s="1">
        <f>PLANEL_GerCrit_Resultado!AK244+PLANEL_GerCrit_Resultado!AK748</f>
        <v>68302.26053</v>
      </c>
      <c r="AH4" s="1">
        <f>PLANEL_GerCrit_Resultado!AL244+PLANEL_GerCrit_Resultado!AL748</f>
        <v>68697.988689999998</v>
      </c>
      <c r="AI4" s="1">
        <f>PLANEL_GerCrit_Resultado!AM244+PLANEL_GerCrit_Resultado!AM748</f>
        <v>69578.148300000001</v>
      </c>
      <c r="AJ4" s="1">
        <f>PLANEL_GerCrit_Resultado!AN244+PLANEL_GerCrit_Resultado!AN748</f>
        <v>70982.695760000002</v>
      </c>
      <c r="AK4" s="1">
        <f>PLANEL_GerCrit_Resultado!AO244+PLANEL_GerCrit_Resultado!AO748</f>
        <v>70940.256450000001</v>
      </c>
      <c r="AL4" s="1">
        <f>PLANEL_GerCrit_Resultado!AP244+PLANEL_GerCrit_Resultado!AP748</f>
        <v>70246.128890000007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3001.1899279999998</v>
      </c>
      <c r="E5" s="1">
        <f>PLANEL_GerCrit_Resultado!I256</f>
        <v>3101.5747889999998</v>
      </c>
      <c r="F5" s="1">
        <f>PLANEL_GerCrit_Resultado!J256</f>
        <v>3188.661517</v>
      </c>
      <c r="G5" s="1">
        <f>PLANEL_GerCrit_Resultado!K256</f>
        <v>3275.6136379999998</v>
      </c>
      <c r="H5" s="1">
        <f>PLANEL_GerCrit_Resultado!L256</f>
        <v>3279.4668609999999</v>
      </c>
      <c r="I5" s="1">
        <f>PLANEL_GerCrit_Resultado!M256</f>
        <v>3356.814179</v>
      </c>
      <c r="J5" s="1">
        <f>PLANEL_GerCrit_Resultado!N256</f>
        <v>3387.6660000000002</v>
      </c>
      <c r="K5" s="1">
        <f>PLANEL_GerCrit_Resultado!O256</f>
        <v>4958.3004229999997</v>
      </c>
      <c r="L5" s="1">
        <f>PLANEL_GerCrit_Resultado!P256</f>
        <v>5302.7055600000003</v>
      </c>
      <c r="M5" s="1">
        <f>PLANEL_GerCrit_Resultado!Q256</f>
        <v>7213.5442700000003</v>
      </c>
      <c r="N5" s="1">
        <f>PLANEL_GerCrit_Resultado!R256</f>
        <v>6593.9824049999997</v>
      </c>
      <c r="O5" s="1">
        <f>PLANEL_GerCrit_Resultado!S256</f>
        <v>7145.2857949999998</v>
      </c>
      <c r="P5" s="1">
        <f>PLANEL_GerCrit_Resultado!T256</f>
        <v>6859.7207859999999</v>
      </c>
      <c r="Q5" s="1">
        <f>PLANEL_GerCrit_Resultado!U256</f>
        <v>7206.3654269999997</v>
      </c>
      <c r="R5" s="1">
        <f>PLANEL_GerCrit_Resultado!V256</f>
        <v>7145.2857949999998</v>
      </c>
      <c r="S5" s="1">
        <f>PLANEL_GerCrit_Resultado!W256</f>
        <v>6968.3894609999998</v>
      </c>
      <c r="T5" s="1">
        <f>PLANEL_GerCrit_Resultado!X256</f>
        <v>7097.3694459999997</v>
      </c>
      <c r="U5" s="1">
        <f>PLANEL_GerCrit_Resultado!Y256</f>
        <v>7200.3795959999998</v>
      </c>
      <c r="V5" s="1">
        <f>PLANEL_GerCrit_Resultado!Z256</f>
        <v>7187.1359190000003</v>
      </c>
      <c r="W5" s="1">
        <f>PLANEL_GerCrit_Resultado!AA256</f>
        <v>7213.9708280000004</v>
      </c>
      <c r="X5" s="1">
        <f>PLANEL_GerCrit_Resultado!AB256</f>
        <v>7213.9708280000004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7214.1352619999998</v>
      </c>
      <c r="AB5" s="68">
        <f>PLANEL_GerCrit_Resultado!AF256</f>
        <v>7214.1352619999998</v>
      </c>
      <c r="AC5" s="1">
        <f>PLANEL_GerCrit_Resultado!AG256</f>
        <v>7214.1352619999998</v>
      </c>
      <c r="AD5" s="1">
        <f>PLANEL_GerCrit_Resultado!AH256</f>
        <v>7214.1352619999998</v>
      </c>
      <c r="AE5" s="1">
        <f>PLANEL_GerCrit_Resultado!AI256</f>
        <v>7214.1352619999998</v>
      </c>
      <c r="AF5" s="1">
        <f>PLANEL_GerCrit_Resultado!AJ256</f>
        <v>7213.6858599999996</v>
      </c>
      <c r="AG5" s="1">
        <f>PLANEL_GerCrit_Resultado!AK256</f>
        <v>7202.4245799999999</v>
      </c>
      <c r="AH5" s="1">
        <f>PLANEL_GerCrit_Resultado!AL256</f>
        <v>7214.1352619999998</v>
      </c>
      <c r="AI5" s="1">
        <f>PLANEL_GerCrit_Resultado!AM256</f>
        <v>7214.1352619999998</v>
      </c>
      <c r="AJ5" s="1">
        <f>PLANEL_GerCrit_Resultado!AN256</f>
        <v>7214.1352619999998</v>
      </c>
      <c r="AK5" s="1">
        <f>PLANEL_GerCrit_Resultado!AO256</f>
        <v>7200.1870580000004</v>
      </c>
      <c r="AL5" s="1">
        <f>PLANEL_GerCrit_Resultado!AP256</f>
        <v>7185.999272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3978.3648920000001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3970.2461400000002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4557.9532140000001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5093.7165743699998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5716.2247991999993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6136.1507287999993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6184.1944926000006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5049.38929224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5239.8681773999997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5292.0466373999998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5470.1692063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6205.6532028000001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5608.1923831999993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4952.4230760999999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6411.9075364999999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7214.5578320000004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7778.9564720000008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8655.3946918900001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9355.4091918799986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9701.6765161399999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10268.092519900001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11513.6636038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10072.704367999999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9002.5503602999997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8757.4948873000012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8798.8081363000001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8497.9900842999996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7458.4365491999997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7733.0166950000003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8863.1349719999998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10555.6462422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11299.467318799998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12105.1108547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783.63414739999996</v>
      </c>
      <c r="G9" s="20">
        <f>PLANEL_GerCrit_Resultado!K64+PLANEL_GerCrit_Resultado!K76+PLANEL_GerCrit_Resultado!K88+PLANEL_GerCrit_Resultado!K640+PLANEL_GerCrit_Resultado!K700</f>
        <v>953.63414739999996</v>
      </c>
      <c r="H9" s="20">
        <f>PLANEL_GerCrit_Resultado!L64+PLANEL_GerCrit_Resultado!L76+PLANEL_GerCrit_Resultado!L88+PLANEL_GerCrit_Resultado!L640+PLANEL_GerCrit_Resultado!L700</f>
        <v>953.63414739999996</v>
      </c>
      <c r="I9" s="20">
        <f>PLANEL_GerCrit_Resultado!M64+PLANEL_GerCrit_Resultado!M76+PLANEL_GerCrit_Resultado!M88+PLANEL_GerCrit_Resultado!M640+PLANEL_GerCrit_Resultado!M700</f>
        <v>1000.624233</v>
      </c>
      <c r="J9" s="20">
        <f>PLANEL_GerCrit_Resultado!N64+PLANEL_GerCrit_Resultado!N76+PLANEL_GerCrit_Resultado!N88+PLANEL_GerCrit_Resultado!N640+PLANEL_GerCrit_Resultado!N700</f>
        <v>1103.1143979999999</v>
      </c>
      <c r="K9" s="20">
        <f>PLANEL_GerCrit_Resultado!O64+PLANEL_GerCrit_Resultado!O76+PLANEL_GerCrit_Resultado!O88+PLANEL_GerCrit_Resultado!O640+PLANEL_GerCrit_Resultado!O700</f>
        <v>1150.1008899999999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1188.747668</v>
      </c>
      <c r="O9" s="20">
        <f>PLANEL_GerCrit_Resultado!S64+PLANEL_GerCrit_Resultado!S76+PLANEL_GerCrit_Resultado!S88+PLANEL_GerCrit_Resultado!S640+PLANEL_GerCrit_Resultado!S700</f>
        <v>1227.8552999999999</v>
      </c>
      <c r="P9" s="20">
        <f>PLANEL_GerCrit_Resultado!T64+PLANEL_GerCrit_Resultado!T76+PLANEL_GerCrit_Resultado!T88+PLANEL_GerCrit_Resultado!T640+PLANEL_GerCrit_Resultado!T700</f>
        <v>1228.0644809999999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0</v>
      </c>
      <c r="G10" s="20">
        <f>PLANEL_GerCrit_Resultado!K40+PLANEL_GerCrit_Resultado!K52</f>
        <v>0</v>
      </c>
      <c r="H10" s="20">
        <f>PLANEL_GerCrit_Resultado!L40+PLANEL_GerCrit_Resultado!L52</f>
        <v>0</v>
      </c>
      <c r="I10" s="20">
        <f>PLANEL_GerCrit_Resultado!M40+PLANEL_GerCrit_Resultado!M52</f>
        <v>310.3439783</v>
      </c>
      <c r="J10" s="20">
        <f>PLANEL_GerCrit_Resultado!N40+PLANEL_GerCrit_Resultado!N52</f>
        <v>339.27761079999999</v>
      </c>
      <c r="K10" s="20">
        <f>PLANEL_GerCrit_Resultado!O40+PLANEL_GerCrit_Resultado!O52</f>
        <v>600.81722400000001</v>
      </c>
      <c r="L10" s="20">
        <f>PLANEL_GerCrit_Resultado!P40+PLANEL_GerCrit_Resultado!P52</f>
        <v>620.68795650000004</v>
      </c>
      <c r="M10" s="20">
        <f>PLANEL_GerCrit_Resultado!Q40+PLANEL_GerCrit_Resultado!Q52</f>
        <v>845.81377880000002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1589.8</v>
      </c>
      <c r="G11" s="1">
        <f>PLANEL_GerCrit_Resultado!K160</f>
        <v>1589.8</v>
      </c>
      <c r="H11" s="1">
        <f>PLANEL_GerCrit_Resultado!L160</f>
        <v>1616.909206</v>
      </c>
      <c r="I11" s="1">
        <f>PLANEL_GerCrit_Resultado!M160</f>
        <v>1634.836033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3052.6641730000001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0</v>
      </c>
      <c r="J12" s="1">
        <f>PLANEL_GerCrit_Resultado!N172</f>
        <v>168.2406254</v>
      </c>
      <c r="K12" s="1">
        <f>PLANEL_GerCrit_Resultado!O172</f>
        <v>339.45896859999999</v>
      </c>
      <c r="L12" s="1">
        <f>PLANEL_GerCrit_Resultado!P172</f>
        <v>339.45896859999999</v>
      </c>
      <c r="M12" s="1">
        <f>PLANEL_GerCrit_Resultado!Q172</f>
        <v>135.16659749999999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8377.0429619999995</v>
      </c>
      <c r="G14" s="24">
        <f>PLANEL_GerCrit_Resultado!K16+PLANEL_GerCrit_Resultado!K28+PLANEL_GerCrit_Resultado!K628+PLANEL_GerCrit_Resultado!K712</f>
        <v>8909.4715070000002</v>
      </c>
      <c r="H14" s="24">
        <f>PLANEL_GerCrit_Resultado!L16+PLANEL_GerCrit_Resultado!L28+PLANEL_GerCrit_Resultado!L628+PLANEL_GerCrit_Resultado!L712</f>
        <v>9154.1493439999995</v>
      </c>
      <c r="I14" s="24">
        <f>PLANEL_GerCrit_Resultado!M16+PLANEL_GerCrit_Resultado!M28+PLANEL_GerCrit_Resultado!M628+PLANEL_GerCrit_Resultado!M712</f>
        <v>9383.8713229999994</v>
      </c>
      <c r="J14" s="24">
        <f>PLANEL_GerCrit_Resultado!N16+PLANEL_GerCrit_Resultado!N28+PLANEL_GerCrit_Resultado!N628+PLANEL_GerCrit_Resultado!N712</f>
        <v>9597.4409749999995</v>
      </c>
      <c r="K14" s="24">
        <f>PLANEL_GerCrit_Resultado!O16+PLANEL_GerCrit_Resultado!O28+PLANEL_GerCrit_Resultado!O628+PLANEL_GerCrit_Resultado!O712</f>
        <v>9757.7677729999996</v>
      </c>
      <c r="L14" s="24">
        <f>PLANEL_GerCrit_Resultado!P16+PLANEL_GerCrit_Resultado!P28+PLANEL_GerCrit_Resultado!P628+PLANEL_GerCrit_Resultado!P712</f>
        <v>12105.391041999999</v>
      </c>
      <c r="M14" s="24">
        <f>PLANEL_GerCrit_Resultado!Q16+PLANEL_GerCrit_Resultado!Q28+PLANEL_GerCrit_Resultado!Q628+PLANEL_GerCrit_Resultado!Q712</f>
        <v>12272.298417</v>
      </c>
      <c r="N14" s="24">
        <f>PLANEL_GerCrit_Resultado!R16+PLANEL_GerCrit_Resultado!R28+PLANEL_GerCrit_Resultado!R628+PLANEL_GerCrit_Resultado!R712</f>
        <v>12514.583317000001</v>
      </c>
      <c r="O14" s="24">
        <f>PLANEL_GerCrit_Resultado!S16+PLANEL_GerCrit_Resultado!S28+PLANEL_GerCrit_Resultado!S628+PLANEL_GerCrit_Resultado!S712</f>
        <v>12752.680575999999</v>
      </c>
      <c r="P14" s="24">
        <f>PLANEL_GerCrit_Resultado!T16+PLANEL_GerCrit_Resultado!T28+PLANEL_GerCrit_Resultado!T628+PLANEL_GerCrit_Resultado!T712</f>
        <v>12999.153115999999</v>
      </c>
      <c r="Q14" s="24">
        <f>PLANEL_GerCrit_Resultado!U16+PLANEL_GerCrit_Resultado!U28+PLANEL_GerCrit_Resultado!U628+PLANEL_GerCrit_Resultado!U712</f>
        <v>13243.232719</v>
      </c>
      <c r="R14" s="24">
        <f>PLANEL_GerCrit_Resultado!V16+PLANEL_GerCrit_Resultado!V28+PLANEL_GerCrit_Resultado!V628+PLANEL_GerCrit_Resultado!V712</f>
        <v>13483.722915</v>
      </c>
      <c r="S14" s="24">
        <f>PLANEL_GerCrit_Resultado!W16+PLANEL_GerCrit_Resultado!W28+PLANEL_GerCrit_Resultado!W628+PLANEL_GerCrit_Resultado!W712</f>
        <v>14845.663017999999</v>
      </c>
      <c r="T14" s="24">
        <f>PLANEL_GerCrit_Resultado!X16+PLANEL_GerCrit_Resultado!X28+PLANEL_GerCrit_Resultado!X628+PLANEL_GerCrit_Resultado!X712</f>
        <v>15038.294469</v>
      </c>
      <c r="U14" s="24">
        <f>PLANEL_GerCrit_Resultado!Y16+PLANEL_GerCrit_Resultado!Y28+PLANEL_GerCrit_Resultado!Y628+PLANEL_GerCrit_Resultado!Y712</f>
        <v>15205.800079000001</v>
      </c>
      <c r="V14" s="24">
        <f>PLANEL_GerCrit_Resultado!Z16+PLANEL_GerCrit_Resultado!Z28+PLANEL_GerCrit_Resultado!Z628+PLANEL_GerCrit_Resultado!Z712</f>
        <v>15390.654484000001</v>
      </c>
      <c r="W14" s="24">
        <f>PLANEL_GerCrit_Resultado!AA16+PLANEL_GerCrit_Resultado!AA28+PLANEL_GerCrit_Resultado!AA628+PLANEL_GerCrit_Resultado!AA712</f>
        <v>15552.775984</v>
      </c>
      <c r="X14" s="24">
        <f>PLANEL_GerCrit_Resultado!AB16+PLANEL_GerCrit_Resultado!AB28+PLANEL_GerCrit_Resultado!AB628+PLANEL_GerCrit_Resultado!AB712</f>
        <v>15963.882829</v>
      </c>
      <c r="Y14" s="24">
        <f>PLANEL_GerCrit_Resultado!AC16+PLANEL_GerCrit_Resultado!AC28+PLANEL_GerCrit_Resultado!AC628+PLANEL_GerCrit_Resultado!AC712</f>
        <v>16015.929215</v>
      </c>
      <c r="Z14" s="24">
        <f>PLANEL_GerCrit_Resultado!AD16+PLANEL_GerCrit_Resultado!AD28+PLANEL_GerCrit_Resultado!AD628+PLANEL_GerCrit_Resultado!AD712</f>
        <v>16085.922631000001</v>
      </c>
      <c r="AA14" s="24">
        <f>PLANEL_GerCrit_Resultado!AE16+PLANEL_GerCrit_Resultado!AE28+PLANEL_GerCrit_Resultado!AE628+PLANEL_GerCrit_Resultado!AE712</f>
        <v>16143.951360000001</v>
      </c>
      <c r="AB14" s="24">
        <f>PLANEL_GerCrit_Resultado!AF16+PLANEL_GerCrit_Resultado!AF28+PLANEL_GerCrit_Resultado!AF628+PLANEL_GerCrit_Resultado!AF712</f>
        <v>16232.490039</v>
      </c>
      <c r="AC14" s="24">
        <f>PLANEL_GerCrit_Resultado!AG16+PLANEL_GerCrit_Resultado!AG28+PLANEL_GerCrit_Resultado!AG628+PLANEL_GerCrit_Resultado!AG712</f>
        <v>16289.920534000001</v>
      </c>
      <c r="AD14" s="24">
        <f>PLANEL_GerCrit_Resultado!AH16+PLANEL_GerCrit_Resultado!AH28+PLANEL_GerCrit_Resultado!AH628+PLANEL_GerCrit_Resultado!AH712</f>
        <v>16370.083933</v>
      </c>
      <c r="AE14" s="24">
        <f>PLANEL_GerCrit_Resultado!AI16+PLANEL_GerCrit_Resultado!AI28+PLANEL_GerCrit_Resultado!AI628+PLANEL_GerCrit_Resultado!AI712</f>
        <v>16437.086176000001</v>
      </c>
      <c r="AF14" s="24">
        <f>PLANEL_GerCrit_Resultado!AJ16+PLANEL_GerCrit_Resultado!AJ28+PLANEL_GerCrit_Resultado!AJ628+PLANEL_GerCrit_Resultado!AJ712</f>
        <v>16513.660169000002</v>
      </c>
      <c r="AG14" s="24">
        <f>PLANEL_GerCrit_Resultado!AK16+PLANEL_GerCrit_Resultado!AK28+PLANEL_GerCrit_Resultado!AK628+PLANEL_GerCrit_Resultado!AK712</f>
        <v>16549.554229000001</v>
      </c>
      <c r="AH14" s="24">
        <f>PLANEL_GerCrit_Resultado!AL16+PLANEL_GerCrit_Resultado!AL28+PLANEL_GerCrit_Resultado!AL628+PLANEL_GerCrit_Resultado!AL712</f>
        <v>16836.706702000003</v>
      </c>
      <c r="AI14" s="24">
        <f>PLANEL_GerCrit_Resultado!AM16+PLANEL_GerCrit_Resultado!AM28+PLANEL_GerCrit_Resultado!AM628+PLANEL_GerCrit_Resultado!AM712</f>
        <v>16881.574275999999</v>
      </c>
      <c r="AJ14" s="24">
        <f>PLANEL_GerCrit_Resultado!AN16+PLANEL_GerCrit_Resultado!AN28+PLANEL_GerCrit_Resultado!AN628+PLANEL_GerCrit_Resultado!AN712</f>
        <v>16933.022427</v>
      </c>
      <c r="AK14" s="24">
        <f>PLANEL_GerCrit_Resultado!AO16+PLANEL_GerCrit_Resultado!AO28+PLANEL_GerCrit_Resultado!AO628+PLANEL_GerCrit_Resultado!AO712</f>
        <v>17012.587592</v>
      </c>
      <c r="AL14" s="24">
        <f>PLANEL_GerCrit_Resultado!AP16+PLANEL_GerCrit_Resultado!AP28+PLANEL_GerCrit_Resultado!AP628+PLANEL_GerCrit_Resultado!AP712</f>
        <v>17077.196898000002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318.66608919999999</v>
      </c>
      <c r="E15" s="24">
        <f>PLANEL_GerCrit_Resultado!I376</f>
        <v>318.66858919999999</v>
      </c>
      <c r="F15" s="24">
        <f>PLANEL_GerCrit_Resultado!J376</f>
        <v>472.53668420000002</v>
      </c>
      <c r="G15" s="24">
        <f>PLANEL_GerCrit_Resultado!K376</f>
        <v>591.69637169999999</v>
      </c>
      <c r="H15" s="24">
        <f>PLANEL_GerCrit_Resultado!L376</f>
        <v>639.02895739999997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644.80256989999998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8121.6503933000004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10877.9404519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12002.4790359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14299.9470533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15850.148831499999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16959.7340195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19698.560055500002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19890.929047499998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21172.995903900002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23295.932246800003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25701.048674500002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28011.3435427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30509.6545912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33184.811630900003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35311.483503900003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35727.005677499998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39390.128067420002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42575.482910999999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44757.081936000002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46126.821922999996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48278.502682999999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53115.262092999998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55909.096922999997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57236.858722999998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57754.106633000003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60597.938983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63960.671502999998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1323.844822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2484.2590850000001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3650.405334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4812.8180039999997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5993.8617729999996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5993.8617729999996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5993.8617729999996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5993.8617729999996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5993.8617729999996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5993.8617729999996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5993.8617729999996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63888.16579549601</v>
      </c>
      <c r="D24" s="28">
        <f t="shared" si="0"/>
        <v>65880.313159295998</v>
      </c>
      <c r="E24" s="28">
        <f t="shared" si="0"/>
        <v>67055.638962100013</v>
      </c>
      <c r="F24" s="28">
        <f t="shared" si="0"/>
        <v>68156.600761199996</v>
      </c>
      <c r="G24" s="28">
        <f t="shared" si="0"/>
        <v>73155.487845900017</v>
      </c>
      <c r="H24" s="28">
        <f t="shared" si="0"/>
        <v>76830.744183100003</v>
      </c>
      <c r="I24" s="28">
        <f t="shared" si="0"/>
        <v>80602.378013870009</v>
      </c>
      <c r="J24" s="28">
        <f t="shared" si="0"/>
        <v>83896.9341116</v>
      </c>
      <c r="K24" s="28">
        <f t="shared" si="0"/>
        <v>87331.511300599988</v>
      </c>
      <c r="L24" s="28">
        <f t="shared" si="0"/>
        <v>90801.341231000013</v>
      </c>
      <c r="M24" s="28">
        <f t="shared" si="0"/>
        <v>94387.935975440007</v>
      </c>
      <c r="N24" s="28">
        <f t="shared" si="0"/>
        <v>97479.449140100012</v>
      </c>
      <c r="O24" s="28">
        <f t="shared" si="0"/>
        <v>100376.1219685</v>
      </c>
      <c r="P24" s="28">
        <f t="shared" si="0"/>
        <v>103383.07259760001</v>
      </c>
      <c r="Q24" s="28">
        <f t="shared" si="0"/>
        <v>106477.151873</v>
      </c>
      <c r="R24" s="28">
        <f t="shared" si="0"/>
        <v>109672.58091500003</v>
      </c>
      <c r="S24" s="28">
        <f t="shared" si="0"/>
        <v>113023.06719650002</v>
      </c>
      <c r="T24" s="28">
        <f t="shared" si="0"/>
        <v>116432.63776730001</v>
      </c>
      <c r="U24" s="28">
        <f t="shared" si="0"/>
        <v>119841.76952570002</v>
      </c>
      <c r="V24" s="28">
        <f t="shared" si="0"/>
        <v>123355.36379140001</v>
      </c>
      <c r="W24" s="28">
        <f t="shared" si="0"/>
        <v>126990.20364949001</v>
      </c>
      <c r="X24" s="28">
        <f t="shared" si="0"/>
        <v>130866.54841177998</v>
      </c>
      <c r="Y24" s="28">
        <f t="shared" si="0"/>
        <v>134691.06357574</v>
      </c>
      <c r="Z24" s="28">
        <f t="shared" si="0"/>
        <v>138544.14499710003</v>
      </c>
      <c r="AA24" s="28">
        <f t="shared" si="0"/>
        <v>142249.00082129997</v>
      </c>
      <c r="AB24" s="76">
        <f t="shared" si="0"/>
        <v>145923.44758962002</v>
      </c>
      <c r="AC24" s="28">
        <f t="shared" si="0"/>
        <v>149167.21262049998</v>
      </c>
      <c r="AD24" s="28">
        <f t="shared" si="0"/>
        <v>152419.90012050001</v>
      </c>
      <c r="AE24" s="28">
        <f t="shared" si="0"/>
        <v>155684.71674949999</v>
      </c>
      <c r="AF24" s="28">
        <f t="shared" si="0"/>
        <v>159011.81006750002</v>
      </c>
      <c r="AG24" s="28">
        <f t="shared" si="0"/>
        <v>162404.94254600001</v>
      </c>
      <c r="AH24" s="28">
        <f t="shared" si="0"/>
        <v>165819.99567610002</v>
      </c>
      <c r="AI24" s="28">
        <f t="shared" si="0"/>
        <v>169202.90293710001</v>
      </c>
      <c r="AJ24" s="28">
        <f t="shared" si="0"/>
        <v>172913.69376130003</v>
      </c>
      <c r="AK24" s="28">
        <f t="shared" si="0"/>
        <v>176479.48880590001</v>
      </c>
      <c r="AL24" s="28">
        <f t="shared" si="0"/>
        <v>180004.15882180003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0.46788372404840606</v>
      </c>
      <c r="D29" s="47">
        <f>IF(PLANEL_Pot_anual!D4&lt;&gt;0,D4/PLANEL_Pot_anual!D4,0)</f>
        <v>0.49376163612457685</v>
      </c>
      <c r="E29" s="47">
        <f>IF(PLANEL_Pot_anual!E4&lt;&gt;0,E4/PLANEL_Pot_anual!E4,0)</f>
        <v>0.49630673282837934</v>
      </c>
      <c r="F29" s="47">
        <f>IF(PLANEL_Pot_anual!F4&lt;&gt;0,F4/PLANEL_Pot_anual!F4,0)</f>
        <v>0.41985518361270735</v>
      </c>
      <c r="G29" s="47">
        <f>IF(PLANEL_Pot_anual!G4&lt;&gt;0,G4/PLANEL_Pot_anual!G4,0)</f>
        <v>0.43268791806415735</v>
      </c>
      <c r="H29" s="47">
        <f>IF(PLANEL_Pot_anual!H4&lt;&gt;0,H4/PLANEL_Pot_anual!H4,0)</f>
        <v>0.44237072889737739</v>
      </c>
      <c r="I29" s="47">
        <f>IF(PLANEL_Pot_anual!I4&lt;&gt;0,I4/PLANEL_Pot_anual!I4,0)</f>
        <v>0.46545677930244811</v>
      </c>
      <c r="J29" s="47">
        <f>IF(PLANEL_Pot_anual!J4&lt;&gt;0,J4/PLANEL_Pot_anual!J4,0)</f>
        <v>0.48350405850658434</v>
      </c>
      <c r="K29" s="47">
        <f>IF(PLANEL_Pot_anual!K4&lt;&gt;0,K4/PLANEL_Pot_anual!K4,0)</f>
        <v>0.49086217012115102</v>
      </c>
      <c r="L29" s="47">
        <f>IF(PLANEL_Pot_anual!L4&lt;&gt;0,L4/PLANEL_Pot_anual!L4,0)</f>
        <v>0.48999853626565498</v>
      </c>
      <c r="M29" s="47">
        <f>IF(PLANEL_Pot_anual!M4&lt;&gt;0,M4/PLANEL_Pot_anual!M4,0)</f>
        <v>0.48854536609132665</v>
      </c>
      <c r="N29" s="47">
        <f>IF(PLANEL_Pot_anual!N4&lt;&gt;0,N4/PLANEL_Pot_anual!N4,0)</f>
        <v>0.49501023389393312</v>
      </c>
      <c r="O29" s="47">
        <f>IF(PLANEL_Pot_anual!O4&lt;&gt;0,O4/PLANEL_Pot_anual!O4,0)</f>
        <v>0.49029283383484479</v>
      </c>
      <c r="P29" s="47">
        <f>IF(PLANEL_Pot_anual!P4&lt;&gt;0,P4/PLANEL_Pot_anual!P4,0)</f>
        <v>0.49506044744235933</v>
      </c>
      <c r="Q29" s="47">
        <f>IF(PLANEL_Pot_anual!Q4&lt;&gt;0,Q4/PLANEL_Pot_anual!Q4,0)</f>
        <v>0.49431522724140953</v>
      </c>
      <c r="R29" s="47">
        <f>IF(PLANEL_Pot_anual!R4&lt;&gt;0,R4/PLANEL_Pot_anual!R4,0)</f>
        <v>0.49182933875301782</v>
      </c>
      <c r="S29" s="47">
        <f>IF(PLANEL_Pot_anual!S4&lt;&gt;0,S4/PLANEL_Pot_anual!S4,0)</f>
        <v>0.49511371314349106</v>
      </c>
      <c r="T29" s="47">
        <f>IF(PLANEL_Pot_anual!T4&lt;&gt;0,T4/PLANEL_Pot_anual!T4,0)</f>
        <v>0.49792451809545785</v>
      </c>
      <c r="U29" s="47">
        <f>IF(PLANEL_Pot_anual!U4&lt;&gt;0,U4/PLANEL_Pot_anual!U4,0)</f>
        <v>0.49924140594413863</v>
      </c>
      <c r="V29" s="47">
        <f>IF(PLANEL_Pot_anual!V4&lt;&gt;0,V4/PLANEL_Pot_anual!V4,0)</f>
        <v>0.50222596072357217</v>
      </c>
      <c r="W29" s="47">
        <f>IF(PLANEL_Pot_anual!W4&lt;&gt;0,W4/PLANEL_Pot_anual!W4,0)</f>
        <v>0.50395874191641032</v>
      </c>
      <c r="X29" s="47">
        <f>IF(PLANEL_Pot_anual!X4&lt;&gt;0,X4/PLANEL_Pot_anual!X4,0)</f>
        <v>0.50410455354269967</v>
      </c>
      <c r="Y29" s="47">
        <f>IF(PLANEL_Pot_anual!Y4&lt;&gt;0,Y4/PLANEL_Pot_anual!Y4,0)</f>
        <v>0.50463544225995582</v>
      </c>
      <c r="Z29" s="47">
        <f>IF(PLANEL_Pot_anual!Z4&lt;&gt;0,Z4/PLANEL_Pot_anual!Z4,0)</f>
        <v>0.50534411201334539</v>
      </c>
      <c r="AA29" s="47">
        <f>IF(PLANEL_Pot_anual!AA4&lt;&gt;0,AA4/PLANEL_Pot_anual!AA4,0)</f>
        <v>0.5051954436340943</v>
      </c>
      <c r="AB29" s="77">
        <f>IF(PLANEL_Pot_anual!AB4&lt;&gt;0,AB4/PLANEL_Pot_anual!AB4,0)</f>
        <v>0.50626333104901067</v>
      </c>
      <c r="AC29" s="47">
        <f>IF(PLANEL_Pot_anual!AC4&lt;&gt;0,AC4/PLANEL_Pot_anual!AC4,0)</f>
        <v>0.50530482595264103</v>
      </c>
      <c r="AD29" s="47">
        <f>IF(PLANEL_Pot_anual!AD4&lt;&gt;0,AD4/PLANEL_Pot_anual!AD4,0)</f>
        <v>0.50457783976455672</v>
      </c>
      <c r="AE29" s="47">
        <f>IF(PLANEL_Pot_anual!AE4&lt;&gt;0,AE4/PLANEL_Pot_anual!AE4,0)</f>
        <v>0.50344343302195238</v>
      </c>
      <c r="AF29" s="47">
        <f>IF(PLANEL_Pot_anual!AF4&lt;&gt;0,AF4/PLANEL_Pot_anual!AF4,0)</f>
        <v>0.50217857218196615</v>
      </c>
      <c r="AG29" s="47">
        <f>IF(PLANEL_Pot_anual!AG4&lt;&gt;0,AG4/PLANEL_Pot_anual!AG4,0)</f>
        <v>0.49991557876389553</v>
      </c>
      <c r="AH29" s="47">
        <f>IF(PLANEL_Pot_anual!AH4&lt;&gt;0,AH4/PLANEL_Pot_anual!AH4,0)</f>
        <v>0.50002099268951539</v>
      </c>
      <c r="AI29" s="47">
        <f>IF(PLANEL_Pot_anual!AI4&lt;&gt;0,AI4/PLANEL_Pot_anual!AI4,0)</f>
        <v>0.50237979954785472</v>
      </c>
      <c r="AJ29" s="47">
        <f>IF(PLANEL_Pot_anual!AJ4&lt;&gt;0,AJ4/PLANEL_Pot_anual!AJ4,0)</f>
        <v>0.50428109481153105</v>
      </c>
      <c r="AK29" s="47">
        <f>IF(PLANEL_Pot_anual!AK4&lt;&gt;0,AK4/PLANEL_Pot_anual!AK4,0)</f>
        <v>0.49750371924237768</v>
      </c>
      <c r="AL29" s="47">
        <f>IF(PLANEL_Pot_anual!AL4&lt;&gt;0,AL4/PLANEL_Pot_anual!AL4,0)</f>
        <v>0.49217344134185309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0.51788173855063713</v>
      </c>
      <c r="E30" s="47">
        <f>IF(PLANEL_Pot_anual!E5&lt;&gt;0,E5/PLANEL_Pot_anual!E5,0)</f>
        <v>0.51461968987175211</v>
      </c>
      <c r="F30" s="47">
        <f>IF(PLANEL_Pot_anual!F5&lt;&gt;0,F5/PLANEL_Pot_anual!F5,0)</f>
        <v>0.51057584097036679</v>
      </c>
      <c r="G30" s="47">
        <f>IF(PLANEL_Pot_anual!G5&lt;&gt;0,G5/PLANEL_Pot_anual!G5,0)</f>
        <v>0.51436023187255175</v>
      </c>
      <c r="H30" s="47">
        <f>IF(PLANEL_Pot_anual!H5&lt;&gt;0,H5/PLANEL_Pot_anual!H5,0)</f>
        <v>0.49442980427950317</v>
      </c>
      <c r="I30" s="47">
        <f>IF(PLANEL_Pot_anual!I5&lt;&gt;0,I5/PLANEL_Pot_anual!I5,0)</f>
        <v>0.50609109586170353</v>
      </c>
      <c r="J30" s="47">
        <f>IF(PLANEL_Pot_anual!J5&lt;&gt;0,J5/PLANEL_Pot_anual!J5,0)</f>
        <v>0.51074247990223176</v>
      </c>
      <c r="K30" s="47">
        <f>IF(PLANEL_Pot_anual!K5&lt;&gt;0,K5/PLANEL_Pot_anual!K5,0)</f>
        <v>0.44546647287300006</v>
      </c>
      <c r="L30" s="47">
        <f>IF(PLANEL_Pot_anual!L5&lt;&gt;0,L5/PLANEL_Pot_anual!L5,0)</f>
        <v>0.47339980641577623</v>
      </c>
      <c r="M30" s="47">
        <f>IF(PLANEL_Pot_anual!M5&lt;&gt;0,M5/PLANEL_Pot_anual!M5,0)</f>
        <v>0.51256854776191507</v>
      </c>
      <c r="N30" s="47">
        <f>IF(PLANEL_Pot_anual!N5&lt;&gt;0,N5/PLANEL_Pot_anual!N5,0)</f>
        <v>0.4685447068447075</v>
      </c>
      <c r="O30" s="47">
        <f>IF(PLANEL_Pot_anual!O5&lt;&gt;0,O5/PLANEL_Pot_anual!O5,0)</f>
        <v>0.50771834568459506</v>
      </c>
      <c r="P30" s="47">
        <f>IF(PLANEL_Pot_anual!P5&lt;&gt;0,P5/PLANEL_Pot_anual!P5,0)</f>
        <v>0.48742712177633063</v>
      </c>
      <c r="Q30" s="47">
        <f>IF(PLANEL_Pot_anual!Q5&lt;&gt;0,Q5/PLANEL_Pot_anual!Q5,0)</f>
        <v>0.51205844496176667</v>
      </c>
      <c r="R30" s="47">
        <f>IF(PLANEL_Pot_anual!R5&lt;&gt;0,R5/PLANEL_Pot_anual!R5,0)</f>
        <v>0.50771834568459506</v>
      </c>
      <c r="S30" s="47">
        <f>IF(PLANEL_Pot_anual!S5&lt;&gt;0,S5/PLANEL_Pot_anual!S5,0)</f>
        <v>0.49514872752894379</v>
      </c>
      <c r="T30" s="47">
        <f>IF(PLANEL_Pot_anual!T5&lt;&gt;0,T5/PLANEL_Pot_anual!T5,0)</f>
        <v>0.50431358202034116</v>
      </c>
      <c r="U30" s="47">
        <f>IF(PLANEL_Pot_anual!U5&lt;&gt;0,U5/PLANEL_Pot_anual!U5,0)</f>
        <v>0.51163311330953321</v>
      </c>
      <c r="V30" s="47">
        <f>IF(PLANEL_Pot_anual!V5&lt;&gt;0,V5/PLANEL_Pot_anual!V5,0)</f>
        <v>0.51069206518771759</v>
      </c>
      <c r="W30" s="47">
        <f>IF(PLANEL_Pot_anual!W5&lt;&gt;0,W5/PLANEL_Pot_anual!W5,0)</f>
        <v>0.51259885744137534</v>
      </c>
      <c r="X30" s="47">
        <f>IF(PLANEL_Pot_anual!X5&lt;&gt;0,X5/PLANEL_Pot_anual!X5,0)</f>
        <v>0.51259885744137534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0.51257860863878235</v>
      </c>
      <c r="AG30" s="47">
        <f>IF(PLANEL_Pot_anual!AG5&lt;&gt;0,AG5/PLANEL_Pot_anual!AG5,0)</f>
        <v>0.51177842252783745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0.51161943225077011</v>
      </c>
      <c r="AL30" s="47">
        <f>IF(PLANEL_Pot_anual!AL5&lt;&gt;0,AL5/PLANEL_Pot_anual!AL5,0)</f>
        <v>0.51061129913426295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0.32135938318874296</v>
      </c>
      <c r="G32" s="48">
        <f>IF(PLANEL_Pot_anual!G7&lt;&gt;0,G7/PLANEL_Pot_anual!G7,0)</f>
        <v>0.32070357679445549</v>
      </c>
      <c r="H32" s="48">
        <f>IF(PLANEL_Pot_anual!H7&lt;&gt;0,H7/PLANEL_Pot_anual!H7,0)</f>
        <v>0.33530387420458307</v>
      </c>
      <c r="I32" s="48">
        <f>IF(PLANEL_Pot_anual!I7&lt;&gt;0,I7/PLANEL_Pot_anual!I7,0)</f>
        <v>0.3747170761297679</v>
      </c>
      <c r="J32" s="48">
        <f>IF(PLANEL_Pot_anual!J7&lt;&gt;0,J7/PLANEL_Pot_anual!J7,0)</f>
        <v>0.44689079119074976</v>
      </c>
      <c r="K32" s="48">
        <f>IF(PLANEL_Pot_anual!K7&lt;&gt;0,K7/PLANEL_Pot_anual!K7,0)</f>
        <v>0.46202475181085756</v>
      </c>
      <c r="L32" s="48">
        <f>IF(PLANEL_Pot_anual!L7&lt;&gt;0,L7/PLANEL_Pot_anual!L7,0)</f>
        <v>0.49352346577605405</v>
      </c>
      <c r="M32" s="48">
        <f>IF(PLANEL_Pot_anual!M7&lt;&gt;0,M7/PLANEL_Pot_anual!M7,0)</f>
        <v>0.43428874282217744</v>
      </c>
      <c r="N32" s="48">
        <f>IF(PLANEL_Pot_anual!N7&lt;&gt;0,N7/PLANEL_Pot_anual!N7,0)</f>
        <v>0.38676151412516957</v>
      </c>
      <c r="O32" s="48">
        <f>IF(PLANEL_Pot_anual!O7&lt;&gt;0,O7/PLANEL_Pot_anual!O7,0)</f>
        <v>0.3853721982042338</v>
      </c>
      <c r="P32" s="48">
        <f>IF(PLANEL_Pot_anual!P7&lt;&gt;0,P7/PLANEL_Pot_anual!P7,0)</f>
        <v>0.39834906578746149</v>
      </c>
      <c r="Q32" s="48">
        <f>IF(PLANEL_Pot_anual!Q7&lt;&gt;0,Q7/PLANEL_Pot_anual!Q7,0)</f>
        <v>0.45190853567917505</v>
      </c>
      <c r="R32" s="48">
        <f>IF(PLANEL_Pot_anual!R7&lt;&gt;0,R7/PLANEL_Pot_anual!R7,0)</f>
        <v>0.40840019976551284</v>
      </c>
      <c r="S32" s="48">
        <f>IF(PLANEL_Pot_anual!S7&lt;&gt;0,S7/PLANEL_Pot_anual!S7,0)</f>
        <v>0.37077251139487721</v>
      </c>
      <c r="T32" s="48">
        <f>IF(PLANEL_Pot_anual!T7&lt;&gt;0,T7/PLANEL_Pot_anual!T7,0)</f>
        <v>0.44350043482621476</v>
      </c>
      <c r="U32" s="48">
        <f>IF(PLANEL_Pot_anual!U7&lt;&gt;0,U7/PLANEL_Pot_anual!U7,0)</f>
        <v>0.47180616796527802</v>
      </c>
      <c r="V32" s="48">
        <f>IF(PLANEL_Pot_anual!V7&lt;&gt;0,V7/PLANEL_Pot_anual!V7,0)</f>
        <v>0.48537905878688353</v>
      </c>
      <c r="W32" s="48">
        <f>IF(PLANEL_Pot_anual!W7&lt;&gt;0,W7/PLANEL_Pot_anual!W7,0)</f>
        <v>0.51638360850623655</v>
      </c>
      <c r="X32" s="48">
        <f>IF(PLANEL_Pot_anual!X7&lt;&gt;0,X7/PLANEL_Pot_anual!X7,0)</f>
        <v>0.53469992627869012</v>
      </c>
      <c r="Y32" s="48">
        <f>IF(PLANEL_Pot_anual!Y7&lt;&gt;0,Y7/PLANEL_Pot_anual!Y7,0)</f>
        <v>0.53213056038850259</v>
      </c>
      <c r="Z32" s="48">
        <f>IF(PLANEL_Pot_anual!Z7&lt;&gt;0,Z7/PLANEL_Pot_anual!Z7,0)</f>
        <v>0.54137304800745234</v>
      </c>
      <c r="AA32" s="48">
        <f>IF(PLANEL_Pot_anual!AA7&lt;&gt;0,AA7/PLANEL_Pot_anual!AA7,0)</f>
        <v>0.6007099672870897</v>
      </c>
      <c r="AB32" s="48">
        <f>IF(PLANEL_Pot_anual!AB7&lt;&gt;0,AB7/PLANEL_Pot_anual!AB7,0)</f>
        <v>0.52010271796360685</v>
      </c>
      <c r="AC32" s="48">
        <f>IF(PLANEL_Pot_anual!AC7&lt;&gt;0,AC7/PLANEL_Pot_anual!AC7,0)</f>
        <v>0.46022815172716153</v>
      </c>
      <c r="AD32" s="48">
        <f>IF(PLANEL_Pot_anual!AD7&lt;&gt;0,AD7/PLANEL_Pot_anual!AD7,0)</f>
        <v>0.44316929414872341</v>
      </c>
      <c r="AE32" s="48">
        <f>IF(PLANEL_Pot_anual!AE7&lt;&gt;0,AE7/PLANEL_Pot_anual!AE7,0)</f>
        <v>0.44525993349638332</v>
      </c>
      <c r="AF32" s="48">
        <f>IF(PLANEL_Pot_anual!AF7&lt;&gt;0,AF7/PLANEL_Pot_anual!AF7,0)</f>
        <v>0.43003716425841743</v>
      </c>
      <c r="AG32" s="48">
        <f>IF(PLANEL_Pot_anual!AG7&lt;&gt;0,AG7/PLANEL_Pot_anual!AG7,0)</f>
        <v>0.38449791148322099</v>
      </c>
      <c r="AH32" s="48">
        <f>IF(PLANEL_Pot_anual!AH7&lt;&gt;0,AH7/PLANEL_Pot_anual!AH7,0)</f>
        <v>0.39865308889854439</v>
      </c>
      <c r="AI32" s="48">
        <f>IF(PLANEL_Pot_anual!AI7&lt;&gt;0,AI7/PLANEL_Pot_anual!AI7,0)</f>
        <v>0.4569130357881005</v>
      </c>
      <c r="AJ32" s="48">
        <f>IF(PLANEL_Pot_anual!AJ7&lt;&gt;0,AJ7/PLANEL_Pot_anual!AJ7,0)</f>
        <v>0.54416551078884523</v>
      </c>
      <c r="AK32" s="48">
        <f>IF(PLANEL_Pot_anual!AK7&lt;&gt;0,AK7/PLANEL_Pot_anual!AK7,0)</f>
        <v>0.5825110338194831</v>
      </c>
      <c r="AL32" s="48">
        <f>IF(PLANEL_Pot_anual!AL7&lt;&gt;0,AL7/PLANEL_Pot_anual!AL7,0)</f>
        <v>0.62404363316655864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0.45339752563123425</v>
      </c>
      <c r="G34" s="49">
        <f>IF(PLANEL_Pot_anual!G9&lt;&gt;0,G9/PLANEL_Pot_anual!G9,0)</f>
        <v>0.46105810758281918</v>
      </c>
      <c r="H34" s="49">
        <f>IF(PLANEL_Pot_anual!H9&lt;&gt;0,H9/PLANEL_Pot_anual!H9,0)</f>
        <v>0.46105810758281918</v>
      </c>
      <c r="I34" s="49">
        <f>IF(PLANEL_Pot_anual!I9&lt;&gt;0,I9/PLANEL_Pot_anual!I9,0)</f>
        <v>0.48377663124407738</v>
      </c>
      <c r="J34" s="49">
        <f>IF(PLANEL_Pot_anual!J9&lt;&gt;0,J9/PLANEL_Pot_anual!J9,0)</f>
        <v>0.53332804637490561</v>
      </c>
      <c r="K34" s="49">
        <f>IF(PLANEL_Pot_anual!K9&lt;&gt;0,K9/PLANEL_Pot_anual!K9,0)</f>
        <v>0.55604483262101367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0.57472957705621841</v>
      </c>
      <c r="O34" s="49">
        <f>IF(PLANEL_Pot_anual!O9&lt;&gt;0,O9/PLANEL_Pot_anual!O9,0)</f>
        <v>0.59363713280086627</v>
      </c>
      <c r="P34" s="49">
        <f>IF(PLANEL_Pot_anual!P9&lt;&gt;0,P9/PLANEL_Pot_anual!P9,0)</f>
        <v>0.59373826654934336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0.21471148353396982</v>
      </c>
      <c r="J35" s="49">
        <f>IF(PLANEL_Pot_anual!J10&lt;&gt;0,J10/PLANEL_Pot_anual!J10,0)</f>
        <v>0.23472921737927216</v>
      </c>
      <c r="K35" s="49">
        <f>IF(PLANEL_Pot_anual!K10&lt;&gt;0,K10/PLANEL_Pot_anual!K10,0)</f>
        <v>0.41567540058115399</v>
      </c>
      <c r="L35" s="49">
        <f>IF(PLANEL_Pot_anual!L10&lt;&gt;0,L10/PLANEL_Pot_anual!L10,0)</f>
        <v>0.42942296699875465</v>
      </c>
      <c r="M35" s="49">
        <f>IF(PLANEL_Pot_anual!M10&lt;&gt;0,M10/PLANEL_Pot_anual!M10,0)</f>
        <v>0.58517626871454265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0.81251718894472369</v>
      </c>
      <c r="I36" s="47">
        <f>IF(PLANEL_Pot_anual!I11&lt;&gt;0,I11/PLANEL_Pot_anual!I11,0)</f>
        <v>0.82152564472361811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3.2455076468999575E-2</v>
      </c>
      <c r="K37" s="47">
        <f>IF(PLANEL_Pot_anual!K12&lt;&gt;0,K12/PLANEL_Pot_anual!K12,0)</f>
        <v>6.8004681491275518E-2</v>
      </c>
      <c r="L37" s="47">
        <f>IF(PLANEL_Pot_anual!L12&lt;&gt;0,L12/PLANEL_Pot_anual!L12,0)</f>
        <v>8.469323834235673E-2</v>
      </c>
      <c r="M37" s="47">
        <f>IF(PLANEL_Pot_anual!M12&lt;&gt;0,M12/PLANEL_Pot_anual!M12,0)</f>
        <v>5.4601736012926678E-2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0.42042105542463348</v>
      </c>
      <c r="G39" s="52">
        <f>IF(PLANEL_Pot_anual!G14&lt;&gt;0,G14/PLANEL_Pot_anual!G14,0)</f>
        <v>0.42802379532625012</v>
      </c>
      <c r="H39" s="52">
        <f>IF(PLANEL_Pot_anual!H14&lt;&gt;0,H14/PLANEL_Pot_anual!H14,0)</f>
        <v>0.43130380416870845</v>
      </c>
      <c r="I39" s="52">
        <f>IF(PLANEL_Pot_anual!I14&lt;&gt;0,I14/PLANEL_Pot_anual!I14,0)</f>
        <v>0.43427030896199298</v>
      </c>
      <c r="J39" s="52">
        <f>IF(PLANEL_Pot_anual!J14&lt;&gt;0,J14/PLANEL_Pot_anual!J14,0)</f>
        <v>0.43693519305719525</v>
      </c>
      <c r="K39" s="52">
        <f>IF(PLANEL_Pot_anual!K14&lt;&gt;0,K14/PLANEL_Pot_anual!K14,0)</f>
        <v>0.43887948562639861</v>
      </c>
      <c r="L39" s="52">
        <f>IF(PLANEL_Pot_anual!L14&lt;&gt;0,L14/PLANEL_Pot_anual!L14,0)</f>
        <v>0.53802349206955746</v>
      </c>
      <c r="M39" s="52">
        <f>IF(PLANEL_Pot_anual!M14&lt;&gt;0,M14/PLANEL_Pot_anual!M14,0)</f>
        <v>0.53876096997581746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8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0.96507749606299209</v>
      </c>
      <c r="F40" s="52">
        <f>IF(PLANEL_Pot_anual!F15&lt;&gt;0,F15/PLANEL_Pot_anual!F15,0)</f>
        <v>0.93571620633663366</v>
      </c>
      <c r="G40" s="52">
        <f>IF(PLANEL_Pot_anual!G15&lt;&gt;0,G15/PLANEL_Pot_anual!G15,0)</f>
        <v>0.88444898609865463</v>
      </c>
      <c r="H40" s="52">
        <f>IF(PLANEL_Pot_anual!H15&lt;&gt;0,H15/PLANEL_Pot_anual!H15,0)</f>
        <v>0.88877462781641159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0.44857300551883283</v>
      </c>
      <c r="M42" s="51">
        <f>IF(PLANEL_Pot_anual!M17&lt;&gt;0,M17/PLANEL_Pot_anual!M17,0)</f>
        <v>0.45084270849341074</v>
      </c>
      <c r="N42" s="51">
        <f>IF(PLANEL_Pot_anual!N17&lt;&gt;0,N17/PLANEL_Pot_anual!N17,0)</f>
        <v>0.45146833226715843</v>
      </c>
      <c r="O42" s="51">
        <f>IF(PLANEL_Pot_anual!O17&lt;&gt;0,O17/PLANEL_Pot_anual!O17,0)</f>
        <v>0.45279049035746105</v>
      </c>
      <c r="P42" s="51">
        <f>IF(PLANEL_Pot_anual!P17&lt;&gt;0,P17/PLANEL_Pot_anual!P17,0)</f>
        <v>0.45326208923287237</v>
      </c>
      <c r="Q42" s="51">
        <f>IF(PLANEL_Pot_anual!Q17&lt;&gt;0,Q17/PLANEL_Pot_anual!Q17,0)</f>
        <v>0.4535473062889982</v>
      </c>
      <c r="R42" s="51">
        <f>IF(PLANEL_Pot_anual!R17&lt;&gt;0,R17/PLANEL_Pot_anual!R17,0)</f>
        <v>0.45411524954322358</v>
      </c>
      <c r="S42" s="51">
        <f>IF(PLANEL_Pot_anual!S17&lt;&gt;0,S17/PLANEL_Pot_anual!S17,0)</f>
        <v>0.45421365643683664</v>
      </c>
      <c r="T42" s="51">
        <f>IF(PLANEL_Pot_anual!T17&lt;&gt;0,T17/PLANEL_Pot_anual!T17,0)</f>
        <v>0.45484809272707699</v>
      </c>
      <c r="U42" s="51">
        <f>IF(PLANEL_Pot_anual!U17&lt;&gt;0,U17/PLANEL_Pot_anual!U17,0)</f>
        <v>0.45540210612502174</v>
      </c>
      <c r="V42" s="51">
        <f>IF(PLANEL_Pot_anual!V17&lt;&gt;0,V17/PLANEL_Pot_anual!V17,0)</f>
        <v>0.4559331517003597</v>
      </c>
      <c r="W42" s="51">
        <f>IF(PLANEL_Pot_anual!W17&lt;&gt;0,W17/PLANEL_Pot_anual!W17,0)</f>
        <v>0.45672755923079</v>
      </c>
      <c r="X42" s="51">
        <f>IF(PLANEL_Pot_anual!X17&lt;&gt;0,X17/PLANEL_Pot_anual!X17,0)</f>
        <v>0.45685352036003146</v>
      </c>
      <c r="Y42" s="51">
        <f>IF(PLANEL_Pot_anual!Y17&lt;&gt;0,Y17/PLANEL_Pot_anual!Y17,0)</f>
        <v>0.45721934451342777</v>
      </c>
      <c r="Z42" s="51">
        <f>IF(PLANEL_Pot_anual!Z17&lt;&gt;0,Z17/PLANEL_Pot_anual!Z17,0)</f>
        <v>0.45724432196645343</v>
      </c>
      <c r="AA42" s="51">
        <f>IF(PLANEL_Pot_anual!AA17&lt;&gt;0,AA17/PLANEL_Pot_anual!AA17,0)</f>
        <v>0.45757389478724042</v>
      </c>
      <c r="AB42" s="81">
        <f>IF(PLANEL_Pot_anual!AB17&lt;&gt;0,AB17/PLANEL_Pot_anual!AB17,0)</f>
        <v>0.45760934728081837</v>
      </c>
      <c r="AC42" s="51">
        <f>IF(PLANEL_Pot_anual!AC17&lt;&gt;0,AC17/PLANEL_Pot_anual!AC17,0)</f>
        <v>0.45761099992705123</v>
      </c>
      <c r="AD42" s="51">
        <f>IF(PLANEL_Pot_anual!AD17&lt;&gt;0,AD17/PLANEL_Pot_anual!AD17,0)</f>
        <v>0.45761099991498744</v>
      </c>
      <c r="AE42" s="51">
        <f>IF(PLANEL_Pot_anual!AE17&lt;&gt;0,AE17/PLANEL_Pot_anual!AE17,0)</f>
        <v>0.45761099994359883</v>
      </c>
      <c r="AF42" s="51">
        <f>IF(PLANEL_Pot_anual!AF17&lt;&gt;0,AF17/PLANEL_Pot_anual!AF17,0)</f>
        <v>0.45761099996526089</v>
      </c>
      <c r="AG42" s="51">
        <f>IF(PLANEL_Pot_anual!AG17&lt;&gt;0,AG17/PLANEL_Pot_anual!AG17,0)</f>
        <v>0.45761099993447679</v>
      </c>
      <c r="AH42" s="51">
        <f>IF(PLANEL_Pot_anual!AH17&lt;&gt;0,AH17/PLANEL_Pot_anual!AH17,0)</f>
        <v>0.45761099994242693</v>
      </c>
      <c r="AI42" s="51">
        <f>IF(PLANEL_Pot_anual!AI17&lt;&gt;0,AI17/PLANEL_Pot_anual!AI17,0)</f>
        <v>0.45761099991581333</v>
      </c>
      <c r="AJ42" s="51">
        <f>IF(PLANEL_Pot_anual!AJ17&lt;&gt;0,AJ17/PLANEL_Pot_anual!AJ17,0)</f>
        <v>0.45761099992549648</v>
      </c>
      <c r="AK42" s="51">
        <f>IF(PLANEL_Pot_anual!AK17&lt;&gt;0,AK17/PLANEL_Pot_anual!AK17,0)</f>
        <v>0.45761099992742732</v>
      </c>
      <c r="AL42" s="51">
        <f>IF(PLANEL_Pot_anual!AL17&lt;&gt;0,AL17/PLANEL_Pot_anual!AL17,0)</f>
        <v>0.45761099994190874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0.28055758501043893</v>
      </c>
      <c r="AC45" s="53">
        <f>IF(PLANEL_Pot_anual!AC20&lt;&gt;0,AC20/PLANEL_Pot_anual!AC20,0)</f>
        <v>0.28055758501128708</v>
      </c>
      <c r="AD45" s="53">
        <f>IF(PLANEL_Pot_anual!AD20&lt;&gt;0,AD20/PLANEL_Pot_anual!AD20,0)</f>
        <v>0.28055758512800172</v>
      </c>
      <c r="AE45" s="53">
        <f>IF(PLANEL_Pot_anual!AE20&lt;&gt;0,AE20/PLANEL_Pot_anual!AE20,0)</f>
        <v>0.28055758510537615</v>
      </c>
      <c r="AF45" s="53">
        <f>IF(PLANEL_Pot_anual!AF20&lt;&gt;0,AF20/PLANEL_Pot_anual!AF20,0)</f>
        <v>0.28055758505522133</v>
      </c>
      <c r="AG45" s="53">
        <f>IF(PLANEL_Pot_anual!AG20&lt;&gt;0,AG20/PLANEL_Pot_anual!AG20,0)</f>
        <v>0.28055758505522133</v>
      </c>
      <c r="AH45" s="53">
        <f>IF(PLANEL_Pot_anual!AH20&lt;&gt;0,AH20/PLANEL_Pot_anual!AH20,0)</f>
        <v>0.28055758505522133</v>
      </c>
      <c r="AI45" s="53">
        <f>IF(PLANEL_Pot_anual!AI20&lt;&gt;0,AI20/PLANEL_Pot_anual!AI20,0)</f>
        <v>0.28055758505522133</v>
      </c>
      <c r="AJ45" s="53">
        <f>IF(PLANEL_Pot_anual!AJ20&lt;&gt;0,AJ20/PLANEL_Pot_anual!AJ20,0)</f>
        <v>0.28055758505522133</v>
      </c>
      <c r="AK45" s="53">
        <f>IF(PLANEL_Pot_anual!AK20&lt;&gt;0,AK20/PLANEL_Pot_anual!AK20,0)</f>
        <v>0.28055758505522133</v>
      </c>
      <c r="AL45" s="53">
        <f>IF(PLANEL_Pot_anual!AL20&lt;&gt;0,AL20/PLANEL_Pot_anual!AL20,0)</f>
        <v>0.28055758505522133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6458.1061019999997</v>
      </c>
      <c r="C4" s="58">
        <v>7038.2173419999999</v>
      </c>
      <c r="D4" s="58">
        <v>7884.7650659999999</v>
      </c>
      <c r="E4" s="58">
        <v>8227.3626170000007</v>
      </c>
      <c r="F4" s="58">
        <v>8273.0808109999998</v>
      </c>
      <c r="G4" s="58">
        <v>8771.2553250000001</v>
      </c>
      <c r="H4" s="58">
        <v>8562.480517</v>
      </c>
      <c r="I4" s="58">
        <v>14408.62305</v>
      </c>
      <c r="J4" s="58">
        <v>14623.42481</v>
      </c>
      <c r="K4" s="58">
        <v>15390.58287</v>
      </c>
      <c r="L4" s="58">
        <v>13823.07518</v>
      </c>
      <c r="M4" s="58">
        <v>11661.12421</v>
      </c>
      <c r="N4" s="58">
        <v>16433.593509999999</v>
      </c>
      <c r="O4" s="58">
        <v>16799.24351</v>
      </c>
      <c r="P4" s="58">
        <v>17086.79351</v>
      </c>
      <c r="Q4" s="58">
        <v>17369.373510000001</v>
      </c>
      <c r="R4" s="58">
        <v>17661.893510000002</v>
      </c>
      <c r="S4" s="58">
        <v>17951.573509999998</v>
      </c>
      <c r="T4" s="58">
        <v>18236.99351</v>
      </c>
      <c r="U4" s="58">
        <v>18375.799749999998</v>
      </c>
      <c r="V4" s="58">
        <v>18604.419750000001</v>
      </c>
      <c r="W4" s="58">
        <v>18803.21975</v>
      </c>
      <c r="X4" s="58">
        <v>19022.60975</v>
      </c>
      <c r="Y4" s="58">
        <v>19215.019749999999</v>
      </c>
      <c r="Z4" s="58">
        <v>19294.534500000002</v>
      </c>
      <c r="AA4" s="58">
        <v>19356.304499999998</v>
      </c>
      <c r="AB4" s="58">
        <v>19439.374500000002</v>
      </c>
      <c r="AC4" s="58">
        <v>19508.244500000001</v>
      </c>
      <c r="AD4" s="58">
        <v>19613.324499999999</v>
      </c>
      <c r="AE4" s="58">
        <v>19681.484499999999</v>
      </c>
      <c r="AF4" s="58">
        <v>19776.624500000002</v>
      </c>
      <c r="AG4" s="58">
        <v>19856.144499999999</v>
      </c>
      <c r="AH4" s="58">
        <v>19947.0245</v>
      </c>
      <c r="AI4" s="58">
        <v>19989.624500000002</v>
      </c>
      <c r="AJ4" s="58">
        <v>19982.240000000002</v>
      </c>
      <c r="AK4" s="58">
        <v>20035.490000000002</v>
      </c>
      <c r="AL4" s="58">
        <v>20096.55</v>
      </c>
      <c r="AM4" s="58">
        <v>20190.98</v>
      </c>
      <c r="AN4" s="58">
        <v>20267.66</v>
      </c>
    </row>
    <row r="5" spans="1:40" x14ac:dyDescent="0.25">
      <c r="A5" s="229" t="s">
        <v>4</v>
      </c>
      <c r="B5" s="58">
        <v>1057.77</v>
      </c>
      <c r="C5" s="58">
        <v>1840.095</v>
      </c>
      <c r="D5" s="58">
        <v>1840.095</v>
      </c>
      <c r="E5" s="58">
        <v>2380.3200000000002</v>
      </c>
      <c r="F5" s="58">
        <v>1622.82</v>
      </c>
      <c r="G5" s="58">
        <v>1825.095</v>
      </c>
      <c r="H5" s="58">
        <v>1840.095</v>
      </c>
      <c r="I5" s="58">
        <v>2020.095</v>
      </c>
      <c r="J5" s="58">
        <v>2290.2449999999999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368.0416874</v>
      </c>
      <c r="C6" s="58">
        <v>1071.825225</v>
      </c>
      <c r="D6" s="58">
        <v>899.1585245</v>
      </c>
      <c r="E6" s="58">
        <v>1046.5634090000001</v>
      </c>
      <c r="F6" s="58">
        <v>845.26871440000002</v>
      </c>
      <c r="G6" s="58">
        <v>1443.6193740000001</v>
      </c>
      <c r="H6" s="58">
        <v>1967.8814609999999</v>
      </c>
      <c r="I6" s="58">
        <v>3064.5860499999999</v>
      </c>
      <c r="J6" s="58">
        <v>3150.9515419999998</v>
      </c>
      <c r="K6" s="58">
        <v>3068.2756490000002</v>
      </c>
      <c r="L6" s="58">
        <v>3149.890406</v>
      </c>
      <c r="M6" s="58">
        <v>3830.299818</v>
      </c>
      <c r="N6" s="58">
        <v>4922.1540249999998</v>
      </c>
      <c r="O6" s="58">
        <v>6730.0617329999995</v>
      </c>
      <c r="P6" s="58">
        <v>7467.2852160000002</v>
      </c>
      <c r="Q6" s="58">
        <v>9004.6465079999998</v>
      </c>
      <c r="R6" s="58">
        <v>10021.32625</v>
      </c>
      <c r="S6" s="58">
        <v>10748.66697</v>
      </c>
      <c r="T6" s="58">
        <v>12543.97464</v>
      </c>
      <c r="U6" s="58">
        <v>12677.02954</v>
      </c>
      <c r="V6" s="58">
        <v>13574.18266</v>
      </c>
      <c r="W6" s="58">
        <v>15003.3526</v>
      </c>
      <c r="X6" s="58">
        <v>16627.285650000002</v>
      </c>
      <c r="Y6" s="58">
        <v>18252.613890000001</v>
      </c>
      <c r="Z6" s="58">
        <v>19898.51701</v>
      </c>
      <c r="AA6" s="58">
        <v>21701.57072</v>
      </c>
      <c r="AB6" s="58">
        <v>23095.70002</v>
      </c>
      <c r="AC6" s="58">
        <v>23419.409149999999</v>
      </c>
      <c r="AD6" s="58">
        <v>25823.420109999999</v>
      </c>
      <c r="AE6" s="58">
        <v>27911.57746</v>
      </c>
      <c r="AF6" s="58">
        <v>29341.787199999999</v>
      </c>
      <c r="AG6" s="58">
        <v>30239.759480000001</v>
      </c>
      <c r="AH6" s="58">
        <v>31650.355439999999</v>
      </c>
      <c r="AI6" s="58">
        <v>34821.231630000002</v>
      </c>
      <c r="AJ6" s="58">
        <v>36652.810089999999</v>
      </c>
      <c r="AK6" s="58">
        <v>37523.26238</v>
      </c>
      <c r="AL6" s="58">
        <v>37862.359060000003</v>
      </c>
      <c r="AM6" s="58">
        <v>39726.714820000001</v>
      </c>
      <c r="AN6" s="58">
        <v>41931.250460000003</v>
      </c>
    </row>
    <row r="7" spans="1:40" x14ac:dyDescent="0.25">
      <c r="A7" s="229" t="s">
        <v>3</v>
      </c>
      <c r="B7" s="58">
        <v>9070.0297699999992</v>
      </c>
      <c r="C7" s="58">
        <v>9804.7199440000004</v>
      </c>
      <c r="D7" s="58">
        <v>10303.089980000001</v>
      </c>
      <c r="E7" s="58">
        <v>9817.5108099999998</v>
      </c>
      <c r="F7" s="58">
        <v>11047.518389999999</v>
      </c>
      <c r="G7" s="58">
        <v>11702.97921</v>
      </c>
      <c r="H7" s="58">
        <v>6525.9946110000001</v>
      </c>
      <c r="I7" s="58">
        <v>6365.2458040000001</v>
      </c>
      <c r="J7" s="58">
        <v>7887.7954840000002</v>
      </c>
      <c r="K7" s="58">
        <v>8783.8669279999995</v>
      </c>
      <c r="L7" s="58">
        <v>9455.2073149999997</v>
      </c>
      <c r="M7" s="58">
        <v>9730.9119100000007</v>
      </c>
      <c r="N7" s="58">
        <v>11872.481879999999</v>
      </c>
      <c r="O7" s="58">
        <v>11016.06438</v>
      </c>
      <c r="P7" s="58">
        <v>12836.40149</v>
      </c>
      <c r="Q7" s="58">
        <v>13010.9637</v>
      </c>
      <c r="R7" s="58">
        <v>13010.77421</v>
      </c>
      <c r="S7" s="58">
        <v>13010.77421</v>
      </c>
      <c r="T7" s="58">
        <v>13010.77421</v>
      </c>
      <c r="U7" s="58">
        <v>12655.41504</v>
      </c>
      <c r="V7" s="58">
        <v>13698.07008</v>
      </c>
      <c r="W7" s="58">
        <v>14488.12845</v>
      </c>
      <c r="X7" s="58">
        <v>15184.70954</v>
      </c>
      <c r="Y7" s="58">
        <v>15881.101129999999</v>
      </c>
      <c r="Z7" s="58">
        <v>16577.492730000002</v>
      </c>
      <c r="AA7" s="58">
        <v>17274.073820000001</v>
      </c>
      <c r="AB7" s="58">
        <v>17970.46542</v>
      </c>
      <c r="AC7" s="58">
        <v>18159.959729999999</v>
      </c>
      <c r="AD7" s="58">
        <v>18349.454040000001</v>
      </c>
      <c r="AE7" s="58">
        <v>18533.547770000001</v>
      </c>
      <c r="AF7" s="58">
        <v>18723.042079999999</v>
      </c>
      <c r="AG7" s="58">
        <v>18723.042079999999</v>
      </c>
      <c r="AH7" s="58">
        <v>18723.042079999999</v>
      </c>
      <c r="AI7" s="58">
        <v>18378.920409999999</v>
      </c>
      <c r="AJ7" s="58">
        <v>18378.920409999999</v>
      </c>
      <c r="AK7" s="58">
        <v>18378.920409999999</v>
      </c>
      <c r="AL7" s="58">
        <v>18378.920409999999</v>
      </c>
      <c r="AM7" s="58">
        <v>18378.920409999999</v>
      </c>
      <c r="AN7" s="58">
        <v>18378.920409999999</v>
      </c>
    </row>
    <row r="8" spans="1:40" x14ac:dyDescent="0.25">
      <c r="A8" s="229" t="s">
        <v>5</v>
      </c>
      <c r="B8" s="58">
        <v>1651.996044</v>
      </c>
      <c r="C8" s="58">
        <v>1120.700834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3712.0055309999998</v>
      </c>
      <c r="C10" s="58">
        <v>4617.1030799999999</v>
      </c>
      <c r="D10" s="58">
        <v>3742.1932590000001</v>
      </c>
      <c r="E10" s="58">
        <v>3810.1415529999999</v>
      </c>
      <c r="F10" s="58">
        <v>3434.937109</v>
      </c>
      <c r="G10" s="58">
        <v>4047.9569139999999</v>
      </c>
      <c r="H10" s="58">
        <v>4042.6327540000002</v>
      </c>
      <c r="I10" s="58">
        <v>3997.646174</v>
      </c>
      <c r="J10" s="58">
        <v>4496.3952040000004</v>
      </c>
      <c r="K10" s="58">
        <v>4856.2449020000004</v>
      </c>
      <c r="L10" s="58">
        <v>4760.4555270000001</v>
      </c>
      <c r="M10" s="58">
        <v>4500.928484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4179.1088840000002</v>
      </c>
      <c r="R11" s="58">
        <v>6040.2036680000001</v>
      </c>
      <c r="S11" s="58">
        <v>7628.6347729999998</v>
      </c>
      <c r="T11" s="58">
        <v>7628.6347729999998</v>
      </c>
      <c r="U11" s="58">
        <v>8383.7848159999994</v>
      </c>
      <c r="V11" s="58">
        <v>11039.890079999999</v>
      </c>
      <c r="W11" s="58">
        <v>13340.9913</v>
      </c>
      <c r="X11" s="58">
        <v>15773.65418</v>
      </c>
      <c r="Y11" s="58">
        <v>18385.082620000001</v>
      </c>
      <c r="Z11" s="58">
        <v>21170.47307</v>
      </c>
      <c r="AA11" s="58">
        <v>23305.003479999999</v>
      </c>
      <c r="AB11" s="58">
        <v>25681.29536</v>
      </c>
      <c r="AC11" s="58">
        <v>28619.071899999999</v>
      </c>
      <c r="AD11" s="58">
        <v>30397.643650000002</v>
      </c>
      <c r="AE11" s="58">
        <v>31843.54507</v>
      </c>
      <c r="AF11" s="58">
        <v>33852.258370000003</v>
      </c>
      <c r="AG11" s="58">
        <v>36086.066189999998</v>
      </c>
      <c r="AH11" s="58">
        <v>38266.070469999999</v>
      </c>
      <c r="AI11" s="58">
        <v>40538.889880000002</v>
      </c>
      <c r="AJ11" s="58">
        <v>43690.684569999998</v>
      </c>
      <c r="AK11" s="58">
        <v>47355.323270000001</v>
      </c>
      <c r="AL11" s="58">
        <v>51760.405919999997</v>
      </c>
      <c r="AM11" s="58">
        <v>54850.262540000003</v>
      </c>
      <c r="AN11" s="58">
        <v>57460.545590000002</v>
      </c>
    </row>
    <row r="12" spans="1:40" x14ac:dyDescent="0.25">
      <c r="A12" s="229" t="s">
        <v>2</v>
      </c>
      <c r="B12" s="58">
        <v>3009.5037609999999</v>
      </c>
      <c r="C12" s="58">
        <v>4562.0794260000002</v>
      </c>
      <c r="D12" s="58">
        <v>4419.2012260000001</v>
      </c>
      <c r="E12" s="58">
        <v>4562.9764260000002</v>
      </c>
      <c r="F12" s="58">
        <v>4666.3065260000003</v>
      </c>
      <c r="G12" s="58">
        <v>4867.3073260000001</v>
      </c>
      <c r="H12" s="58">
        <v>4946.6217880000004</v>
      </c>
      <c r="I12" s="58">
        <v>5099.9981010000001</v>
      </c>
      <c r="J12" s="58">
        <v>5219.1932880000004</v>
      </c>
      <c r="K12" s="58">
        <v>5260.3741259999997</v>
      </c>
      <c r="L12" s="58">
        <v>5260.4857570000004</v>
      </c>
      <c r="M12" s="58">
        <v>9196.7447069999998</v>
      </c>
      <c r="N12" s="58">
        <v>7113.4643800000003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11835.15223</v>
      </c>
      <c r="AC12" s="58">
        <v>11835.15223</v>
      </c>
      <c r="AD12" s="58">
        <v>11835.15223</v>
      </c>
      <c r="AE12" s="58">
        <v>11835.15223</v>
      </c>
      <c r="AF12" s="58">
        <v>11835.15223</v>
      </c>
      <c r="AG12" s="58">
        <v>11835.15223</v>
      </c>
      <c r="AH12" s="58">
        <v>11835.15223</v>
      </c>
      <c r="AI12" s="58">
        <v>11835.15223</v>
      </c>
      <c r="AJ12" s="58">
        <v>11835.15223</v>
      </c>
      <c r="AK12" s="58">
        <v>11777.364509999999</v>
      </c>
      <c r="AL12" s="58">
        <v>11377.986000000001</v>
      </c>
      <c r="AM12" s="58">
        <v>11243.70753</v>
      </c>
      <c r="AN12" s="58">
        <v>11740.74094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1.3</v>
      </c>
      <c r="E13" s="58">
        <v>2.2999999999999998</v>
      </c>
      <c r="F13" s="58">
        <v>2.2999999999999998</v>
      </c>
      <c r="G13" s="58">
        <v>117.72</v>
      </c>
      <c r="H13" s="58">
        <v>269.57440000000003</v>
      </c>
      <c r="I13" s="58">
        <v>352.11439999999999</v>
      </c>
      <c r="J13" s="58">
        <v>363.46140000000003</v>
      </c>
      <c r="K13" s="58">
        <v>346.49439999999998</v>
      </c>
      <c r="L13" s="58">
        <v>358.06139999999999</v>
      </c>
      <c r="M13" s="58">
        <v>411.66899999999998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4272.8210490000001</v>
      </c>
      <c r="AJ13" s="58">
        <v>4272.8210490000001</v>
      </c>
      <c r="AK13" s="58">
        <v>4272.8210490000001</v>
      </c>
      <c r="AL13" s="58">
        <v>4272.8210490000001</v>
      </c>
      <c r="AM13" s="58">
        <v>4272.8210490000001</v>
      </c>
      <c r="AN13" s="58">
        <v>4272.8210490000001</v>
      </c>
    </row>
    <row r="14" spans="1:40" x14ac:dyDescent="0.25">
      <c r="A14" s="229" t="s">
        <v>1</v>
      </c>
      <c r="B14" s="58">
        <v>55107.967510000002</v>
      </c>
      <c r="C14" s="58">
        <v>52071.392930000002</v>
      </c>
      <c r="D14" s="58">
        <v>56086.658940000001</v>
      </c>
      <c r="E14" s="58">
        <v>55381.65352</v>
      </c>
      <c r="F14" s="58">
        <v>54808.547059999997</v>
      </c>
      <c r="G14" s="58">
        <v>55830.834309999998</v>
      </c>
      <c r="H14" s="58">
        <v>62577.244910000001</v>
      </c>
      <c r="I14" s="58">
        <v>60466.608959999998</v>
      </c>
      <c r="J14" s="58">
        <v>62833.968610000004</v>
      </c>
      <c r="K14" s="58">
        <v>65577.435100000002</v>
      </c>
      <c r="L14" s="58">
        <v>70957.591450000007</v>
      </c>
      <c r="M14" s="58">
        <v>73171.631269999998</v>
      </c>
      <c r="N14" s="58">
        <v>72840.995070000004</v>
      </c>
      <c r="O14" s="58">
        <v>73323.881129999994</v>
      </c>
      <c r="P14" s="58">
        <v>73707.997430000003</v>
      </c>
      <c r="Q14" s="58">
        <v>74137.818119999996</v>
      </c>
      <c r="R14" s="58">
        <v>75517.080289999998</v>
      </c>
      <c r="S14" s="58">
        <v>78315.737970000002</v>
      </c>
      <c r="T14" s="58">
        <v>80827.804579999996</v>
      </c>
      <c r="U14" s="58">
        <v>86373.420370000007</v>
      </c>
      <c r="V14" s="58">
        <v>86373.420370000007</v>
      </c>
      <c r="W14" s="58">
        <v>86450.550369999997</v>
      </c>
      <c r="X14" s="58">
        <v>86450.550369999997</v>
      </c>
      <c r="Y14" s="58">
        <v>86450.550369999997</v>
      </c>
      <c r="Z14" s="58">
        <v>86693.290359999999</v>
      </c>
      <c r="AA14" s="58">
        <v>87398.61335</v>
      </c>
      <c r="AB14" s="58">
        <v>88583.113800000006</v>
      </c>
      <c r="AC14" s="58">
        <v>90634.959990000003</v>
      </c>
      <c r="AD14" s="58">
        <v>90634.959990000003</v>
      </c>
      <c r="AE14" s="58">
        <v>90782.378039999996</v>
      </c>
      <c r="AF14" s="58">
        <v>91011.665970000002</v>
      </c>
      <c r="AG14" s="58">
        <v>91808.622310000006</v>
      </c>
      <c r="AH14" s="58">
        <v>92251.469930000007</v>
      </c>
      <c r="AI14" s="58">
        <v>92417.135460000005</v>
      </c>
      <c r="AJ14" s="58">
        <v>92564.316439999995</v>
      </c>
      <c r="AK14" s="58">
        <v>93149.992809999996</v>
      </c>
      <c r="AL14" s="58">
        <v>94378.745049999998</v>
      </c>
      <c r="AM14" s="58">
        <v>94903.583899999998</v>
      </c>
      <c r="AN14" s="58">
        <v>94270.81349</v>
      </c>
    </row>
    <row r="15" spans="1:40" x14ac:dyDescent="0.25">
      <c r="A15" s="229" t="s">
        <v>645</v>
      </c>
      <c r="B15" s="58">
        <v>80887.371805400006</v>
      </c>
      <c r="C15" s="58">
        <v>82578.085181000002</v>
      </c>
      <c r="D15" s="58">
        <v>87279.993039499997</v>
      </c>
      <c r="E15" s="58">
        <v>87332.359379000001</v>
      </c>
      <c r="F15" s="58">
        <v>86804.309654399985</v>
      </c>
      <c r="G15" s="58">
        <v>90710.298502999998</v>
      </c>
      <c r="H15" s="58">
        <v>92836.056484999994</v>
      </c>
      <c r="I15" s="58">
        <v>97878.44858299999</v>
      </c>
      <c r="J15" s="58">
        <v>102968.96638200001</v>
      </c>
      <c r="K15" s="58">
        <v>108022.12501900001</v>
      </c>
      <c r="L15" s="58">
        <v>112503.61807900001</v>
      </c>
      <c r="M15" s="58">
        <v>117242.160443</v>
      </c>
      <c r="N15" s="58">
        <v>122115.056656</v>
      </c>
      <c r="O15" s="58">
        <v>127184.675861</v>
      </c>
      <c r="P15" s="58">
        <v>131587.665683</v>
      </c>
      <c r="Q15" s="58">
        <v>135780.09782620001</v>
      </c>
      <c r="R15" s="58">
        <v>140139.21274300001</v>
      </c>
      <c r="S15" s="58">
        <v>144596.33584800002</v>
      </c>
      <c r="T15" s="58">
        <v>149189.13012799999</v>
      </c>
      <c r="U15" s="58">
        <v>153972.847931</v>
      </c>
      <c r="V15" s="58">
        <v>158797.18135500001</v>
      </c>
      <c r="W15" s="58">
        <v>163593.44088499999</v>
      </c>
      <c r="X15" s="58">
        <v>168566.00790500001</v>
      </c>
      <c r="Y15" s="58">
        <v>173689.84197499999</v>
      </c>
      <c r="Z15" s="58">
        <v>179137.781885</v>
      </c>
      <c r="AA15" s="58">
        <v>184539.04008499999</v>
      </c>
      <c r="AB15" s="58">
        <v>190085.48931500001</v>
      </c>
      <c r="AC15" s="58">
        <v>195466.29108499998</v>
      </c>
      <c r="AD15" s="58">
        <v>200835.8722406</v>
      </c>
      <c r="AE15" s="58">
        <v>205596.822816</v>
      </c>
      <c r="AF15" s="58">
        <v>210380.97426000002</v>
      </c>
      <c r="AG15" s="58">
        <v>215217.87532200001</v>
      </c>
      <c r="AH15" s="58">
        <v>220184.12928400002</v>
      </c>
      <c r="AI15" s="58">
        <v>225236.96874400001</v>
      </c>
      <c r="AJ15" s="58">
        <v>230360.13837399997</v>
      </c>
      <c r="AK15" s="58">
        <v>235476.36801400001</v>
      </c>
      <c r="AL15" s="58">
        <v>241110.98107399998</v>
      </c>
      <c r="AM15" s="58">
        <v>246550.18383399997</v>
      </c>
      <c r="AN15" s="58">
        <v>251305.94552399998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6458.1061019999997</v>
      </c>
      <c r="C19" s="58">
        <f t="shared" si="2"/>
        <v>7038.2173419999999</v>
      </c>
      <c r="D19" s="58">
        <f t="shared" si="2"/>
        <v>7884.7650659999999</v>
      </c>
      <c r="E19" s="58">
        <f t="shared" si="2"/>
        <v>8227.3626170000007</v>
      </c>
      <c r="F19" s="58">
        <f t="shared" si="2"/>
        <v>8273.0808109999998</v>
      </c>
      <c r="G19" s="58">
        <f t="shared" si="2"/>
        <v>8771.2553250000001</v>
      </c>
      <c r="H19" s="58">
        <f t="shared" si="2"/>
        <v>8562.480517</v>
      </c>
      <c r="I19" s="58">
        <f t="shared" si="2"/>
        <v>14408.62305</v>
      </c>
      <c r="J19" s="58">
        <f t="shared" si="2"/>
        <v>14623.42481</v>
      </c>
      <c r="K19" s="58">
        <f t="shared" si="2"/>
        <v>15390.58287</v>
      </c>
      <c r="L19" s="58">
        <f t="shared" si="2"/>
        <v>13823.07518</v>
      </c>
      <c r="M19" s="58">
        <f t="shared" si="2"/>
        <v>11661.12421</v>
      </c>
      <c r="N19" s="58">
        <f t="shared" si="2"/>
        <v>16433.593509999999</v>
      </c>
      <c r="O19" s="58">
        <f t="shared" si="2"/>
        <v>16799.24351</v>
      </c>
      <c r="P19" s="58">
        <f t="shared" si="2"/>
        <v>17086.79351</v>
      </c>
      <c r="Q19" s="58">
        <f t="shared" si="2"/>
        <v>17369.373510000001</v>
      </c>
      <c r="R19" s="58">
        <f t="shared" si="2"/>
        <v>17661.893510000002</v>
      </c>
      <c r="S19" s="58">
        <f t="shared" si="2"/>
        <v>17951.573509999998</v>
      </c>
      <c r="T19" s="58">
        <f t="shared" si="2"/>
        <v>18236.99351</v>
      </c>
      <c r="U19" s="58">
        <f t="shared" si="2"/>
        <v>18375.799749999998</v>
      </c>
      <c r="V19" s="58">
        <f t="shared" si="2"/>
        <v>18604.419750000001</v>
      </c>
      <c r="W19" s="58">
        <f t="shared" si="2"/>
        <v>18803.21975</v>
      </c>
      <c r="X19" s="58">
        <f t="shared" si="2"/>
        <v>19022.60975</v>
      </c>
      <c r="Y19" s="58">
        <f t="shared" si="2"/>
        <v>19215.019749999999</v>
      </c>
      <c r="Z19" s="58">
        <f t="shared" si="2"/>
        <v>19294.534500000002</v>
      </c>
      <c r="AA19" s="58">
        <f t="shared" si="2"/>
        <v>19356.304499999998</v>
      </c>
      <c r="AB19" s="58">
        <f t="shared" si="2"/>
        <v>19439.374500000002</v>
      </c>
      <c r="AC19" s="58">
        <f t="shared" si="2"/>
        <v>19508.244500000001</v>
      </c>
      <c r="AD19" s="58">
        <f t="shared" si="2"/>
        <v>19613.324499999999</v>
      </c>
      <c r="AE19" s="58">
        <f t="shared" si="2"/>
        <v>19681.484499999999</v>
      </c>
      <c r="AF19" s="58">
        <f t="shared" si="2"/>
        <v>19776.624500000002</v>
      </c>
      <c r="AG19" s="58">
        <f t="shared" si="2"/>
        <v>19856.144499999999</v>
      </c>
      <c r="AH19" s="58">
        <f t="shared" si="2"/>
        <v>19947.0245</v>
      </c>
      <c r="AI19" s="58">
        <f t="shared" si="2"/>
        <v>19989.624500000002</v>
      </c>
      <c r="AJ19" s="58">
        <f t="shared" si="2"/>
        <v>19982.240000000002</v>
      </c>
      <c r="AK19" s="58">
        <f t="shared" si="2"/>
        <v>20035.490000000002</v>
      </c>
      <c r="AL19" s="58">
        <f t="shared" si="2"/>
        <v>20096.55</v>
      </c>
      <c r="AM19" s="58">
        <f t="shared" si="2"/>
        <v>20190.98</v>
      </c>
      <c r="AN19" s="58">
        <f t="shared" si="2"/>
        <v>20267.66</v>
      </c>
    </row>
    <row r="20" spans="1:40" x14ac:dyDescent="0.25">
      <c r="A20" t="str">
        <f t="shared" ref="A20:AN20" si="3">A5</f>
        <v>Carvão</v>
      </c>
      <c r="B20" s="58">
        <f t="shared" si="3"/>
        <v>1057.77</v>
      </c>
      <c r="C20" s="58">
        <f t="shared" si="3"/>
        <v>1840.095</v>
      </c>
      <c r="D20" s="58">
        <f t="shared" si="3"/>
        <v>1840.095</v>
      </c>
      <c r="E20" s="58">
        <f t="shared" si="3"/>
        <v>2380.3200000000002</v>
      </c>
      <c r="F20" s="58">
        <f t="shared" si="3"/>
        <v>1622.82</v>
      </c>
      <c r="G20" s="58">
        <f t="shared" si="3"/>
        <v>1825.095</v>
      </c>
      <c r="H20" s="58">
        <f t="shared" si="3"/>
        <v>1840.095</v>
      </c>
      <c r="I20" s="58">
        <f t="shared" si="3"/>
        <v>2020.095</v>
      </c>
      <c r="J20" s="58">
        <f t="shared" si="3"/>
        <v>2290.2449999999999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368.0416874</v>
      </c>
      <c r="C21" s="58">
        <f t="shared" si="4"/>
        <v>1071.825225</v>
      </c>
      <c r="D21" s="58">
        <f t="shared" si="4"/>
        <v>899.1585245</v>
      </c>
      <c r="E21" s="58">
        <f t="shared" si="4"/>
        <v>1046.5634090000001</v>
      </c>
      <c r="F21" s="58">
        <f t="shared" si="4"/>
        <v>845.26871440000002</v>
      </c>
      <c r="G21" s="58">
        <f t="shared" si="4"/>
        <v>1443.6193740000001</v>
      </c>
      <c r="H21" s="58">
        <f t="shared" si="4"/>
        <v>1967.8814609999999</v>
      </c>
      <c r="I21" s="58">
        <f t="shared" si="4"/>
        <v>3064.5860499999999</v>
      </c>
      <c r="J21" s="58">
        <f t="shared" si="4"/>
        <v>3150.9515419999998</v>
      </c>
      <c r="K21" s="58">
        <f t="shared" si="4"/>
        <v>3068.2756490000002</v>
      </c>
      <c r="L21" s="58">
        <f t="shared" si="4"/>
        <v>3149.890406</v>
      </c>
      <c r="M21" s="58">
        <f t="shared" si="4"/>
        <v>3830.299818</v>
      </c>
      <c r="N21" s="58">
        <f t="shared" si="4"/>
        <v>4922.1540249999998</v>
      </c>
      <c r="O21" s="58">
        <f t="shared" si="4"/>
        <v>6730.0617329999995</v>
      </c>
      <c r="P21" s="58">
        <f t="shared" si="4"/>
        <v>7467.2852160000002</v>
      </c>
      <c r="Q21" s="58">
        <f t="shared" si="4"/>
        <v>9004.6465079999998</v>
      </c>
      <c r="R21" s="58">
        <f t="shared" si="4"/>
        <v>10021.32625</v>
      </c>
      <c r="S21" s="58">
        <f t="shared" si="4"/>
        <v>10748.66697</v>
      </c>
      <c r="T21" s="58">
        <f t="shared" si="4"/>
        <v>12543.97464</v>
      </c>
      <c r="U21" s="58">
        <f t="shared" si="4"/>
        <v>12677.02954</v>
      </c>
      <c r="V21" s="58">
        <f t="shared" si="4"/>
        <v>13574.18266</v>
      </c>
      <c r="W21" s="58">
        <f t="shared" si="4"/>
        <v>15003.3526</v>
      </c>
      <c r="X21" s="58">
        <f t="shared" si="4"/>
        <v>16627.285650000002</v>
      </c>
      <c r="Y21" s="58">
        <f t="shared" si="4"/>
        <v>18252.613890000001</v>
      </c>
      <c r="Z21" s="58">
        <f t="shared" si="4"/>
        <v>19898.51701</v>
      </c>
      <c r="AA21" s="58">
        <f t="shared" si="4"/>
        <v>21701.57072</v>
      </c>
      <c r="AB21" s="58">
        <f t="shared" si="4"/>
        <v>23095.70002</v>
      </c>
      <c r="AC21" s="58">
        <f t="shared" si="4"/>
        <v>23419.409149999999</v>
      </c>
      <c r="AD21" s="58">
        <f t="shared" si="4"/>
        <v>25823.420109999999</v>
      </c>
      <c r="AE21" s="58">
        <f t="shared" si="4"/>
        <v>27911.57746</v>
      </c>
      <c r="AF21" s="58">
        <f t="shared" si="4"/>
        <v>29341.787199999999</v>
      </c>
      <c r="AG21" s="58">
        <f t="shared" si="4"/>
        <v>30239.759480000001</v>
      </c>
      <c r="AH21" s="58">
        <f t="shared" si="4"/>
        <v>31650.355439999999</v>
      </c>
      <c r="AI21" s="58">
        <f t="shared" si="4"/>
        <v>34821.231630000002</v>
      </c>
      <c r="AJ21" s="58">
        <f t="shared" si="4"/>
        <v>36652.810089999999</v>
      </c>
      <c r="AK21" s="58">
        <f t="shared" si="4"/>
        <v>37523.26238</v>
      </c>
      <c r="AL21" s="58">
        <f t="shared" si="4"/>
        <v>37862.359060000003</v>
      </c>
      <c r="AM21" s="58">
        <f t="shared" si="4"/>
        <v>39726.714820000001</v>
      </c>
      <c r="AN21" s="58">
        <f t="shared" si="4"/>
        <v>41931.250460000003</v>
      </c>
    </row>
    <row r="22" spans="1:40" x14ac:dyDescent="0.25">
      <c r="A22" t="str">
        <f t="shared" ref="A22:AN22" si="5">A7</f>
        <v>Gás Natural</v>
      </c>
      <c r="B22" s="58">
        <f t="shared" si="5"/>
        <v>9070.0297699999992</v>
      </c>
      <c r="C22" s="58">
        <f t="shared" si="5"/>
        <v>9804.7199440000004</v>
      </c>
      <c r="D22" s="58">
        <f t="shared" si="5"/>
        <v>10303.089980000001</v>
      </c>
      <c r="E22" s="58">
        <f t="shared" si="5"/>
        <v>9817.5108099999998</v>
      </c>
      <c r="F22" s="58">
        <f t="shared" si="5"/>
        <v>11047.518389999999</v>
      </c>
      <c r="G22" s="58">
        <f t="shared" si="5"/>
        <v>11702.97921</v>
      </c>
      <c r="H22" s="58">
        <f t="shared" si="5"/>
        <v>6525.9946110000001</v>
      </c>
      <c r="I22" s="58">
        <f t="shared" si="5"/>
        <v>6365.2458040000001</v>
      </c>
      <c r="J22" s="58">
        <f t="shared" si="5"/>
        <v>7887.7954840000002</v>
      </c>
      <c r="K22" s="58">
        <f t="shared" si="5"/>
        <v>8783.8669279999995</v>
      </c>
      <c r="L22" s="58">
        <f t="shared" si="5"/>
        <v>9455.2073149999997</v>
      </c>
      <c r="M22" s="58">
        <f t="shared" si="5"/>
        <v>9730.9119100000007</v>
      </c>
      <c r="N22" s="58">
        <f t="shared" si="5"/>
        <v>11872.481879999999</v>
      </c>
      <c r="O22" s="58">
        <f t="shared" si="5"/>
        <v>11016.06438</v>
      </c>
      <c r="P22" s="58">
        <f t="shared" si="5"/>
        <v>12836.40149</v>
      </c>
      <c r="Q22" s="58">
        <f t="shared" si="5"/>
        <v>13010.9637</v>
      </c>
      <c r="R22" s="58">
        <f t="shared" si="5"/>
        <v>13010.77421</v>
      </c>
      <c r="S22" s="58">
        <f t="shared" si="5"/>
        <v>13010.77421</v>
      </c>
      <c r="T22" s="58">
        <f t="shared" si="5"/>
        <v>13010.77421</v>
      </c>
      <c r="U22" s="58">
        <f t="shared" si="5"/>
        <v>12655.41504</v>
      </c>
      <c r="V22" s="58">
        <f t="shared" si="5"/>
        <v>13698.07008</v>
      </c>
      <c r="W22" s="58">
        <f t="shared" si="5"/>
        <v>14488.12845</v>
      </c>
      <c r="X22" s="58">
        <f t="shared" si="5"/>
        <v>15184.70954</v>
      </c>
      <c r="Y22" s="58">
        <f t="shared" si="5"/>
        <v>15881.101129999999</v>
      </c>
      <c r="Z22" s="58">
        <f t="shared" si="5"/>
        <v>16577.492730000002</v>
      </c>
      <c r="AA22" s="58">
        <f t="shared" si="5"/>
        <v>17274.073820000001</v>
      </c>
      <c r="AB22" s="58">
        <f t="shared" si="5"/>
        <v>17970.46542</v>
      </c>
      <c r="AC22" s="58">
        <f t="shared" si="5"/>
        <v>18159.959729999999</v>
      </c>
      <c r="AD22" s="58">
        <f t="shared" si="5"/>
        <v>18349.454040000001</v>
      </c>
      <c r="AE22" s="58">
        <f t="shared" si="5"/>
        <v>18533.547770000001</v>
      </c>
      <c r="AF22" s="58">
        <f t="shared" si="5"/>
        <v>18723.042079999999</v>
      </c>
      <c r="AG22" s="58">
        <f t="shared" si="5"/>
        <v>18723.042079999999</v>
      </c>
      <c r="AH22" s="58">
        <f t="shared" si="5"/>
        <v>18723.042079999999</v>
      </c>
      <c r="AI22" s="58">
        <f t="shared" si="5"/>
        <v>18378.920409999999</v>
      </c>
      <c r="AJ22" s="58">
        <f t="shared" si="5"/>
        <v>18378.920409999999</v>
      </c>
      <c r="AK22" s="58">
        <f t="shared" si="5"/>
        <v>18378.920409999999</v>
      </c>
      <c r="AL22" s="58">
        <f t="shared" si="5"/>
        <v>18378.920409999999</v>
      </c>
      <c r="AM22" s="58">
        <f t="shared" si="5"/>
        <v>18378.920409999999</v>
      </c>
      <c r="AN22" s="58">
        <f t="shared" si="5"/>
        <v>18378.920409999999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1120.700834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3712.0055309999998</v>
      </c>
      <c r="C25" s="58">
        <f t="shared" si="8"/>
        <v>4617.1030799999999</v>
      </c>
      <c r="D25" s="58">
        <f t="shared" si="8"/>
        <v>3742.1932590000001</v>
      </c>
      <c r="E25" s="58">
        <f t="shared" si="8"/>
        <v>3810.1415529999999</v>
      </c>
      <c r="F25" s="58">
        <f t="shared" si="8"/>
        <v>3434.937109</v>
      </c>
      <c r="G25" s="58">
        <f t="shared" si="8"/>
        <v>4047.9569139999999</v>
      </c>
      <c r="H25" s="58">
        <f t="shared" si="8"/>
        <v>4042.6327540000002</v>
      </c>
      <c r="I25" s="58">
        <f t="shared" si="8"/>
        <v>3997.646174</v>
      </c>
      <c r="J25" s="58">
        <f t="shared" si="8"/>
        <v>4496.3952040000004</v>
      </c>
      <c r="K25" s="58">
        <f t="shared" si="8"/>
        <v>4856.2449020000004</v>
      </c>
      <c r="L25" s="58">
        <f t="shared" si="8"/>
        <v>4760.4555270000001</v>
      </c>
      <c r="M25" s="58">
        <f t="shared" si="8"/>
        <v>4500.928484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4179.1088840000002</v>
      </c>
      <c r="R26" s="58">
        <f t="shared" si="9"/>
        <v>6040.2036680000001</v>
      </c>
      <c r="S26" s="58">
        <f t="shared" si="9"/>
        <v>7628.6347729999998</v>
      </c>
      <c r="T26" s="58">
        <f t="shared" si="9"/>
        <v>7628.6347729999998</v>
      </c>
      <c r="U26" s="58">
        <f t="shared" si="9"/>
        <v>8383.7848159999994</v>
      </c>
      <c r="V26" s="58">
        <f t="shared" si="9"/>
        <v>11039.890079999999</v>
      </c>
      <c r="W26" s="58">
        <f t="shared" si="9"/>
        <v>13340.9913</v>
      </c>
      <c r="X26" s="58">
        <f t="shared" si="9"/>
        <v>15773.65418</v>
      </c>
      <c r="Y26" s="58">
        <f t="shared" si="9"/>
        <v>18385.082620000001</v>
      </c>
      <c r="Z26" s="58">
        <f t="shared" si="9"/>
        <v>21170.47307</v>
      </c>
      <c r="AA26" s="58">
        <f t="shared" si="9"/>
        <v>23305.003479999999</v>
      </c>
      <c r="AB26" s="58">
        <f t="shared" si="9"/>
        <v>25681.29536</v>
      </c>
      <c r="AC26" s="58">
        <f t="shared" si="9"/>
        <v>28619.071899999999</v>
      </c>
      <c r="AD26" s="58">
        <f t="shared" si="9"/>
        <v>30397.643650000002</v>
      </c>
      <c r="AE26" s="58">
        <f t="shared" si="9"/>
        <v>31843.54507</v>
      </c>
      <c r="AF26" s="58">
        <f t="shared" si="9"/>
        <v>33852.258370000003</v>
      </c>
      <c r="AG26" s="58">
        <f t="shared" si="9"/>
        <v>36086.066189999998</v>
      </c>
      <c r="AH26" s="58">
        <f t="shared" si="9"/>
        <v>38266.070469999999</v>
      </c>
      <c r="AI26" s="58">
        <f t="shared" si="9"/>
        <v>40538.889880000002</v>
      </c>
      <c r="AJ26" s="58">
        <f t="shared" si="9"/>
        <v>43690.684569999998</v>
      </c>
      <c r="AK26" s="58">
        <f t="shared" si="9"/>
        <v>47355.323270000001</v>
      </c>
      <c r="AL26" s="58">
        <f t="shared" si="9"/>
        <v>51760.405919999997</v>
      </c>
      <c r="AM26" s="58">
        <f t="shared" si="9"/>
        <v>54850.262540000003</v>
      </c>
      <c r="AN26" s="58">
        <f t="shared" si="9"/>
        <v>57460.545590000002</v>
      </c>
    </row>
    <row r="27" spans="1:40" x14ac:dyDescent="0.25">
      <c r="A27" t="str">
        <f t="shared" ref="A27:AN27" si="10">A12</f>
        <v>PCH</v>
      </c>
      <c r="B27" s="58">
        <f t="shared" si="10"/>
        <v>3009.5037609999999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4666.3065260000003</v>
      </c>
      <c r="G27" s="58">
        <f t="shared" si="10"/>
        <v>4867.3073260000001</v>
      </c>
      <c r="H27" s="58">
        <f t="shared" si="10"/>
        <v>4946.6217880000004</v>
      </c>
      <c r="I27" s="58">
        <f t="shared" si="10"/>
        <v>5099.9981010000001</v>
      </c>
      <c r="J27" s="58">
        <f t="shared" si="10"/>
        <v>5219.1932880000004</v>
      </c>
      <c r="K27" s="58">
        <f t="shared" si="10"/>
        <v>5260.3741259999997</v>
      </c>
      <c r="L27" s="58">
        <f t="shared" si="10"/>
        <v>5260.4857570000004</v>
      </c>
      <c r="M27" s="58">
        <f t="shared" si="10"/>
        <v>9196.7447069999998</v>
      </c>
      <c r="N27" s="58">
        <f t="shared" si="10"/>
        <v>7113.4643800000003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11835.15223</v>
      </c>
      <c r="AC27" s="58">
        <f t="shared" si="10"/>
        <v>11835.15223</v>
      </c>
      <c r="AD27" s="58">
        <f t="shared" si="10"/>
        <v>11835.15223</v>
      </c>
      <c r="AE27" s="58">
        <f t="shared" si="10"/>
        <v>11835.15223</v>
      </c>
      <c r="AF27" s="58">
        <f t="shared" si="10"/>
        <v>11835.15223</v>
      </c>
      <c r="AG27" s="58">
        <f t="shared" si="10"/>
        <v>11835.15223</v>
      </c>
      <c r="AH27" s="58">
        <f t="shared" si="10"/>
        <v>11835.15223</v>
      </c>
      <c r="AI27" s="58">
        <f t="shared" si="10"/>
        <v>11835.15223</v>
      </c>
      <c r="AJ27" s="58">
        <f t="shared" si="10"/>
        <v>11835.15223</v>
      </c>
      <c r="AK27" s="58">
        <f t="shared" si="10"/>
        <v>11777.364509999999</v>
      </c>
      <c r="AL27" s="58">
        <f t="shared" si="10"/>
        <v>11377.986000000001</v>
      </c>
      <c r="AM27" s="58">
        <f t="shared" si="10"/>
        <v>11243.70753</v>
      </c>
      <c r="AN27" s="58">
        <f t="shared" si="10"/>
        <v>11740.74094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1.3</v>
      </c>
      <c r="E28" s="58">
        <f t="shared" si="11"/>
        <v>2.2999999999999998</v>
      </c>
      <c r="F28" s="58">
        <f t="shared" si="11"/>
        <v>2.2999999999999998</v>
      </c>
      <c r="G28" s="58">
        <f t="shared" si="11"/>
        <v>117.72</v>
      </c>
      <c r="H28" s="58">
        <f t="shared" si="11"/>
        <v>269.57440000000003</v>
      </c>
      <c r="I28" s="58">
        <f t="shared" si="11"/>
        <v>352.11439999999999</v>
      </c>
      <c r="J28" s="58">
        <f t="shared" si="11"/>
        <v>363.46140000000003</v>
      </c>
      <c r="K28" s="58">
        <f t="shared" si="11"/>
        <v>346.49439999999998</v>
      </c>
      <c r="L28" s="58">
        <f t="shared" si="11"/>
        <v>358.06139999999999</v>
      </c>
      <c r="M28" s="58">
        <f t="shared" si="11"/>
        <v>411.66899999999998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4272.8210490000001</v>
      </c>
      <c r="AJ28" s="58">
        <f t="shared" si="11"/>
        <v>4272.8210490000001</v>
      </c>
      <c r="AK28" s="58">
        <f t="shared" si="11"/>
        <v>4272.8210490000001</v>
      </c>
      <c r="AL28" s="58">
        <f t="shared" si="11"/>
        <v>4272.8210490000001</v>
      </c>
      <c r="AM28" s="58">
        <f t="shared" si="11"/>
        <v>4272.8210490000001</v>
      </c>
      <c r="AN28" s="58">
        <f t="shared" si="11"/>
        <v>4272.8210490000001</v>
      </c>
    </row>
    <row r="29" spans="1:40" x14ac:dyDescent="0.25">
      <c r="A29" t="str">
        <f t="shared" ref="A29:AN29" si="12">A14</f>
        <v>UHE</v>
      </c>
      <c r="B29" s="58">
        <f t="shared" si="12"/>
        <v>55107.967510000002</v>
      </c>
      <c r="C29" s="58">
        <f t="shared" si="12"/>
        <v>52071.392930000002</v>
      </c>
      <c r="D29" s="58">
        <f t="shared" si="12"/>
        <v>56086.658940000001</v>
      </c>
      <c r="E29" s="58">
        <f t="shared" si="12"/>
        <v>55381.65352</v>
      </c>
      <c r="F29" s="58">
        <f t="shared" si="12"/>
        <v>54808.547059999997</v>
      </c>
      <c r="G29" s="58">
        <f t="shared" si="12"/>
        <v>55830.834309999998</v>
      </c>
      <c r="H29" s="58">
        <f t="shared" si="12"/>
        <v>62577.244910000001</v>
      </c>
      <c r="I29" s="58">
        <f t="shared" si="12"/>
        <v>60466.608959999998</v>
      </c>
      <c r="J29" s="58">
        <f t="shared" si="12"/>
        <v>62833.968610000004</v>
      </c>
      <c r="K29" s="58">
        <f t="shared" si="12"/>
        <v>65577.435100000002</v>
      </c>
      <c r="L29" s="58">
        <f t="shared" si="12"/>
        <v>70957.591450000007</v>
      </c>
      <c r="M29" s="58">
        <f t="shared" si="12"/>
        <v>73171.631269999998</v>
      </c>
      <c r="N29" s="58">
        <f t="shared" si="12"/>
        <v>72840.995070000004</v>
      </c>
      <c r="O29" s="58">
        <f t="shared" si="12"/>
        <v>73323.881129999994</v>
      </c>
      <c r="P29" s="58">
        <f t="shared" si="12"/>
        <v>73707.997430000003</v>
      </c>
      <c r="Q29" s="58">
        <f t="shared" si="12"/>
        <v>74137.818119999996</v>
      </c>
      <c r="R29" s="58">
        <f t="shared" si="12"/>
        <v>75517.080289999998</v>
      </c>
      <c r="S29" s="58">
        <f t="shared" si="12"/>
        <v>78315.737970000002</v>
      </c>
      <c r="T29" s="58">
        <f t="shared" si="12"/>
        <v>80827.804579999996</v>
      </c>
      <c r="U29" s="58">
        <f t="shared" si="12"/>
        <v>86373.420370000007</v>
      </c>
      <c r="V29" s="58">
        <f t="shared" si="12"/>
        <v>86373.420370000007</v>
      </c>
      <c r="W29" s="58">
        <f t="shared" si="12"/>
        <v>86450.550369999997</v>
      </c>
      <c r="X29" s="58">
        <f t="shared" si="12"/>
        <v>86450.550369999997</v>
      </c>
      <c r="Y29" s="58">
        <f t="shared" si="12"/>
        <v>86450.550369999997</v>
      </c>
      <c r="Z29" s="58">
        <f t="shared" si="12"/>
        <v>86693.290359999999</v>
      </c>
      <c r="AA29" s="58">
        <f t="shared" si="12"/>
        <v>87398.61335</v>
      </c>
      <c r="AB29" s="58">
        <f t="shared" si="12"/>
        <v>88583.113800000006</v>
      </c>
      <c r="AC29" s="58">
        <f t="shared" si="12"/>
        <v>90634.959990000003</v>
      </c>
      <c r="AD29" s="58">
        <f t="shared" si="12"/>
        <v>90634.959990000003</v>
      </c>
      <c r="AE29" s="58">
        <f t="shared" si="12"/>
        <v>90782.378039999996</v>
      </c>
      <c r="AF29" s="58">
        <f t="shared" si="12"/>
        <v>91011.665970000002</v>
      </c>
      <c r="AG29" s="58">
        <f t="shared" si="12"/>
        <v>91808.622310000006</v>
      </c>
      <c r="AH29" s="58">
        <f t="shared" si="12"/>
        <v>92251.469930000007</v>
      </c>
      <c r="AI29" s="58">
        <f t="shared" si="12"/>
        <v>92417.135460000005</v>
      </c>
      <c r="AJ29" s="58">
        <f t="shared" si="12"/>
        <v>92564.316439999995</v>
      </c>
      <c r="AK29" s="58">
        <f t="shared" si="12"/>
        <v>93149.992809999996</v>
      </c>
      <c r="AL29" s="58">
        <f t="shared" si="12"/>
        <v>94378.745049999998</v>
      </c>
      <c r="AM29" s="58">
        <f t="shared" si="12"/>
        <v>94903.583899999998</v>
      </c>
      <c r="AN29" s="58">
        <f t="shared" si="12"/>
        <v>94270.81349</v>
      </c>
    </row>
    <row r="30" spans="1:40" x14ac:dyDescent="0.25">
      <c r="A30" t="str">
        <f t="shared" ref="A30:AN30" si="13">A15</f>
        <v>Total Geral</v>
      </c>
      <c r="B30" s="58">
        <f t="shared" si="13"/>
        <v>80887.371805400006</v>
      </c>
      <c r="C30" s="58">
        <f t="shared" si="13"/>
        <v>82578.085181000002</v>
      </c>
      <c r="D30" s="58">
        <f t="shared" si="13"/>
        <v>87279.993039499997</v>
      </c>
      <c r="E30" s="58">
        <f t="shared" si="13"/>
        <v>87332.359379000001</v>
      </c>
      <c r="F30" s="58">
        <f t="shared" si="13"/>
        <v>86804.309654399985</v>
      </c>
      <c r="G30" s="58">
        <f t="shared" si="13"/>
        <v>90710.298502999998</v>
      </c>
      <c r="H30" s="58">
        <f t="shared" si="13"/>
        <v>92836.056484999994</v>
      </c>
      <c r="I30" s="58">
        <f t="shared" si="13"/>
        <v>97878.44858299999</v>
      </c>
      <c r="J30" s="58">
        <f t="shared" si="13"/>
        <v>102968.96638200001</v>
      </c>
      <c r="K30" s="58">
        <f t="shared" si="13"/>
        <v>108022.12501900001</v>
      </c>
      <c r="L30" s="58">
        <f t="shared" si="13"/>
        <v>112503.61807900001</v>
      </c>
      <c r="M30" s="58">
        <f t="shared" si="13"/>
        <v>117242.160443</v>
      </c>
      <c r="N30" s="58">
        <f t="shared" si="13"/>
        <v>122115.056656</v>
      </c>
      <c r="O30" s="58">
        <f t="shared" si="13"/>
        <v>127184.675861</v>
      </c>
      <c r="P30" s="58">
        <f t="shared" si="13"/>
        <v>131587.665683</v>
      </c>
      <c r="Q30" s="58">
        <f t="shared" si="13"/>
        <v>135780.09782620001</v>
      </c>
      <c r="R30" s="58">
        <f t="shared" si="13"/>
        <v>140139.21274300001</v>
      </c>
      <c r="S30" s="58">
        <f t="shared" si="13"/>
        <v>144596.33584800002</v>
      </c>
      <c r="T30" s="58">
        <f t="shared" si="13"/>
        <v>149189.13012799999</v>
      </c>
      <c r="U30" s="58">
        <f t="shared" si="13"/>
        <v>153972.847931</v>
      </c>
      <c r="V30" s="58">
        <f t="shared" si="13"/>
        <v>158797.18135500001</v>
      </c>
      <c r="W30" s="58">
        <f t="shared" si="13"/>
        <v>163593.44088499999</v>
      </c>
      <c r="X30" s="58">
        <f t="shared" si="13"/>
        <v>168566.00790500001</v>
      </c>
      <c r="Y30" s="58">
        <f t="shared" si="13"/>
        <v>173689.84197499999</v>
      </c>
      <c r="Z30" s="58">
        <f t="shared" si="13"/>
        <v>179137.781885</v>
      </c>
      <c r="AA30" s="58">
        <f t="shared" si="13"/>
        <v>184539.04008499999</v>
      </c>
      <c r="AB30" s="58">
        <f t="shared" si="13"/>
        <v>190085.48931500001</v>
      </c>
      <c r="AC30" s="58">
        <f t="shared" si="13"/>
        <v>195466.29108499998</v>
      </c>
      <c r="AD30" s="58">
        <f t="shared" si="13"/>
        <v>200835.8722406</v>
      </c>
      <c r="AE30" s="58">
        <f t="shared" si="13"/>
        <v>205596.822816</v>
      </c>
      <c r="AF30" s="58">
        <f t="shared" si="13"/>
        <v>210380.97426000002</v>
      </c>
      <c r="AG30" s="58">
        <f t="shared" si="13"/>
        <v>215217.87532200001</v>
      </c>
      <c r="AH30" s="58">
        <f t="shared" si="13"/>
        <v>220184.12928400002</v>
      </c>
      <c r="AI30" s="58">
        <f t="shared" si="13"/>
        <v>225236.96874400001</v>
      </c>
      <c r="AJ30" s="58">
        <f t="shared" si="13"/>
        <v>230360.13837399997</v>
      </c>
      <c r="AK30" s="58">
        <f t="shared" si="13"/>
        <v>235476.36801400001</v>
      </c>
      <c r="AL30" s="58">
        <f t="shared" si="13"/>
        <v>241110.98107399998</v>
      </c>
      <c r="AM30" s="58">
        <f t="shared" si="13"/>
        <v>246550.18383399997</v>
      </c>
      <c r="AN30" s="58">
        <f t="shared" si="13"/>
        <v>251305.94552399998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52836.368490000001</v>
      </c>
      <c r="D6" s="58">
        <v>52307.633580000002</v>
      </c>
      <c r="E6" s="58">
        <v>50361.699659999998</v>
      </c>
      <c r="F6" s="58">
        <v>55107.967510000002</v>
      </c>
      <c r="G6" s="58">
        <v>54345.256220000003</v>
      </c>
      <c r="H6" s="58">
        <v>51289.97365</v>
      </c>
      <c r="I6" s="58">
        <v>50069.424509999997</v>
      </c>
      <c r="J6" s="58">
        <v>52071.392930000002</v>
      </c>
      <c r="K6" s="58">
        <v>57095.745940000001</v>
      </c>
      <c r="L6" s="58">
        <v>54399.044679999999</v>
      </c>
      <c r="M6" s="58">
        <v>53879.574619999999</v>
      </c>
      <c r="N6" s="58">
        <v>56086.658940000001</v>
      </c>
      <c r="O6" s="58">
        <v>58490.809710000001</v>
      </c>
      <c r="P6" s="58">
        <v>56571.69627</v>
      </c>
      <c r="Q6" s="58">
        <v>54013.611290000001</v>
      </c>
      <c r="R6" s="58">
        <v>55381.65352</v>
      </c>
      <c r="S6" s="58">
        <v>55567.252280000001</v>
      </c>
      <c r="T6" s="58">
        <v>53744.242859999998</v>
      </c>
      <c r="U6" s="58">
        <v>52051.464370000002</v>
      </c>
      <c r="V6" s="58">
        <v>54808.547059999997</v>
      </c>
      <c r="W6" s="58">
        <v>57133.946020000003</v>
      </c>
      <c r="X6" s="58">
        <v>56647.753629999999</v>
      </c>
      <c r="Y6" s="58">
        <v>54085.644419999997</v>
      </c>
      <c r="Z6" s="58">
        <v>55830.834309999998</v>
      </c>
      <c r="AA6" s="58">
        <v>62656.535600000003</v>
      </c>
      <c r="AB6" s="58">
        <v>60383.035830000001</v>
      </c>
      <c r="AC6" s="58">
        <v>54263.68217</v>
      </c>
      <c r="AD6" s="58">
        <v>62577.244910000001</v>
      </c>
      <c r="AE6" s="58">
        <v>64154.208639999997</v>
      </c>
      <c r="AF6" s="58">
        <v>61074.690009999998</v>
      </c>
      <c r="AG6" s="58">
        <v>64227.225830000003</v>
      </c>
      <c r="AH6" s="58">
        <v>60466.608959999998</v>
      </c>
      <c r="AI6" s="58">
        <v>65047.402390000003</v>
      </c>
      <c r="AJ6" s="58">
        <v>64102.161800000002</v>
      </c>
      <c r="AK6" s="58">
        <v>65152.793769999997</v>
      </c>
      <c r="AL6" s="58">
        <v>62833.968610000004</v>
      </c>
      <c r="AM6" s="58">
        <v>71040.872659999994</v>
      </c>
      <c r="AN6" s="58">
        <v>68499.323000000004</v>
      </c>
      <c r="AO6" s="58">
        <v>68835.654479999997</v>
      </c>
      <c r="AP6" s="58">
        <v>65577.435100000002</v>
      </c>
      <c r="AQ6" s="58">
        <v>72395.127470000007</v>
      </c>
      <c r="AR6" s="58">
        <v>71582.529519999996</v>
      </c>
      <c r="AS6" s="58">
        <v>69387.184800000003</v>
      </c>
      <c r="AT6" s="58">
        <v>70957.591450000007</v>
      </c>
      <c r="AU6" s="58">
        <v>75492.756420000005</v>
      </c>
      <c r="AV6" s="58">
        <v>70558.612330000004</v>
      </c>
      <c r="AW6" s="58">
        <v>69434.747090000004</v>
      </c>
      <c r="AX6" s="58">
        <v>73171.631269999998</v>
      </c>
      <c r="AY6" s="58">
        <v>77396.199009999997</v>
      </c>
      <c r="AZ6" s="58">
        <v>71745.78731</v>
      </c>
      <c r="BA6" s="58">
        <v>71594.497399999993</v>
      </c>
      <c r="BB6" s="58">
        <v>72840.995070000004</v>
      </c>
      <c r="BC6" s="58">
        <v>77736.306530000002</v>
      </c>
      <c r="BD6" s="58">
        <v>73489.870809999993</v>
      </c>
      <c r="BE6" s="58">
        <v>71687.070850000004</v>
      </c>
      <c r="BF6" s="58">
        <v>73323.881129999994</v>
      </c>
      <c r="BG6" s="58">
        <v>80602.487760000004</v>
      </c>
      <c r="BH6" s="58">
        <v>76091.565000000002</v>
      </c>
      <c r="BI6" s="58">
        <v>72216.218959999998</v>
      </c>
      <c r="BJ6" s="58">
        <v>73707.997430000003</v>
      </c>
      <c r="BK6" s="58">
        <v>80943.634940000004</v>
      </c>
      <c r="BL6" s="58">
        <v>78164.655039999998</v>
      </c>
      <c r="BM6" s="58">
        <v>72548.757710000005</v>
      </c>
      <c r="BN6" s="58">
        <v>74137.818119999996</v>
      </c>
      <c r="BO6" s="58">
        <v>82342.178320000006</v>
      </c>
      <c r="BP6" s="58">
        <v>76860.946549999993</v>
      </c>
      <c r="BQ6" s="58">
        <v>73616.186199999996</v>
      </c>
      <c r="BR6" s="58">
        <v>75517.080289999998</v>
      </c>
      <c r="BS6" s="58">
        <v>83236.560230000003</v>
      </c>
      <c r="BT6" s="58">
        <v>79859.915269999998</v>
      </c>
      <c r="BU6" s="58">
        <v>76142.925170000002</v>
      </c>
      <c r="BV6" s="58">
        <v>78315.737970000002</v>
      </c>
      <c r="BW6" s="58">
        <v>86057.766409999997</v>
      </c>
      <c r="BX6" s="58">
        <v>81032.849019999994</v>
      </c>
      <c r="BY6" s="58">
        <v>77395.867400000003</v>
      </c>
      <c r="BZ6" s="58">
        <v>80827.804579999996</v>
      </c>
      <c r="CA6" s="58">
        <v>91901.661980000004</v>
      </c>
      <c r="CB6" s="58">
        <v>90143.290200000003</v>
      </c>
      <c r="CC6" s="58">
        <v>84875.249450000003</v>
      </c>
      <c r="CD6" s="58">
        <v>86373.420370000007</v>
      </c>
      <c r="CE6" s="58">
        <v>92770.032770000005</v>
      </c>
      <c r="CF6" s="58">
        <v>85868.324139999997</v>
      </c>
      <c r="CG6" s="58">
        <v>83977.499450000003</v>
      </c>
      <c r="CH6" s="58">
        <v>86373.420370000007</v>
      </c>
      <c r="CI6" s="58">
        <v>92145.184850000005</v>
      </c>
      <c r="CJ6" s="58">
        <v>88686.03297</v>
      </c>
      <c r="CK6" s="58">
        <v>83408.091650000002</v>
      </c>
      <c r="CL6" s="58">
        <v>86450.550369999997</v>
      </c>
      <c r="CM6" s="58">
        <v>92990.132939999996</v>
      </c>
      <c r="CN6" s="58">
        <v>84934.565719999999</v>
      </c>
      <c r="CO6" s="58">
        <v>82036.608689999994</v>
      </c>
      <c r="CP6" s="58">
        <v>86450.550369999997</v>
      </c>
      <c r="CQ6" s="58">
        <v>93088.834749999995</v>
      </c>
      <c r="CR6" s="58">
        <v>89062.739929999996</v>
      </c>
      <c r="CS6" s="58">
        <v>81740.737930000003</v>
      </c>
      <c r="CT6" s="58">
        <v>86450.550369999997</v>
      </c>
      <c r="CU6" s="58">
        <v>93799.868239999996</v>
      </c>
      <c r="CV6" s="58">
        <v>85203.711219999997</v>
      </c>
      <c r="CW6" s="58">
        <v>83519.247650000005</v>
      </c>
      <c r="CX6" s="58">
        <v>86693.290359999999</v>
      </c>
      <c r="CY6" s="58">
        <v>95013.227849999996</v>
      </c>
      <c r="CZ6" s="58">
        <v>87907.831399999995</v>
      </c>
      <c r="DA6" s="58">
        <v>84193.651949999999</v>
      </c>
      <c r="DB6" s="58">
        <v>87398.61335</v>
      </c>
      <c r="DC6" s="58">
        <v>96660.691590000002</v>
      </c>
      <c r="DD6" s="58">
        <v>87314.272429999997</v>
      </c>
      <c r="DE6" s="58">
        <v>83429.85209</v>
      </c>
      <c r="DF6" s="58">
        <v>88583.113800000006</v>
      </c>
      <c r="DG6" s="58">
        <v>98887.600940000004</v>
      </c>
      <c r="DH6" s="58">
        <v>90495.388800000001</v>
      </c>
      <c r="DI6" s="58">
        <v>85155.617540000007</v>
      </c>
      <c r="DJ6" s="58">
        <v>90634.959990000003</v>
      </c>
      <c r="DK6" s="58">
        <v>99293.959140000006</v>
      </c>
      <c r="DL6" s="58">
        <v>92554.814599999998</v>
      </c>
      <c r="DM6" s="58">
        <v>86283.578689999995</v>
      </c>
      <c r="DN6" s="58">
        <v>90634.959990000003</v>
      </c>
      <c r="DO6" s="58">
        <v>99776.338220000005</v>
      </c>
      <c r="DP6" s="58">
        <v>90872.811189999993</v>
      </c>
      <c r="DQ6" s="58">
        <v>84275.448980000001</v>
      </c>
      <c r="DR6" s="58">
        <v>90782.378039999996</v>
      </c>
      <c r="DS6" s="58">
        <v>100165.8653</v>
      </c>
      <c r="DT6" s="58">
        <v>92505.882110000006</v>
      </c>
      <c r="DU6" s="58">
        <v>87285.753899999996</v>
      </c>
      <c r="DV6" s="58">
        <v>91011.665970000002</v>
      </c>
      <c r="DW6" s="58">
        <v>100983.57919999999</v>
      </c>
      <c r="DX6" s="58">
        <v>93592.223429999998</v>
      </c>
      <c r="DY6" s="58">
        <v>86927.418019999997</v>
      </c>
      <c r="DZ6" s="58">
        <v>91808.622310000006</v>
      </c>
      <c r="EA6" s="58">
        <v>101575.9783</v>
      </c>
      <c r="EB6" s="58">
        <v>94930.710059999998</v>
      </c>
      <c r="EC6" s="58">
        <v>86932.339189999999</v>
      </c>
      <c r="ED6" s="58">
        <v>92251.469930000007</v>
      </c>
      <c r="EE6" s="58">
        <v>102612.8438</v>
      </c>
      <c r="EF6" s="58">
        <v>95434.326920000007</v>
      </c>
      <c r="EG6" s="58">
        <v>87691.862829999998</v>
      </c>
      <c r="EH6" s="58">
        <v>92417.135460000005</v>
      </c>
      <c r="EI6" s="58">
        <v>103294.28539999999</v>
      </c>
      <c r="EJ6" s="58">
        <v>95715.042440000005</v>
      </c>
      <c r="EK6" s="58">
        <v>86756.631210000007</v>
      </c>
      <c r="EL6" s="58">
        <v>92564.316439999995</v>
      </c>
      <c r="EM6" s="58">
        <v>104080.5634</v>
      </c>
      <c r="EN6" s="58">
        <v>96196.709849999999</v>
      </c>
      <c r="EO6" s="58">
        <v>86460.684139999998</v>
      </c>
      <c r="EP6" s="58">
        <v>93149.992809999996</v>
      </c>
      <c r="EQ6" s="58">
        <v>105031.90949999999</v>
      </c>
      <c r="ER6" s="58">
        <v>96864.830919999993</v>
      </c>
      <c r="ES6" s="58">
        <v>87129.664720000001</v>
      </c>
      <c r="ET6" s="58">
        <v>94378.745049999998</v>
      </c>
      <c r="EU6" s="58">
        <v>105955.49490000001</v>
      </c>
      <c r="EV6" s="58">
        <v>97363.206479999993</v>
      </c>
      <c r="EW6" s="58">
        <v>86872.699720000004</v>
      </c>
      <c r="EX6" s="58">
        <v>94903.583899999998</v>
      </c>
      <c r="EY6" s="58">
        <v>106444.57919999999</v>
      </c>
      <c r="EZ6" s="58">
        <v>97392.408890000006</v>
      </c>
      <c r="FA6" s="58">
        <v>88481.186369999996</v>
      </c>
      <c r="FB6" s="58">
        <v>94270.81349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4417.6928639999996</v>
      </c>
      <c r="F7" s="58">
        <v>3009.5037609999999</v>
      </c>
      <c r="G7" s="58">
        <v>4539.1489659999997</v>
      </c>
      <c r="H7" s="58">
        <v>4651.9730319999999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4419.2012260000001</v>
      </c>
      <c r="O7" s="58">
        <v>4560.8679080000002</v>
      </c>
      <c r="P7" s="58">
        <v>4507.6225439999998</v>
      </c>
      <c r="Q7" s="58">
        <v>4600.4103180000002</v>
      </c>
      <c r="R7" s="58">
        <v>4562.9764260000002</v>
      </c>
      <c r="S7" s="58">
        <v>3464.3166639999999</v>
      </c>
      <c r="T7" s="58">
        <v>4807.7916320000004</v>
      </c>
      <c r="U7" s="58">
        <v>4815.2895239999998</v>
      </c>
      <c r="V7" s="58">
        <v>4666.3065260000003</v>
      </c>
      <c r="W7" s="58">
        <v>4728.97696</v>
      </c>
      <c r="X7" s="58">
        <v>4811.331244</v>
      </c>
      <c r="Y7" s="58">
        <v>4868.4819239999997</v>
      </c>
      <c r="Z7" s="58">
        <v>4867.3073260000001</v>
      </c>
      <c r="AA7" s="58">
        <v>5078.798538</v>
      </c>
      <c r="AB7" s="58">
        <v>5002.4740320000001</v>
      </c>
      <c r="AC7" s="58">
        <v>5144.1667379999999</v>
      </c>
      <c r="AD7" s="58">
        <v>4946.6217880000004</v>
      </c>
      <c r="AE7" s="58">
        <v>4902.4225980000001</v>
      </c>
      <c r="AF7" s="58">
        <v>5001.7681620000003</v>
      </c>
      <c r="AG7" s="58">
        <v>5011.359324</v>
      </c>
      <c r="AH7" s="58">
        <v>5099.9981010000001</v>
      </c>
      <c r="AI7" s="58">
        <v>3748.9477539999998</v>
      </c>
      <c r="AJ7" s="58">
        <v>5273.8441320000002</v>
      </c>
      <c r="AK7" s="58">
        <v>4977.7215180000003</v>
      </c>
      <c r="AL7" s="58">
        <v>5219.1932880000004</v>
      </c>
      <c r="AM7" s="58">
        <v>5158.6749980000004</v>
      </c>
      <c r="AN7" s="58">
        <v>5009.4907489999996</v>
      </c>
      <c r="AO7" s="58">
        <v>5112.6009180000001</v>
      </c>
      <c r="AP7" s="58">
        <v>5260.3741259999997</v>
      </c>
      <c r="AQ7" s="58">
        <v>5255.227108</v>
      </c>
      <c r="AR7" s="58">
        <v>5050.0961880000004</v>
      </c>
      <c r="AS7" s="58">
        <v>5313.0466379999998</v>
      </c>
      <c r="AT7" s="58">
        <v>5260.4857570000004</v>
      </c>
      <c r="AU7" s="58">
        <v>8832.3244140000006</v>
      </c>
      <c r="AV7" s="58">
        <v>9412.2153099999996</v>
      </c>
      <c r="AW7" s="58">
        <v>7545.0867879999996</v>
      </c>
      <c r="AX7" s="58">
        <v>9196.7447069999998</v>
      </c>
      <c r="AY7" s="58">
        <v>5257.9151080000001</v>
      </c>
      <c r="AZ7" s="58">
        <v>9537.6887920000008</v>
      </c>
      <c r="BA7" s="58">
        <v>9275.8119179999994</v>
      </c>
      <c r="BB7" s="58">
        <v>7113.4643800000003</v>
      </c>
      <c r="BC7" s="58">
        <v>12067.095950000001</v>
      </c>
      <c r="BD7" s="58">
        <v>12006.18903</v>
      </c>
      <c r="BE7" s="58">
        <v>11628.434010000001</v>
      </c>
      <c r="BF7" s="58">
        <v>11835.15223</v>
      </c>
      <c r="BG7" s="58">
        <v>12071.264730000001</v>
      </c>
      <c r="BH7" s="58">
        <v>11075.21902</v>
      </c>
      <c r="BI7" s="58">
        <v>11258.402459999999</v>
      </c>
      <c r="BJ7" s="58">
        <v>11835.15223</v>
      </c>
      <c r="BK7" s="58">
        <v>9511.2766279999996</v>
      </c>
      <c r="BL7" s="58">
        <v>8022.6240109999999</v>
      </c>
      <c r="BM7" s="58">
        <v>10992.82907</v>
      </c>
      <c r="BN7" s="58">
        <v>11835.15223</v>
      </c>
      <c r="BO7" s="58">
        <v>9882.7538050000003</v>
      </c>
      <c r="BP7" s="58">
        <v>10373.22796</v>
      </c>
      <c r="BQ7" s="58">
        <v>11023.80651</v>
      </c>
      <c r="BR7" s="58">
        <v>11835.15223</v>
      </c>
      <c r="BS7" s="58">
        <v>11545.66107</v>
      </c>
      <c r="BT7" s="58">
        <v>9388.5263099999993</v>
      </c>
      <c r="BU7" s="58">
        <v>11066.01087</v>
      </c>
      <c r="BV7" s="58">
        <v>11835.15223</v>
      </c>
      <c r="BW7" s="58">
        <v>12069.783949999999</v>
      </c>
      <c r="BX7" s="58">
        <v>12068.211090000001</v>
      </c>
      <c r="BY7" s="58">
        <v>11911.18124</v>
      </c>
      <c r="BZ7" s="58">
        <v>11835.15223</v>
      </c>
      <c r="CA7" s="58">
        <v>11716.536109999999</v>
      </c>
      <c r="CB7" s="58">
        <v>7998.7811099999999</v>
      </c>
      <c r="CC7" s="58">
        <v>11911.18124</v>
      </c>
      <c r="CD7" s="58">
        <v>11835.15223</v>
      </c>
      <c r="CE7" s="58">
        <v>10951.257449999999</v>
      </c>
      <c r="CF7" s="58">
        <v>12067.603870000001</v>
      </c>
      <c r="CG7" s="58">
        <v>11906.222239999999</v>
      </c>
      <c r="CH7" s="58">
        <v>11835.15223</v>
      </c>
      <c r="CI7" s="58">
        <v>12069.783949999999</v>
      </c>
      <c r="CJ7" s="58">
        <v>8022.9143100000001</v>
      </c>
      <c r="CK7" s="58">
        <v>10719.14645</v>
      </c>
      <c r="CL7" s="58">
        <v>11835.15223</v>
      </c>
      <c r="CM7" s="58">
        <v>11811.449049999999</v>
      </c>
      <c r="CN7" s="58">
        <v>11943.355589999999</v>
      </c>
      <c r="CO7" s="58">
        <v>11653.095439999999</v>
      </c>
      <c r="CP7" s="58">
        <v>11835.15223</v>
      </c>
      <c r="CQ7" s="58">
        <v>12069.783949999999</v>
      </c>
      <c r="CR7" s="58">
        <v>8528.1457680000003</v>
      </c>
      <c r="CS7" s="58">
        <v>11688.80258</v>
      </c>
      <c r="CT7" s="58">
        <v>11835.15223</v>
      </c>
      <c r="CU7" s="58">
        <v>12071.490180000001</v>
      </c>
      <c r="CV7" s="58">
        <v>12013.98531</v>
      </c>
      <c r="CW7" s="58">
        <v>9486.5463309999996</v>
      </c>
      <c r="CX7" s="58">
        <v>11835.15223</v>
      </c>
      <c r="CY7" s="58">
        <v>12072.83035</v>
      </c>
      <c r="CZ7" s="58">
        <v>10116.767690000001</v>
      </c>
      <c r="DA7" s="58">
        <v>8999.4819439999992</v>
      </c>
      <c r="DB7" s="58">
        <v>11835.15223</v>
      </c>
      <c r="DC7" s="58">
        <v>12072.83035</v>
      </c>
      <c r="DD7" s="58">
        <v>11737.55071</v>
      </c>
      <c r="DE7" s="58">
        <v>10313.337170000001</v>
      </c>
      <c r="DF7" s="58">
        <v>11835.15223</v>
      </c>
      <c r="DG7" s="58">
        <v>12072.83035</v>
      </c>
      <c r="DH7" s="58">
        <v>12017.782709999999</v>
      </c>
      <c r="DI7" s="58">
        <v>10413.447560000001</v>
      </c>
      <c r="DJ7" s="58">
        <v>11835.15223</v>
      </c>
      <c r="DK7" s="58">
        <v>12072.83035</v>
      </c>
      <c r="DL7" s="58">
        <v>9970.5294439999998</v>
      </c>
      <c r="DM7" s="58">
        <v>9338.6542379999992</v>
      </c>
      <c r="DN7" s="58">
        <v>11835.15223</v>
      </c>
      <c r="DO7" s="58">
        <v>12072.83035</v>
      </c>
      <c r="DP7" s="58">
        <v>12139.132809999999</v>
      </c>
      <c r="DQ7" s="58">
        <v>11785.26917</v>
      </c>
      <c r="DR7" s="58">
        <v>11835.15223</v>
      </c>
      <c r="DS7" s="58">
        <v>12072.83035</v>
      </c>
      <c r="DT7" s="58">
        <v>12139.132809999999</v>
      </c>
      <c r="DU7" s="58">
        <v>11555.87636</v>
      </c>
      <c r="DV7" s="58">
        <v>11835.15223</v>
      </c>
      <c r="DW7" s="58">
        <v>12069.783949999999</v>
      </c>
      <c r="DX7" s="58">
        <v>12139.132809999999</v>
      </c>
      <c r="DY7" s="58">
        <v>11710.582549999999</v>
      </c>
      <c r="DZ7" s="58">
        <v>11835.15223</v>
      </c>
      <c r="EA7" s="58">
        <v>12072.83035</v>
      </c>
      <c r="EB7" s="58">
        <v>12139.132809999999</v>
      </c>
      <c r="EC7" s="58">
        <v>11910.938239999999</v>
      </c>
      <c r="ED7" s="58">
        <v>11835.15223</v>
      </c>
      <c r="EE7" s="58">
        <v>12072.83035</v>
      </c>
      <c r="EF7" s="58">
        <v>12139.132809999999</v>
      </c>
      <c r="EG7" s="58">
        <v>11910.938239999999</v>
      </c>
      <c r="EH7" s="58">
        <v>11835.15223</v>
      </c>
      <c r="EI7" s="58">
        <v>12072.83035</v>
      </c>
      <c r="EJ7" s="58">
        <v>12139.132809999999</v>
      </c>
      <c r="EK7" s="58">
        <v>11911.18124</v>
      </c>
      <c r="EL7" s="58">
        <v>11835.15223</v>
      </c>
      <c r="EM7" s="58">
        <v>12072.83035</v>
      </c>
      <c r="EN7" s="58">
        <v>12139.132809999999</v>
      </c>
      <c r="EO7" s="58">
        <v>11687.03811</v>
      </c>
      <c r="EP7" s="58">
        <v>11777.364509999999</v>
      </c>
      <c r="EQ7" s="58">
        <v>12072.83035</v>
      </c>
      <c r="ER7" s="58">
        <v>12139.132809999999</v>
      </c>
      <c r="ES7" s="58">
        <v>11552.9265</v>
      </c>
      <c r="ET7" s="58">
        <v>11377.986000000001</v>
      </c>
      <c r="EU7" s="58">
        <v>12069.783949999999</v>
      </c>
      <c r="EV7" s="58">
        <v>12139.132809999999</v>
      </c>
      <c r="EW7" s="58">
        <v>11789.072840000001</v>
      </c>
      <c r="EX7" s="58">
        <v>11243.70753</v>
      </c>
      <c r="EY7" s="58">
        <v>12069.783949999999</v>
      </c>
      <c r="EZ7" s="58">
        <v>12139.132809999999</v>
      </c>
      <c r="FA7" s="58">
        <v>9343.6132379999999</v>
      </c>
      <c r="FB7" s="58">
        <v>11740.74094</v>
      </c>
    </row>
    <row r="8" spans="1:159" x14ac:dyDescent="0.25">
      <c r="B8" s="33" t="s">
        <v>3</v>
      </c>
      <c r="C8" s="58">
        <v>9046.1932579999993</v>
      </c>
      <c r="D8" s="58">
        <v>7942.99899</v>
      </c>
      <c r="E8" s="58">
        <v>9243.1535509999994</v>
      </c>
      <c r="F8" s="58">
        <v>9070.0297699999992</v>
      </c>
      <c r="G8" s="58">
        <v>9410.8560170000001</v>
      </c>
      <c r="H8" s="58">
        <v>9787.0022260000005</v>
      </c>
      <c r="I8" s="58">
        <v>10264.24365</v>
      </c>
      <c r="J8" s="58">
        <v>9804.7199440000004</v>
      </c>
      <c r="K8" s="58">
        <v>10440.37861</v>
      </c>
      <c r="L8" s="58">
        <v>9631.3778249999996</v>
      </c>
      <c r="M8" s="58">
        <v>9970.7169620000004</v>
      </c>
      <c r="N8" s="58">
        <v>10303.089980000001</v>
      </c>
      <c r="O8" s="58">
        <v>9738.3969350000007</v>
      </c>
      <c r="P8" s="58">
        <v>8742.1622060000009</v>
      </c>
      <c r="Q8" s="58">
        <v>9540.4701260000002</v>
      </c>
      <c r="R8" s="58">
        <v>9817.5108099999998</v>
      </c>
      <c r="S8" s="58">
        <v>10697.65295</v>
      </c>
      <c r="T8" s="58">
        <v>9927.9027119999992</v>
      </c>
      <c r="U8" s="58">
        <v>9107.4756230000003</v>
      </c>
      <c r="V8" s="58">
        <v>11047.518389999999</v>
      </c>
      <c r="W8" s="58">
        <v>11420.06263</v>
      </c>
      <c r="X8" s="58">
        <v>9602.2135670000007</v>
      </c>
      <c r="Y8" s="58">
        <v>9580.9441750000005</v>
      </c>
      <c r="Z8" s="58">
        <v>11702.97921</v>
      </c>
      <c r="AA8" s="58">
        <v>4909.1343939999997</v>
      </c>
      <c r="AB8" s="58">
        <v>8208.7430779999995</v>
      </c>
      <c r="AC8" s="58">
        <v>8269.1527870000009</v>
      </c>
      <c r="AD8" s="58">
        <v>6525.9946110000001</v>
      </c>
      <c r="AE8" s="58">
        <v>5957.6064219999998</v>
      </c>
      <c r="AF8" s="58">
        <v>7625.6587730000001</v>
      </c>
      <c r="AG8" s="58">
        <v>3657.7139569999999</v>
      </c>
      <c r="AH8" s="58">
        <v>6365.2458040000001</v>
      </c>
      <c r="AI8" s="58">
        <v>9378.5472370000007</v>
      </c>
      <c r="AJ8" s="58">
        <v>6088.946567</v>
      </c>
      <c r="AK8" s="58">
        <v>10763.75066</v>
      </c>
      <c r="AL8" s="58">
        <v>7887.7954840000002</v>
      </c>
      <c r="AM8" s="58">
        <v>7469.5815380000004</v>
      </c>
      <c r="AN8" s="58">
        <v>7346.3154880000002</v>
      </c>
      <c r="AO8" s="58">
        <v>8145.507748</v>
      </c>
      <c r="AP8" s="58">
        <v>8783.8669279999995</v>
      </c>
      <c r="AQ8" s="58">
        <v>11892.2919</v>
      </c>
      <c r="AR8" s="58">
        <v>7167.5276039999999</v>
      </c>
      <c r="AS8" s="58">
        <v>9067.7765650000001</v>
      </c>
      <c r="AT8" s="58">
        <v>9455.2073149999997</v>
      </c>
      <c r="AU8" s="58">
        <v>9201.9385380000003</v>
      </c>
      <c r="AV8" s="58">
        <v>9088.5261919999994</v>
      </c>
      <c r="AW8" s="58">
        <v>10037.61327</v>
      </c>
      <c r="AX8" s="58">
        <v>9730.9119100000007</v>
      </c>
      <c r="AY8" s="58">
        <v>11872.481879999999</v>
      </c>
      <c r="AZ8" s="58">
        <v>9293.8560170000001</v>
      </c>
      <c r="BA8" s="58">
        <v>10163.93936</v>
      </c>
      <c r="BB8" s="58">
        <v>11872.481879999999</v>
      </c>
      <c r="BC8" s="58">
        <v>9761.1493059999993</v>
      </c>
      <c r="BD8" s="58">
        <v>8872.6942149999995</v>
      </c>
      <c r="BE8" s="58">
        <v>11016.06438</v>
      </c>
      <c r="BF8" s="58">
        <v>11016.06438</v>
      </c>
      <c r="BG8" s="58">
        <v>11015.17166</v>
      </c>
      <c r="BH8" s="58">
        <v>9719.5060059999996</v>
      </c>
      <c r="BI8" s="58">
        <v>12836.40149</v>
      </c>
      <c r="BJ8" s="58">
        <v>12836.40149</v>
      </c>
      <c r="BK8" s="58">
        <v>12603.82359</v>
      </c>
      <c r="BL8" s="58">
        <v>12001.243259999999</v>
      </c>
      <c r="BM8" s="58">
        <v>13010.9637</v>
      </c>
      <c r="BN8" s="58">
        <v>13010.9637</v>
      </c>
      <c r="BO8" s="58">
        <v>12709.528749999999</v>
      </c>
      <c r="BP8" s="58">
        <v>11476.81775</v>
      </c>
      <c r="BQ8" s="58">
        <v>13010.77421</v>
      </c>
      <c r="BR8" s="58">
        <v>13010.77421</v>
      </c>
      <c r="BS8" s="58">
        <v>13010.77421</v>
      </c>
      <c r="BT8" s="58">
        <v>12505.77187</v>
      </c>
      <c r="BU8" s="58">
        <v>13010.77421</v>
      </c>
      <c r="BV8" s="58">
        <v>13010.77421</v>
      </c>
      <c r="BW8" s="58">
        <v>12690.907810000001</v>
      </c>
      <c r="BX8" s="58">
        <v>11049.91382</v>
      </c>
      <c r="BY8" s="58">
        <v>13010.77421</v>
      </c>
      <c r="BZ8" s="58">
        <v>13010.77421</v>
      </c>
      <c r="CA8" s="58">
        <v>12486.765100000001</v>
      </c>
      <c r="CB8" s="58">
        <v>11087.01109</v>
      </c>
      <c r="CC8" s="58">
        <v>12655.41504</v>
      </c>
      <c r="CD8" s="58">
        <v>12655.41504</v>
      </c>
      <c r="CE8" s="58">
        <v>13698.07008</v>
      </c>
      <c r="CF8" s="58">
        <v>12323.47834</v>
      </c>
      <c r="CG8" s="58">
        <v>13698.07008</v>
      </c>
      <c r="CH8" s="58">
        <v>13698.07008</v>
      </c>
      <c r="CI8" s="58">
        <v>14488.12845</v>
      </c>
      <c r="CJ8" s="58">
        <v>14488.12845</v>
      </c>
      <c r="CK8" s="58">
        <v>14488.12845</v>
      </c>
      <c r="CL8" s="58">
        <v>14488.12845</v>
      </c>
      <c r="CM8" s="58">
        <v>15184.70954</v>
      </c>
      <c r="CN8" s="58">
        <v>15179.498439999999</v>
      </c>
      <c r="CO8" s="58">
        <v>15184.70954</v>
      </c>
      <c r="CP8" s="58">
        <v>15184.70954</v>
      </c>
      <c r="CQ8" s="58">
        <v>15881.101129999999</v>
      </c>
      <c r="CR8" s="58">
        <v>15187.551949999999</v>
      </c>
      <c r="CS8" s="58">
        <v>15701.081539999999</v>
      </c>
      <c r="CT8" s="58">
        <v>15881.101129999999</v>
      </c>
      <c r="CU8" s="58">
        <v>16577.492730000002</v>
      </c>
      <c r="CV8" s="58">
        <v>16577.492730000002</v>
      </c>
      <c r="CW8" s="58">
        <v>16577.492730000002</v>
      </c>
      <c r="CX8" s="58">
        <v>16577.492730000002</v>
      </c>
      <c r="CY8" s="58">
        <v>17274.073820000001</v>
      </c>
      <c r="CZ8" s="58">
        <v>17274.073820000001</v>
      </c>
      <c r="DA8" s="58">
        <v>17274.073820000001</v>
      </c>
      <c r="DB8" s="58">
        <v>17274.073820000001</v>
      </c>
      <c r="DC8" s="58">
        <v>17970.46542</v>
      </c>
      <c r="DD8" s="58">
        <v>17970.46542</v>
      </c>
      <c r="DE8" s="58">
        <v>17970.46542</v>
      </c>
      <c r="DF8" s="58">
        <v>17970.46542</v>
      </c>
      <c r="DG8" s="58">
        <v>18159.959729999999</v>
      </c>
      <c r="DH8" s="58">
        <v>16411.247719999999</v>
      </c>
      <c r="DI8" s="58">
        <v>18159.959729999999</v>
      </c>
      <c r="DJ8" s="58">
        <v>18159.959729999999</v>
      </c>
      <c r="DK8" s="58">
        <v>18349.454040000001</v>
      </c>
      <c r="DL8" s="58">
        <v>17689.06637</v>
      </c>
      <c r="DM8" s="58">
        <v>18349.454040000001</v>
      </c>
      <c r="DN8" s="58">
        <v>18349.454040000001</v>
      </c>
      <c r="DO8" s="58">
        <v>18533.547770000001</v>
      </c>
      <c r="DP8" s="58">
        <v>18533.547770000001</v>
      </c>
      <c r="DQ8" s="58">
        <v>18533.547770000001</v>
      </c>
      <c r="DR8" s="58">
        <v>18533.547770000001</v>
      </c>
      <c r="DS8" s="58">
        <v>18723.042079999999</v>
      </c>
      <c r="DT8" s="58">
        <v>18363.00289</v>
      </c>
      <c r="DU8" s="58">
        <v>18723.042079999999</v>
      </c>
      <c r="DV8" s="58">
        <v>18723.042079999999</v>
      </c>
      <c r="DW8" s="58">
        <v>18723.042079999999</v>
      </c>
      <c r="DX8" s="58">
        <v>18723.042079999999</v>
      </c>
      <c r="DY8" s="58">
        <v>18723.042079999999</v>
      </c>
      <c r="DZ8" s="58">
        <v>18723.042079999999</v>
      </c>
      <c r="EA8" s="58">
        <v>18723.042079999999</v>
      </c>
      <c r="EB8" s="58">
        <v>18723.042079999999</v>
      </c>
      <c r="EC8" s="58">
        <v>18723.042079999999</v>
      </c>
      <c r="ED8" s="58">
        <v>18723.042079999999</v>
      </c>
      <c r="EE8" s="58">
        <v>18378.920409999999</v>
      </c>
      <c r="EF8" s="58">
        <v>18378.920409999999</v>
      </c>
      <c r="EG8" s="58">
        <v>18378.920409999999</v>
      </c>
      <c r="EH8" s="58">
        <v>18378.920409999999</v>
      </c>
      <c r="EI8" s="58">
        <v>18378.920409999999</v>
      </c>
      <c r="EJ8" s="58">
        <v>18378.920409999999</v>
      </c>
      <c r="EK8" s="58">
        <v>17684.423750000002</v>
      </c>
      <c r="EL8" s="58">
        <v>18378.920409999999</v>
      </c>
      <c r="EM8" s="58">
        <v>18378.920409999999</v>
      </c>
      <c r="EN8" s="58">
        <v>18378.920409999999</v>
      </c>
      <c r="EO8" s="58">
        <v>18378.920409999999</v>
      </c>
      <c r="EP8" s="58">
        <v>18378.920409999999</v>
      </c>
      <c r="EQ8" s="58">
        <v>18378.920409999999</v>
      </c>
      <c r="ER8" s="58">
        <v>18378.920409999999</v>
      </c>
      <c r="ES8" s="58">
        <v>18378.920409999999</v>
      </c>
      <c r="ET8" s="58">
        <v>18378.920409999999</v>
      </c>
      <c r="EU8" s="58">
        <v>18378.920409999999</v>
      </c>
      <c r="EV8" s="58">
        <v>18378.920409999999</v>
      </c>
      <c r="EW8" s="58">
        <v>18378.920409999999</v>
      </c>
      <c r="EX8" s="58">
        <v>18378.920409999999</v>
      </c>
      <c r="EY8" s="58">
        <v>18378.920409999999</v>
      </c>
      <c r="EZ8" s="58">
        <v>18378.920409999999</v>
      </c>
      <c r="FA8" s="58">
        <v>18378.920409999999</v>
      </c>
      <c r="FB8" s="58">
        <v>18378.920409999999</v>
      </c>
    </row>
    <row r="9" spans="1:159" x14ac:dyDescent="0.25">
      <c r="B9" s="33" t="s">
        <v>4</v>
      </c>
      <c r="C9" s="58">
        <v>2124.4491889999999</v>
      </c>
      <c r="D9" s="58">
        <v>1901.7449999999999</v>
      </c>
      <c r="E9" s="58">
        <v>2346.5348560000002</v>
      </c>
      <c r="F9" s="58">
        <v>1057.77</v>
      </c>
      <c r="G9" s="58">
        <v>2380.3200000000002</v>
      </c>
      <c r="H9" s="58">
        <v>2305.3200000000002</v>
      </c>
      <c r="I9" s="58">
        <v>2186.8200000000002</v>
      </c>
      <c r="J9" s="58">
        <v>1840.095</v>
      </c>
      <c r="K9" s="58">
        <v>2380.3200000000002</v>
      </c>
      <c r="L9" s="58">
        <v>2288.3724080000002</v>
      </c>
      <c r="M9" s="58">
        <v>2108.0700000000002</v>
      </c>
      <c r="N9" s="58">
        <v>1840.095</v>
      </c>
      <c r="O9" s="58">
        <v>2210.2044080000001</v>
      </c>
      <c r="P9" s="58">
        <v>1737.4949999999999</v>
      </c>
      <c r="Q9" s="58">
        <v>1992.3</v>
      </c>
      <c r="R9" s="58">
        <v>2380.3200000000002</v>
      </c>
      <c r="S9" s="58">
        <v>1840.095</v>
      </c>
      <c r="T9" s="58">
        <v>1290.2249999999999</v>
      </c>
      <c r="U9" s="58">
        <v>2110.2449999999999</v>
      </c>
      <c r="V9" s="58">
        <v>1622.82</v>
      </c>
      <c r="W9" s="58">
        <v>2305.3200000000002</v>
      </c>
      <c r="X9" s="58">
        <v>1678.2347589999999</v>
      </c>
      <c r="Y9" s="58">
        <v>2034.2939960000001</v>
      </c>
      <c r="Z9" s="58">
        <v>1825.095</v>
      </c>
      <c r="AA9" s="58">
        <v>2274.005435</v>
      </c>
      <c r="AB9" s="58">
        <v>2110.2449999999999</v>
      </c>
      <c r="AC9" s="58">
        <v>1868.07</v>
      </c>
      <c r="AD9" s="58">
        <v>1840.095</v>
      </c>
      <c r="AE9" s="58">
        <v>2344.3200000000002</v>
      </c>
      <c r="AF9" s="58">
        <v>1821.345</v>
      </c>
      <c r="AG9" s="58">
        <v>2300.8200000000002</v>
      </c>
      <c r="AH9" s="58">
        <v>2020.095</v>
      </c>
      <c r="AI9" s="58">
        <v>2560.3200000000002</v>
      </c>
      <c r="AJ9" s="58">
        <v>1894.9949999999999</v>
      </c>
      <c r="AK9" s="58">
        <v>2255.2409499999999</v>
      </c>
      <c r="AL9" s="58">
        <v>2290.2449999999999</v>
      </c>
      <c r="AM9" s="58">
        <v>2635.32</v>
      </c>
      <c r="AN9" s="58">
        <v>2380.3200000000002</v>
      </c>
      <c r="AO9" s="58">
        <v>2635.32</v>
      </c>
      <c r="AP9" s="58">
        <v>2635.32</v>
      </c>
      <c r="AQ9" s="58">
        <v>2635.32</v>
      </c>
      <c r="AR9" s="58">
        <v>2106.5700000000002</v>
      </c>
      <c r="AS9" s="58">
        <v>2461.3200000000002</v>
      </c>
      <c r="AT9" s="58">
        <v>2635.32</v>
      </c>
      <c r="AU9" s="58">
        <v>2314.2217869999999</v>
      </c>
      <c r="AV9" s="58">
        <v>2076.2249999999999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1120.700834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1230.01875</v>
      </c>
      <c r="AB10" s="58">
        <v>1120.700834</v>
      </c>
      <c r="AC10" s="58">
        <v>1651.996044</v>
      </c>
      <c r="AD10" s="58">
        <v>1651.996044</v>
      </c>
      <c r="AE10" s="58">
        <v>1230.01875</v>
      </c>
      <c r="AF10" s="58">
        <v>1120.700834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531.29521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1651.996044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3908.3464429999999</v>
      </c>
      <c r="D11" s="58">
        <v>3196.8432120000002</v>
      </c>
      <c r="E11" s="58">
        <v>3600.3125719999998</v>
      </c>
      <c r="F11" s="58">
        <v>3712.0055309999998</v>
      </c>
      <c r="G11" s="58">
        <v>3829.327315</v>
      </c>
      <c r="H11" s="58">
        <v>3903.3265339999998</v>
      </c>
      <c r="I11" s="58">
        <v>3904.6044670000001</v>
      </c>
      <c r="J11" s="58">
        <v>4617.1030799999999</v>
      </c>
      <c r="K11" s="58">
        <v>3998.3405990000001</v>
      </c>
      <c r="L11" s="58">
        <v>4110.5185240000001</v>
      </c>
      <c r="M11" s="58">
        <v>3459.956064</v>
      </c>
      <c r="N11" s="58">
        <v>3742.1932590000001</v>
      </c>
      <c r="O11" s="58">
        <v>3179.458466</v>
      </c>
      <c r="P11" s="58">
        <v>3508.4986899999999</v>
      </c>
      <c r="Q11" s="58">
        <v>3845.562406</v>
      </c>
      <c r="R11" s="58">
        <v>3810.1415529999999</v>
      </c>
      <c r="S11" s="58">
        <v>4210.5898710000001</v>
      </c>
      <c r="T11" s="58">
        <v>3689.7164640000001</v>
      </c>
      <c r="U11" s="58">
        <v>3964.1352729999999</v>
      </c>
      <c r="V11" s="58">
        <v>3434.937109</v>
      </c>
      <c r="W11" s="58">
        <v>4171.0803070000002</v>
      </c>
      <c r="X11" s="58">
        <v>3835.332891</v>
      </c>
      <c r="Y11" s="58">
        <v>4423.2503989999996</v>
      </c>
      <c r="Z11" s="58">
        <v>4047.9569139999999</v>
      </c>
      <c r="AA11" s="58">
        <v>3566.6033109999998</v>
      </c>
      <c r="AB11" s="58">
        <v>3963.537198</v>
      </c>
      <c r="AC11" s="58">
        <v>4188.5699489999997</v>
      </c>
      <c r="AD11" s="58">
        <v>4042.6327540000002</v>
      </c>
      <c r="AE11" s="58">
        <v>3772.1545070000002</v>
      </c>
      <c r="AF11" s="58">
        <v>4006.5869149999999</v>
      </c>
      <c r="AG11" s="58">
        <v>3748.6506479999998</v>
      </c>
      <c r="AH11" s="58">
        <v>3997.646174</v>
      </c>
      <c r="AI11" s="58">
        <v>4118.7798769999999</v>
      </c>
      <c r="AJ11" s="58">
        <v>4317.2283319999997</v>
      </c>
      <c r="AK11" s="58">
        <v>3438.636501</v>
      </c>
      <c r="AL11" s="58">
        <v>4496.3952040000004</v>
      </c>
      <c r="AM11" s="58">
        <v>3565.3602860000001</v>
      </c>
      <c r="AN11" s="58">
        <v>4715.8281639999996</v>
      </c>
      <c r="AO11" s="58">
        <v>4073.0649100000001</v>
      </c>
      <c r="AP11" s="58">
        <v>4856.2449020000004</v>
      </c>
      <c r="AQ11" s="58">
        <v>4550.6374139999998</v>
      </c>
      <c r="AR11" s="58">
        <v>4856.2449020000004</v>
      </c>
      <c r="AS11" s="58">
        <v>4389.9360150000002</v>
      </c>
      <c r="AT11" s="58">
        <v>4760.4555270000001</v>
      </c>
      <c r="AU11" s="58">
        <v>3496.181732</v>
      </c>
      <c r="AV11" s="58">
        <v>4326.4989699999996</v>
      </c>
      <c r="AW11" s="58">
        <v>4308.49701</v>
      </c>
      <c r="AX11" s="58">
        <v>4500.928484</v>
      </c>
      <c r="AY11" s="58">
        <v>3761.75801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1959.4659329999999</v>
      </c>
      <c r="BH11" s="58">
        <v>1827.577892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6257.5813129999997</v>
      </c>
      <c r="D12" s="58">
        <v>5349.2873900000004</v>
      </c>
      <c r="E12" s="58">
        <v>4868.9283500000001</v>
      </c>
      <c r="F12" s="58">
        <v>6458.1061019999997</v>
      </c>
      <c r="G12" s="58">
        <v>6655.4224560000002</v>
      </c>
      <c r="H12" s="58">
        <v>5730.804314</v>
      </c>
      <c r="I12" s="58">
        <v>5307.2224239999996</v>
      </c>
      <c r="J12" s="58">
        <v>7038.2173419999999</v>
      </c>
      <c r="K12" s="58">
        <v>7456.2871759999998</v>
      </c>
      <c r="L12" s="58">
        <v>7045.0139879999997</v>
      </c>
      <c r="M12" s="58">
        <v>6048.055824</v>
      </c>
      <c r="N12" s="58">
        <v>7884.7650659999999</v>
      </c>
      <c r="O12" s="58">
        <v>7508.993211</v>
      </c>
      <c r="P12" s="58">
        <v>7208.9564410000003</v>
      </c>
      <c r="Q12" s="58">
        <v>6159.3995910000003</v>
      </c>
      <c r="R12" s="58">
        <v>8227.3626170000007</v>
      </c>
      <c r="S12" s="58">
        <v>8059.4407760000004</v>
      </c>
      <c r="T12" s="58">
        <v>7040.5201420000003</v>
      </c>
      <c r="U12" s="58">
        <v>6684.7974510000004</v>
      </c>
      <c r="V12" s="58">
        <v>8273.0808109999998</v>
      </c>
      <c r="W12" s="58">
        <v>8046.5483910000003</v>
      </c>
      <c r="X12" s="58">
        <v>7983.6855009999999</v>
      </c>
      <c r="Y12" s="58">
        <v>6943.2081399999997</v>
      </c>
      <c r="Z12" s="58">
        <v>8771.2553250000001</v>
      </c>
      <c r="AA12" s="58">
        <v>11542.476919999999</v>
      </c>
      <c r="AB12" s="58">
        <v>6653.3085700000001</v>
      </c>
      <c r="AC12" s="58">
        <v>10270.159229999999</v>
      </c>
      <c r="AD12" s="58">
        <v>8562.480517</v>
      </c>
      <c r="AE12" s="58">
        <v>13465.219660000001</v>
      </c>
      <c r="AF12" s="58">
        <v>12240.079</v>
      </c>
      <c r="AG12" s="58">
        <v>10500.617910000001</v>
      </c>
      <c r="AH12" s="58">
        <v>14408.62305</v>
      </c>
      <c r="AI12" s="58">
        <v>13806.92707</v>
      </c>
      <c r="AJ12" s="58">
        <v>13680.098260000001</v>
      </c>
      <c r="AK12" s="58">
        <v>7083.1836169999997</v>
      </c>
      <c r="AL12" s="58">
        <v>14623.42481</v>
      </c>
      <c r="AM12" s="58">
        <v>13809.760770000001</v>
      </c>
      <c r="AN12" s="58">
        <v>12811.83826</v>
      </c>
      <c r="AO12" s="58">
        <v>10948.834629999999</v>
      </c>
      <c r="AP12" s="58">
        <v>15390.58287</v>
      </c>
      <c r="AQ12" s="58">
        <v>10362.25086</v>
      </c>
      <c r="AR12" s="58">
        <v>13872.871359999999</v>
      </c>
      <c r="AS12" s="58">
        <v>11773.837159999999</v>
      </c>
      <c r="AT12" s="58">
        <v>13823.07518</v>
      </c>
      <c r="AU12" s="58">
        <v>14716.98408</v>
      </c>
      <c r="AV12" s="58">
        <v>13299.680329999999</v>
      </c>
      <c r="AW12" s="58">
        <v>12262.853160000001</v>
      </c>
      <c r="AX12" s="58">
        <v>11661.12421</v>
      </c>
      <c r="AY12" s="58">
        <v>15476.166289999999</v>
      </c>
      <c r="AZ12" s="58">
        <v>15206.226290000001</v>
      </c>
      <c r="BA12" s="58">
        <v>12583.41697</v>
      </c>
      <c r="BB12" s="58">
        <v>16433.593509999999</v>
      </c>
      <c r="BC12" s="58">
        <v>15660.30629</v>
      </c>
      <c r="BD12" s="58">
        <v>15660.30629</v>
      </c>
      <c r="BE12" s="58">
        <v>12926.856970000001</v>
      </c>
      <c r="BF12" s="58">
        <v>16799.24351</v>
      </c>
      <c r="BG12" s="58">
        <v>15373.15451</v>
      </c>
      <c r="BH12" s="58">
        <v>15927.60629</v>
      </c>
      <c r="BI12" s="58">
        <v>13145.55697</v>
      </c>
      <c r="BJ12" s="58">
        <v>17086.79351</v>
      </c>
      <c r="BK12" s="58">
        <v>16190.28629</v>
      </c>
      <c r="BL12" s="58">
        <v>16190.28629</v>
      </c>
      <c r="BM12" s="58">
        <v>13360.47697</v>
      </c>
      <c r="BN12" s="58">
        <v>17369.373510000001</v>
      </c>
      <c r="BO12" s="58">
        <v>16278.066290000001</v>
      </c>
      <c r="BP12" s="58">
        <v>16462.206289999998</v>
      </c>
      <c r="BQ12" s="58">
        <v>13582.956969999999</v>
      </c>
      <c r="BR12" s="58">
        <v>17661.893510000002</v>
      </c>
      <c r="BS12" s="58">
        <v>16731.486290000001</v>
      </c>
      <c r="BT12" s="58">
        <v>16731.486290000001</v>
      </c>
      <c r="BU12" s="58">
        <v>13803.276970000001</v>
      </c>
      <c r="BV12" s="58">
        <v>17951.573509999998</v>
      </c>
      <c r="BW12" s="58">
        <v>16996.80629</v>
      </c>
      <c r="BX12" s="58">
        <v>16996.80629</v>
      </c>
      <c r="BY12" s="58">
        <v>14020.356970000001</v>
      </c>
      <c r="BZ12" s="58">
        <v>18236.99351</v>
      </c>
      <c r="CA12" s="58">
        <v>17106.757829999999</v>
      </c>
      <c r="CB12" s="58">
        <v>17106.757829999999</v>
      </c>
      <c r="CC12" s="58">
        <v>14061.05723</v>
      </c>
      <c r="CD12" s="58">
        <v>18375.799749999998</v>
      </c>
      <c r="CE12" s="58">
        <v>17319.277829999999</v>
      </c>
      <c r="CF12" s="58">
        <v>17319.277829999999</v>
      </c>
      <c r="CG12" s="58">
        <v>14234.93723</v>
      </c>
      <c r="CH12" s="58">
        <v>18604.419750000001</v>
      </c>
      <c r="CI12" s="58">
        <v>17504.077829999998</v>
      </c>
      <c r="CJ12" s="58">
        <v>17504.077829999998</v>
      </c>
      <c r="CK12" s="58">
        <v>14386.13723</v>
      </c>
      <c r="CL12" s="58">
        <v>18803.21975</v>
      </c>
      <c r="CM12" s="58">
        <v>17708.017830000001</v>
      </c>
      <c r="CN12" s="58">
        <v>17701.417829999999</v>
      </c>
      <c r="CO12" s="58">
        <v>14552.997230000001</v>
      </c>
      <c r="CP12" s="58">
        <v>19022.60975</v>
      </c>
      <c r="CQ12" s="58">
        <v>17886.877830000001</v>
      </c>
      <c r="CR12" s="58">
        <v>17886.877830000001</v>
      </c>
      <c r="CS12" s="58">
        <v>14699.337229999999</v>
      </c>
      <c r="CT12" s="58">
        <v>19215.019749999999</v>
      </c>
      <c r="CU12" s="58">
        <v>17960.284500000002</v>
      </c>
      <c r="CV12" s="58">
        <v>17960.284500000002</v>
      </c>
      <c r="CW12" s="58">
        <v>14758.084500000001</v>
      </c>
      <c r="CX12" s="58">
        <v>19294.534500000002</v>
      </c>
      <c r="CY12" s="58">
        <v>18017.7045</v>
      </c>
      <c r="CZ12" s="58">
        <v>18017.7045</v>
      </c>
      <c r="DA12" s="58">
        <v>14805.0645</v>
      </c>
      <c r="DB12" s="58">
        <v>19356.304499999998</v>
      </c>
      <c r="DC12" s="58">
        <v>18094.924500000001</v>
      </c>
      <c r="DD12" s="58">
        <v>18094.924500000001</v>
      </c>
      <c r="DE12" s="58">
        <v>14868.244500000001</v>
      </c>
      <c r="DF12" s="58">
        <v>19439.374500000002</v>
      </c>
      <c r="DG12" s="58">
        <v>18158.944500000001</v>
      </c>
      <c r="DH12" s="58">
        <v>18158.944500000001</v>
      </c>
      <c r="DI12" s="58">
        <v>14905.4625</v>
      </c>
      <c r="DJ12" s="58">
        <v>19508.244500000001</v>
      </c>
      <c r="DK12" s="58">
        <v>18256.624500000002</v>
      </c>
      <c r="DL12" s="58">
        <v>18256.624500000002</v>
      </c>
      <c r="DM12" s="58">
        <v>15000.5445</v>
      </c>
      <c r="DN12" s="58">
        <v>19613.324499999999</v>
      </c>
      <c r="DO12" s="58">
        <v>18319.984499999999</v>
      </c>
      <c r="DP12" s="58">
        <v>18319.984499999999</v>
      </c>
      <c r="DQ12" s="58">
        <v>15052.3845</v>
      </c>
      <c r="DR12" s="58">
        <v>19681.484499999999</v>
      </c>
      <c r="DS12" s="58">
        <v>18408.424500000001</v>
      </c>
      <c r="DT12" s="58">
        <v>18257.887500000001</v>
      </c>
      <c r="DU12" s="58">
        <v>15124.744500000001</v>
      </c>
      <c r="DV12" s="58">
        <v>19776.624500000002</v>
      </c>
      <c r="DW12" s="58">
        <v>18482.344499999999</v>
      </c>
      <c r="DX12" s="58">
        <v>18482.344499999999</v>
      </c>
      <c r="DY12" s="58">
        <v>15185.2245</v>
      </c>
      <c r="DZ12" s="58">
        <v>19856.144499999999</v>
      </c>
      <c r="EA12" s="58">
        <v>18566.824499999999</v>
      </c>
      <c r="EB12" s="58">
        <v>18566.824499999999</v>
      </c>
      <c r="EC12" s="58">
        <v>15254.344499999999</v>
      </c>
      <c r="ED12" s="58">
        <v>19947.0245</v>
      </c>
      <c r="EE12" s="58">
        <v>18606.424500000001</v>
      </c>
      <c r="EF12" s="58">
        <v>18606.424500000001</v>
      </c>
      <c r="EG12" s="58">
        <v>15286.744500000001</v>
      </c>
      <c r="EH12" s="58">
        <v>19989.624500000002</v>
      </c>
      <c r="EI12" s="58">
        <v>18575.04</v>
      </c>
      <c r="EJ12" s="58">
        <v>18575.04</v>
      </c>
      <c r="EK12" s="58">
        <v>15197.76</v>
      </c>
      <c r="EL12" s="58">
        <v>19982.240000000002</v>
      </c>
      <c r="EM12" s="58">
        <v>18624.54</v>
      </c>
      <c r="EN12" s="58">
        <v>18624.54</v>
      </c>
      <c r="EO12" s="58">
        <v>15238.26</v>
      </c>
      <c r="EP12" s="58">
        <v>20035.490000000002</v>
      </c>
      <c r="EQ12" s="58">
        <v>18681.3</v>
      </c>
      <c r="ER12" s="58">
        <v>18681.3</v>
      </c>
      <c r="ES12" s="58">
        <v>15284.7</v>
      </c>
      <c r="ET12" s="58">
        <v>20096.55</v>
      </c>
      <c r="EU12" s="58">
        <v>18769.080000000002</v>
      </c>
      <c r="EV12" s="58">
        <v>18769.080000000002</v>
      </c>
      <c r="EW12" s="58">
        <v>15356.52</v>
      </c>
      <c r="EX12" s="58">
        <v>20190.98</v>
      </c>
      <c r="EY12" s="58">
        <v>18840.36</v>
      </c>
      <c r="EZ12" s="58">
        <v>18840.36</v>
      </c>
      <c r="FA12" s="58">
        <v>15414.84</v>
      </c>
      <c r="FB12" s="58">
        <v>20267.66</v>
      </c>
    </row>
    <row r="13" spans="1:159" x14ac:dyDescent="0.25">
      <c r="B13" s="33" t="s">
        <v>7</v>
      </c>
      <c r="C13" s="58">
        <v>499.81335619999999</v>
      </c>
      <c r="D13" s="58">
        <v>448.07180210000001</v>
      </c>
      <c r="E13" s="58">
        <v>598.14335559999995</v>
      </c>
      <c r="F13" s="58">
        <v>368.0416874</v>
      </c>
      <c r="G13" s="58">
        <v>572.5590138</v>
      </c>
      <c r="H13" s="58">
        <v>649.22772429999998</v>
      </c>
      <c r="I13" s="58">
        <v>865.34529859999998</v>
      </c>
      <c r="J13" s="58">
        <v>1071.825225</v>
      </c>
      <c r="K13" s="58">
        <v>573.09797639999999</v>
      </c>
      <c r="L13" s="58">
        <v>696.71840929999996</v>
      </c>
      <c r="M13" s="58">
        <v>1069.8523869999999</v>
      </c>
      <c r="N13" s="58">
        <v>899.1585245</v>
      </c>
      <c r="O13" s="58">
        <v>618.80173560000003</v>
      </c>
      <c r="P13" s="58">
        <v>386.36053090000001</v>
      </c>
      <c r="Q13" s="58">
        <v>1127.531641</v>
      </c>
      <c r="R13" s="58">
        <v>1046.5634090000001</v>
      </c>
      <c r="S13" s="58">
        <v>1237.158664</v>
      </c>
      <c r="T13" s="58">
        <v>1059.4043280000001</v>
      </c>
      <c r="U13" s="58">
        <v>2448.1010040000001</v>
      </c>
      <c r="V13" s="58">
        <v>845.26871440000002</v>
      </c>
      <c r="W13" s="58">
        <v>1037.7769470000001</v>
      </c>
      <c r="X13" s="58">
        <v>725.60463300000004</v>
      </c>
      <c r="Y13" s="58">
        <v>2942.0944249999998</v>
      </c>
      <c r="Z13" s="58">
        <v>1443.6193740000001</v>
      </c>
      <c r="AA13" s="58">
        <v>1664.547253</v>
      </c>
      <c r="AB13" s="58">
        <v>1606.91526</v>
      </c>
      <c r="AC13" s="58">
        <v>2994.5194489999999</v>
      </c>
      <c r="AD13" s="58">
        <v>1967.8814609999999</v>
      </c>
      <c r="AE13" s="58">
        <v>1922.025828</v>
      </c>
      <c r="AF13" s="58">
        <v>1468.6237450000001</v>
      </c>
      <c r="AG13" s="58">
        <v>3368.7089940000001</v>
      </c>
      <c r="AH13" s="58">
        <v>3064.5860499999999</v>
      </c>
      <c r="AI13" s="58">
        <v>2203.592255</v>
      </c>
      <c r="AJ13" s="58">
        <v>1829.4471470000001</v>
      </c>
      <c r="AK13" s="58">
        <v>3470.4718800000001</v>
      </c>
      <c r="AL13" s="58">
        <v>3150.9515419999998</v>
      </c>
      <c r="AM13" s="58">
        <v>2250.935297</v>
      </c>
      <c r="AN13" s="58">
        <v>1766.103977</v>
      </c>
      <c r="AO13" s="58">
        <v>3440.4622370000002</v>
      </c>
      <c r="AP13" s="58">
        <v>3068.2756490000002</v>
      </c>
      <c r="AQ13" s="58">
        <v>3247.673237</v>
      </c>
      <c r="AR13" s="58">
        <v>1757.8202249999999</v>
      </c>
      <c r="AS13" s="58">
        <v>3521.0509950000001</v>
      </c>
      <c r="AT13" s="58">
        <v>3149.890406</v>
      </c>
      <c r="AU13" s="58">
        <v>1247.3557969999999</v>
      </c>
      <c r="AV13" s="58">
        <v>2197.288767</v>
      </c>
      <c r="AW13" s="58">
        <v>4233.5906349999996</v>
      </c>
      <c r="AX13" s="58">
        <v>3830.299818</v>
      </c>
      <c r="AY13" s="58">
        <v>3601.4018649999998</v>
      </c>
      <c r="AZ13" s="58">
        <v>4060.9062520000002</v>
      </c>
      <c r="BA13" s="58">
        <v>5118.429787</v>
      </c>
      <c r="BB13" s="58">
        <v>4922.1540249999998</v>
      </c>
      <c r="BC13" s="58">
        <v>4927.219478</v>
      </c>
      <c r="BD13" s="58">
        <v>5567.589148</v>
      </c>
      <c r="BE13" s="58">
        <v>7790.5452439999999</v>
      </c>
      <c r="BF13" s="58">
        <v>6730.0617329999995</v>
      </c>
      <c r="BG13" s="58">
        <v>4593.3203320000002</v>
      </c>
      <c r="BH13" s="58">
        <v>6181.9420499999997</v>
      </c>
      <c r="BI13" s="58">
        <v>8650.6393079999998</v>
      </c>
      <c r="BJ13" s="58">
        <v>7467.2852160000002</v>
      </c>
      <c r="BK13" s="58">
        <v>6595.8653599999998</v>
      </c>
      <c r="BL13" s="58">
        <v>7466.1616960000001</v>
      </c>
      <c r="BM13" s="58">
        <v>10448.85534</v>
      </c>
      <c r="BN13" s="58">
        <v>9004.6465079999998</v>
      </c>
      <c r="BO13" s="58">
        <v>7341.4386519999998</v>
      </c>
      <c r="BP13" s="58">
        <v>8302.1855460000006</v>
      </c>
      <c r="BQ13" s="58">
        <v>11635.042799999999</v>
      </c>
      <c r="BR13" s="58">
        <v>10021.32625</v>
      </c>
      <c r="BS13" s="58">
        <v>7868.2218469999998</v>
      </c>
      <c r="BT13" s="58">
        <v>8913.6028129999995</v>
      </c>
      <c r="BU13" s="58">
        <v>12478.573050000001</v>
      </c>
      <c r="BV13" s="58">
        <v>10748.66697</v>
      </c>
      <c r="BW13" s="58">
        <v>9191.3808050000007</v>
      </c>
      <c r="BX13" s="58">
        <v>10415.642540000001</v>
      </c>
      <c r="BY13" s="58">
        <v>14578.132589999999</v>
      </c>
      <c r="BZ13" s="58">
        <v>12543.97464</v>
      </c>
      <c r="CA13" s="58">
        <v>9282.4959299999991</v>
      </c>
      <c r="CB13" s="58">
        <v>10519.72928</v>
      </c>
      <c r="CC13" s="58">
        <v>12684.32272</v>
      </c>
      <c r="CD13" s="58">
        <v>12677.02954</v>
      </c>
      <c r="CE13" s="58">
        <v>9948.1297649999997</v>
      </c>
      <c r="CF13" s="58">
        <v>11272.96464</v>
      </c>
      <c r="CG13" s="58">
        <v>14344.736929999999</v>
      </c>
      <c r="CH13" s="58">
        <v>13574.18266</v>
      </c>
      <c r="CI13" s="58">
        <v>10996.95263</v>
      </c>
      <c r="CJ13" s="58">
        <v>12475.26412</v>
      </c>
      <c r="CK13" s="58">
        <v>17462.6168</v>
      </c>
      <c r="CL13" s="58">
        <v>15003.3526</v>
      </c>
      <c r="CM13" s="58">
        <v>12188.788049999999</v>
      </c>
      <c r="CN13" s="58">
        <v>13770.585080000001</v>
      </c>
      <c r="CO13" s="58">
        <v>19364.339230000001</v>
      </c>
      <c r="CP13" s="58">
        <v>16627.285650000002</v>
      </c>
      <c r="CQ13" s="58">
        <v>13382.898069999999</v>
      </c>
      <c r="CR13" s="58">
        <v>15192.768910000001</v>
      </c>
      <c r="CS13" s="58">
        <v>21266.715349999999</v>
      </c>
      <c r="CT13" s="58">
        <v>18252.613890000001</v>
      </c>
      <c r="CU13" s="58">
        <v>14590.060949999999</v>
      </c>
      <c r="CV13" s="58">
        <v>16571.17325</v>
      </c>
      <c r="CW13" s="58">
        <v>23198.55012</v>
      </c>
      <c r="CX13" s="58">
        <v>19898.51701</v>
      </c>
      <c r="CY13" s="58">
        <v>15913.32445</v>
      </c>
      <c r="CZ13" s="58">
        <v>18078.838530000001</v>
      </c>
      <c r="DA13" s="58">
        <v>25309.793570000002</v>
      </c>
      <c r="DB13" s="58">
        <v>21701.57072</v>
      </c>
      <c r="DC13" s="58">
        <v>16935.68593</v>
      </c>
      <c r="DD13" s="58">
        <v>19240.612939999999</v>
      </c>
      <c r="DE13" s="58">
        <v>26936.277750000001</v>
      </c>
      <c r="DF13" s="58">
        <v>23095.70002</v>
      </c>
      <c r="DG13" s="58">
        <v>17174.163519999998</v>
      </c>
      <c r="DH13" s="58">
        <v>19515.82502</v>
      </c>
      <c r="DI13" s="58">
        <v>27099.170099999999</v>
      </c>
      <c r="DJ13" s="58">
        <v>23419.409149999999</v>
      </c>
      <c r="DK13" s="58">
        <v>18937.174739999999</v>
      </c>
      <c r="DL13" s="58">
        <v>21519.516759999999</v>
      </c>
      <c r="DM13" s="58">
        <v>30127.32346</v>
      </c>
      <c r="DN13" s="58">
        <v>25823.420109999999</v>
      </c>
      <c r="DO13" s="58">
        <v>20468.490140000002</v>
      </c>
      <c r="DP13" s="58">
        <v>23259.64789</v>
      </c>
      <c r="DQ13" s="58">
        <v>32563.50704</v>
      </c>
      <c r="DR13" s="58">
        <v>27911.57746</v>
      </c>
      <c r="DS13" s="58">
        <v>21517.31061</v>
      </c>
      <c r="DT13" s="58">
        <v>24451.48933</v>
      </c>
      <c r="DU13" s="58">
        <v>32088.1983</v>
      </c>
      <c r="DV13" s="58">
        <v>29341.787199999999</v>
      </c>
      <c r="DW13" s="58">
        <v>22175.823619999999</v>
      </c>
      <c r="DX13" s="58">
        <v>25199.799569999999</v>
      </c>
      <c r="DY13" s="58">
        <v>35279.719400000002</v>
      </c>
      <c r="DZ13" s="58">
        <v>30239.759480000001</v>
      </c>
      <c r="EA13" s="58">
        <v>23210.26066</v>
      </c>
      <c r="EB13" s="58">
        <v>26375.296200000001</v>
      </c>
      <c r="EC13" s="58">
        <v>36925.414680000002</v>
      </c>
      <c r="ED13" s="58">
        <v>31650.355439999999</v>
      </c>
      <c r="EE13" s="58">
        <v>25535.569869999999</v>
      </c>
      <c r="EF13" s="58">
        <v>29017.693029999999</v>
      </c>
      <c r="EG13" s="58">
        <v>40624.770239999998</v>
      </c>
      <c r="EH13" s="58">
        <v>34821.231630000002</v>
      </c>
      <c r="EI13" s="58">
        <v>26878.7274</v>
      </c>
      <c r="EJ13" s="58">
        <v>30544.008409999999</v>
      </c>
      <c r="EK13" s="58">
        <v>42761.611770000003</v>
      </c>
      <c r="EL13" s="58">
        <v>36652.810089999999</v>
      </c>
      <c r="EM13" s="58">
        <v>27517.059079999999</v>
      </c>
      <c r="EN13" s="58">
        <v>31269.385310000001</v>
      </c>
      <c r="EO13" s="58">
        <v>43777.139439999999</v>
      </c>
      <c r="EP13" s="58">
        <v>37523.26238</v>
      </c>
      <c r="EQ13" s="58">
        <v>27765.72998</v>
      </c>
      <c r="ER13" s="58">
        <v>31551.96588</v>
      </c>
      <c r="ES13" s="58">
        <v>44172.752240000002</v>
      </c>
      <c r="ET13" s="58">
        <v>37862.359060000003</v>
      </c>
      <c r="EU13" s="58">
        <v>29132.924200000001</v>
      </c>
      <c r="EV13" s="58">
        <v>33105.595690000002</v>
      </c>
      <c r="EW13" s="58">
        <v>46347.833960000004</v>
      </c>
      <c r="EX13" s="58">
        <v>39726.714820000001</v>
      </c>
      <c r="EY13" s="58">
        <v>30749.58367</v>
      </c>
      <c r="EZ13" s="58">
        <v>34942.708709999999</v>
      </c>
      <c r="FA13" s="58">
        <v>48919.792200000004</v>
      </c>
      <c r="FB13" s="58">
        <v>41931.250460000003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1.3</v>
      </c>
      <c r="O14" s="58">
        <v>2.99</v>
      </c>
      <c r="P14" s="58">
        <v>0</v>
      </c>
      <c r="Q14" s="58">
        <v>0</v>
      </c>
      <c r="R14" s="58">
        <v>2.2999999999999998</v>
      </c>
      <c r="S14" s="58">
        <v>4.55</v>
      </c>
      <c r="T14" s="58">
        <v>0</v>
      </c>
      <c r="U14" s="58">
        <v>0</v>
      </c>
      <c r="V14" s="58">
        <v>2.2999999999999998</v>
      </c>
      <c r="W14" s="58">
        <v>174.80709999999999</v>
      </c>
      <c r="X14" s="58">
        <v>0</v>
      </c>
      <c r="Y14" s="58">
        <v>0</v>
      </c>
      <c r="Z14" s="58">
        <v>117.72</v>
      </c>
      <c r="AA14" s="58">
        <v>368.88981999999999</v>
      </c>
      <c r="AB14" s="58">
        <v>0</v>
      </c>
      <c r="AC14" s="58">
        <v>0</v>
      </c>
      <c r="AD14" s="58">
        <v>269.57440000000003</v>
      </c>
      <c r="AE14" s="58">
        <v>440.90982000000002</v>
      </c>
      <c r="AF14" s="58">
        <v>0</v>
      </c>
      <c r="AG14" s="58">
        <v>0</v>
      </c>
      <c r="AH14" s="58">
        <v>352.11439999999999</v>
      </c>
      <c r="AI14" s="58">
        <v>458.99802</v>
      </c>
      <c r="AJ14" s="58">
        <v>0</v>
      </c>
      <c r="AK14" s="58">
        <v>0</v>
      </c>
      <c r="AL14" s="58">
        <v>363.46140000000003</v>
      </c>
      <c r="AM14" s="58">
        <v>467.03982000000002</v>
      </c>
      <c r="AN14" s="58">
        <v>0</v>
      </c>
      <c r="AO14" s="58">
        <v>0</v>
      </c>
      <c r="AP14" s="58">
        <v>346.49439999999998</v>
      </c>
      <c r="AQ14" s="58">
        <v>564.54970000000003</v>
      </c>
      <c r="AR14" s="58">
        <v>0</v>
      </c>
      <c r="AS14" s="58">
        <v>0</v>
      </c>
      <c r="AT14" s="58">
        <v>358.06139999999999</v>
      </c>
      <c r="AU14" s="58">
        <v>366.89562000000001</v>
      </c>
      <c r="AV14" s="58">
        <v>0</v>
      </c>
      <c r="AW14" s="58">
        <v>0</v>
      </c>
      <c r="AX14" s="58">
        <v>411.66899999999998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498.52582000000001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562.96838000000002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5554.6673629999996</v>
      </c>
      <c r="EF14" s="58">
        <v>0</v>
      </c>
      <c r="EG14" s="58">
        <v>0</v>
      </c>
      <c r="EH14" s="58">
        <v>4272.8210490000001</v>
      </c>
      <c r="EI14" s="58">
        <v>5554.6673629999996</v>
      </c>
      <c r="EJ14" s="58">
        <v>0</v>
      </c>
      <c r="EK14" s="58">
        <v>0</v>
      </c>
      <c r="EL14" s="58">
        <v>4272.8210490000001</v>
      </c>
      <c r="EM14" s="58">
        <v>5554.6673629999996</v>
      </c>
      <c r="EN14" s="58">
        <v>0</v>
      </c>
      <c r="EO14" s="58">
        <v>0</v>
      </c>
      <c r="EP14" s="58">
        <v>4272.8210490000001</v>
      </c>
      <c r="EQ14" s="58">
        <v>5554.6673629999996</v>
      </c>
      <c r="ER14" s="58">
        <v>0</v>
      </c>
      <c r="ES14" s="58">
        <v>0</v>
      </c>
      <c r="ET14" s="58">
        <v>4272.8210490000001</v>
      </c>
      <c r="EU14" s="58">
        <v>5554.6673629999996</v>
      </c>
      <c r="EV14" s="58">
        <v>0</v>
      </c>
      <c r="EW14" s="58">
        <v>0</v>
      </c>
      <c r="EX14" s="58">
        <v>4272.8210490000001</v>
      </c>
      <c r="EY14" s="58">
        <v>5554.6673629999996</v>
      </c>
      <c r="EZ14" s="58">
        <v>0</v>
      </c>
      <c r="FA14" s="58">
        <v>0</v>
      </c>
      <c r="FB14" s="58">
        <v>4272.8210490000001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0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138.32974759999999</v>
      </c>
      <c r="AB15" s="58">
        <v>451.53500000000003</v>
      </c>
      <c r="AC15" s="58">
        <v>451.53500000000003</v>
      </c>
      <c r="AD15" s="58">
        <v>451.53500000000003</v>
      </c>
      <c r="AE15" s="58">
        <v>287.27717769999998</v>
      </c>
      <c r="AF15" s="58">
        <v>0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56.019512499999998</v>
      </c>
      <c r="AL15" s="58">
        <v>451.53500000000003</v>
      </c>
      <c r="AM15" s="58">
        <v>451.53500000000003</v>
      </c>
      <c r="AN15" s="58">
        <v>0</v>
      </c>
      <c r="AO15" s="58">
        <v>0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4179.1088840000002</v>
      </c>
      <c r="BL15" s="58">
        <v>3281.6500740000001</v>
      </c>
      <c r="BM15" s="58">
        <v>4179.1088840000002</v>
      </c>
      <c r="BN15" s="58">
        <v>4179.1088840000002</v>
      </c>
      <c r="BO15" s="58">
        <v>6040.2036680000001</v>
      </c>
      <c r="BP15" s="58">
        <v>6040.2036680000001</v>
      </c>
      <c r="BQ15" s="58">
        <v>6040.2036680000001</v>
      </c>
      <c r="BR15" s="58">
        <v>6040.2036680000001</v>
      </c>
      <c r="BS15" s="58">
        <v>7628.6347729999998</v>
      </c>
      <c r="BT15" s="58">
        <v>7628.6347729999998</v>
      </c>
      <c r="BU15" s="58">
        <v>7628.6347729999998</v>
      </c>
      <c r="BV15" s="58">
        <v>7628.6347729999998</v>
      </c>
      <c r="BW15" s="58">
        <v>7628.6347729999998</v>
      </c>
      <c r="BX15" s="58">
        <v>7628.6347729999998</v>
      </c>
      <c r="BY15" s="58">
        <v>7628.6347729999998</v>
      </c>
      <c r="BZ15" s="58">
        <v>7628.6347729999998</v>
      </c>
      <c r="CA15" s="58">
        <v>8383.7848159999994</v>
      </c>
      <c r="CB15" s="58">
        <v>8383.7848159999994</v>
      </c>
      <c r="CC15" s="58">
        <v>8383.7848159999994</v>
      </c>
      <c r="CD15" s="58">
        <v>8383.7848159999994</v>
      </c>
      <c r="CE15" s="58">
        <v>11039.890079999999</v>
      </c>
      <c r="CF15" s="58">
        <v>11039.890079999999</v>
      </c>
      <c r="CG15" s="58">
        <v>11039.890079999999</v>
      </c>
      <c r="CH15" s="58">
        <v>11039.890079999999</v>
      </c>
      <c r="CI15" s="58">
        <v>13340.9913</v>
      </c>
      <c r="CJ15" s="58">
        <v>13340.9913</v>
      </c>
      <c r="CK15" s="58">
        <v>13340.9913</v>
      </c>
      <c r="CL15" s="58">
        <v>13340.9913</v>
      </c>
      <c r="CM15" s="58">
        <v>15659.53376</v>
      </c>
      <c r="CN15" s="58">
        <v>15773.65418</v>
      </c>
      <c r="CO15" s="58">
        <v>15773.65418</v>
      </c>
      <c r="CP15" s="58">
        <v>15773.65418</v>
      </c>
      <c r="CQ15" s="58">
        <v>18385.082620000001</v>
      </c>
      <c r="CR15" s="58">
        <v>18385.082620000001</v>
      </c>
      <c r="CS15" s="58">
        <v>18385.082620000001</v>
      </c>
      <c r="CT15" s="58">
        <v>18385.082620000001</v>
      </c>
      <c r="CU15" s="58">
        <v>21170.47307</v>
      </c>
      <c r="CV15" s="58">
        <v>21170.47307</v>
      </c>
      <c r="CW15" s="58">
        <v>21170.47307</v>
      </c>
      <c r="CX15" s="58">
        <v>21170.47307</v>
      </c>
      <c r="CY15" s="58">
        <v>23305.003479999999</v>
      </c>
      <c r="CZ15" s="58">
        <v>23305.003479999999</v>
      </c>
      <c r="DA15" s="58">
        <v>23305.003479999999</v>
      </c>
      <c r="DB15" s="58">
        <v>23305.003479999999</v>
      </c>
      <c r="DC15" s="58">
        <v>25681.29536</v>
      </c>
      <c r="DD15" s="58">
        <v>25681.29536</v>
      </c>
      <c r="DE15" s="58">
        <v>25681.29536</v>
      </c>
      <c r="DF15" s="58">
        <v>25681.29536</v>
      </c>
      <c r="DG15" s="58">
        <v>28619.071899999999</v>
      </c>
      <c r="DH15" s="58">
        <v>28619.071899999999</v>
      </c>
      <c r="DI15" s="58">
        <v>28619.071899999999</v>
      </c>
      <c r="DJ15" s="58">
        <v>28619.071899999999</v>
      </c>
      <c r="DK15" s="58">
        <v>30397.643650000002</v>
      </c>
      <c r="DL15" s="58">
        <v>30397.643650000002</v>
      </c>
      <c r="DM15" s="58">
        <v>30397.643650000002</v>
      </c>
      <c r="DN15" s="58">
        <v>30397.643650000002</v>
      </c>
      <c r="DO15" s="58">
        <v>31843.54507</v>
      </c>
      <c r="DP15" s="58">
        <v>31843.54507</v>
      </c>
      <c r="DQ15" s="58">
        <v>31843.54507</v>
      </c>
      <c r="DR15" s="58">
        <v>31843.54507</v>
      </c>
      <c r="DS15" s="58">
        <v>33852.258370000003</v>
      </c>
      <c r="DT15" s="58">
        <v>33852.258370000003</v>
      </c>
      <c r="DU15" s="58">
        <v>33852.258370000003</v>
      </c>
      <c r="DV15" s="58">
        <v>33852.258370000003</v>
      </c>
      <c r="DW15" s="58">
        <v>36086.066189999998</v>
      </c>
      <c r="DX15" s="58">
        <v>36086.066189999998</v>
      </c>
      <c r="DY15" s="58">
        <v>35432.306859999997</v>
      </c>
      <c r="DZ15" s="58">
        <v>36086.066189999998</v>
      </c>
      <c r="EA15" s="58">
        <v>38266.070469999999</v>
      </c>
      <c r="EB15" s="58">
        <v>38266.070469999999</v>
      </c>
      <c r="EC15" s="58">
        <v>38266.070469999999</v>
      </c>
      <c r="ED15" s="58">
        <v>38266.070469999999</v>
      </c>
      <c r="EE15" s="58">
        <v>40538.889880000002</v>
      </c>
      <c r="EF15" s="58">
        <v>40538.889880000002</v>
      </c>
      <c r="EG15" s="58">
        <v>40538.889880000002</v>
      </c>
      <c r="EH15" s="58">
        <v>40538.889880000002</v>
      </c>
      <c r="EI15" s="58">
        <v>43690.684569999998</v>
      </c>
      <c r="EJ15" s="58">
        <v>43690.684569999998</v>
      </c>
      <c r="EK15" s="58">
        <v>43690.684569999998</v>
      </c>
      <c r="EL15" s="58">
        <v>43690.684569999998</v>
      </c>
      <c r="EM15" s="58">
        <v>47355.323270000001</v>
      </c>
      <c r="EN15" s="58">
        <v>47355.323270000001</v>
      </c>
      <c r="EO15" s="58">
        <v>47355.323270000001</v>
      </c>
      <c r="EP15" s="58">
        <v>47355.323270000001</v>
      </c>
      <c r="EQ15" s="58">
        <v>51760.405919999997</v>
      </c>
      <c r="ER15" s="58">
        <v>51760.405919999997</v>
      </c>
      <c r="ES15" s="58">
        <v>51760.405919999997</v>
      </c>
      <c r="ET15" s="58">
        <v>51760.405919999997</v>
      </c>
      <c r="EU15" s="58">
        <v>54850.262540000003</v>
      </c>
      <c r="EV15" s="58">
        <v>54850.262540000003</v>
      </c>
      <c r="EW15" s="58">
        <v>54736.142119999997</v>
      </c>
      <c r="EX15" s="58">
        <v>54850.262540000003</v>
      </c>
      <c r="EY15" s="58">
        <v>57460.545590000002</v>
      </c>
      <c r="EZ15" s="58">
        <v>57460.545590000002</v>
      </c>
      <c r="FA15" s="58">
        <v>57460.545590000002</v>
      </c>
      <c r="FB15" s="58">
        <v>57460.545590000002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81442.83812</v>
      </c>
      <c r="D17" s="58">
        <v>77902.084050000005</v>
      </c>
      <c r="E17" s="58">
        <v>77539.99626</v>
      </c>
      <c r="F17" s="58">
        <v>80887.371799999994</v>
      </c>
      <c r="G17" s="58">
        <v>83998.105060000002</v>
      </c>
      <c r="H17" s="58">
        <v>80421.158519999997</v>
      </c>
      <c r="I17" s="58">
        <v>78849.172709999999</v>
      </c>
      <c r="J17" s="58">
        <v>82578.085179999995</v>
      </c>
      <c r="K17" s="58">
        <v>88771.661959999998</v>
      </c>
      <c r="L17" s="58">
        <v>84926.549910000002</v>
      </c>
      <c r="M17" s="58">
        <v>83239.273220000003</v>
      </c>
      <c r="N17" s="58">
        <v>87279.993040000001</v>
      </c>
      <c r="O17" s="58">
        <v>88575.196129999997</v>
      </c>
      <c r="P17" s="58">
        <v>84766.32273</v>
      </c>
      <c r="Q17" s="58">
        <v>83382.816409999999</v>
      </c>
      <c r="R17" s="58">
        <v>87332.359379999994</v>
      </c>
      <c r="S17" s="58">
        <v>87345.729949999994</v>
      </c>
      <c r="T17" s="58">
        <v>83663.334189999994</v>
      </c>
      <c r="U17" s="58">
        <v>83285.039290000001</v>
      </c>
      <c r="V17" s="58">
        <v>86804.309649999996</v>
      </c>
      <c r="W17" s="58">
        <v>91283.192110000004</v>
      </c>
      <c r="X17" s="58">
        <v>87387.687269999995</v>
      </c>
      <c r="Y17" s="58">
        <v>86981.448520000005</v>
      </c>
      <c r="Z17" s="58">
        <v>90710.298500000004</v>
      </c>
      <c r="AA17" s="58">
        <v>93429.339770000006</v>
      </c>
      <c r="AB17" s="58">
        <v>89500.4948</v>
      </c>
      <c r="AC17" s="58">
        <v>89101.851360000001</v>
      </c>
      <c r="AD17" s="58">
        <v>92836.056490000003</v>
      </c>
      <c r="AE17" s="58">
        <v>98476.163400000005</v>
      </c>
      <c r="AF17" s="58">
        <v>94359.452439999994</v>
      </c>
      <c r="AG17" s="58">
        <v>93935.797500000001</v>
      </c>
      <c r="AH17" s="58">
        <v>97878.448569999993</v>
      </c>
      <c r="AI17" s="58">
        <v>103588.1884</v>
      </c>
      <c r="AJ17" s="58">
        <v>99290.252290000004</v>
      </c>
      <c r="AK17" s="58">
        <v>98849.814450000005</v>
      </c>
      <c r="AL17" s="58">
        <v>102968.9664</v>
      </c>
      <c r="AM17" s="58">
        <v>108662.2191</v>
      </c>
      <c r="AN17" s="58">
        <v>104181.2157</v>
      </c>
      <c r="AO17" s="58">
        <v>103722.7401</v>
      </c>
      <c r="AP17" s="58">
        <v>108022.125</v>
      </c>
      <c r="AQ17" s="58">
        <v>113167.75139999999</v>
      </c>
      <c r="AR17" s="58">
        <v>108497.1908</v>
      </c>
      <c r="AS17" s="58">
        <v>108017.6832</v>
      </c>
      <c r="AT17" s="58">
        <v>112503.61810000001</v>
      </c>
      <c r="AU17" s="58">
        <v>117933.3321</v>
      </c>
      <c r="AV17" s="58">
        <v>113062.5779</v>
      </c>
      <c r="AW17" s="58">
        <v>112561.239</v>
      </c>
      <c r="AX17" s="58">
        <v>117242.16039999999</v>
      </c>
      <c r="AY17" s="58">
        <v>122830.4656</v>
      </c>
      <c r="AZ17" s="58">
        <v>117758.1174</v>
      </c>
      <c r="BA17" s="58">
        <v>117234.1942</v>
      </c>
      <c r="BB17" s="58">
        <v>122115.0567</v>
      </c>
      <c r="BC17" s="58">
        <v>127926.2841</v>
      </c>
      <c r="BD17" s="58">
        <v>122642.6534</v>
      </c>
      <c r="BE17" s="58">
        <v>122094.97530000001</v>
      </c>
      <c r="BF17" s="58">
        <v>127184.6759</v>
      </c>
      <c r="BG17" s="58">
        <v>132344.58199999999</v>
      </c>
      <c r="BH17" s="58">
        <v>126893.46490000001</v>
      </c>
      <c r="BI17" s="58">
        <v>126326.986</v>
      </c>
      <c r="BJ17" s="58">
        <v>131587.66570000001</v>
      </c>
      <c r="BK17" s="58">
        <v>136558.454</v>
      </c>
      <c r="BL17" s="58">
        <v>130935.38619999999</v>
      </c>
      <c r="BM17" s="58">
        <v>130349.75750000001</v>
      </c>
      <c r="BN17" s="58">
        <v>135780.09779999999</v>
      </c>
      <c r="BO17" s="58">
        <v>140938.37549999999</v>
      </c>
      <c r="BP17" s="58">
        <v>135134.10140000001</v>
      </c>
      <c r="BQ17" s="58">
        <v>134527.48389999999</v>
      </c>
      <c r="BR17" s="58">
        <v>140139.2127</v>
      </c>
      <c r="BS17" s="58">
        <v>145417.1931</v>
      </c>
      <c r="BT17" s="58">
        <v>139429.6059</v>
      </c>
      <c r="BU17" s="58">
        <v>138801.93859999999</v>
      </c>
      <c r="BV17" s="58">
        <v>144596.3358</v>
      </c>
      <c r="BW17" s="58">
        <v>150032.43470000001</v>
      </c>
      <c r="BX17" s="58">
        <v>143863.80110000001</v>
      </c>
      <c r="BY17" s="58">
        <v>143216.69080000001</v>
      </c>
      <c r="BZ17" s="58">
        <v>149189.13010000001</v>
      </c>
      <c r="CA17" s="58">
        <v>154841.60639999999</v>
      </c>
      <c r="CB17" s="58">
        <v>148477.54790000001</v>
      </c>
      <c r="CC17" s="58">
        <v>147809.2041</v>
      </c>
      <c r="CD17" s="58">
        <v>153972.84789999999</v>
      </c>
      <c r="CE17" s="58">
        <v>159690.00270000001</v>
      </c>
      <c r="CF17" s="58">
        <v>153129.73250000001</v>
      </c>
      <c r="CG17" s="58">
        <v>152439.5496</v>
      </c>
      <c r="CH17" s="58">
        <v>158797.1814</v>
      </c>
      <c r="CI17" s="58">
        <v>164508.46369999999</v>
      </c>
      <c r="CJ17" s="58">
        <v>157755.60260000001</v>
      </c>
      <c r="CK17" s="58">
        <v>157043.30549999999</v>
      </c>
      <c r="CL17" s="58">
        <v>163593.44089999999</v>
      </c>
      <c r="CM17" s="58">
        <v>169505.97579999999</v>
      </c>
      <c r="CN17" s="58">
        <v>162541.27040000001</v>
      </c>
      <c r="CO17" s="58">
        <v>161803.59789999999</v>
      </c>
      <c r="CP17" s="58">
        <v>168566.0079</v>
      </c>
      <c r="CQ17" s="58">
        <v>174655.68160000001</v>
      </c>
      <c r="CR17" s="58">
        <v>167481.36060000001</v>
      </c>
      <c r="CS17" s="58">
        <v>166719.95079999999</v>
      </c>
      <c r="CT17" s="58">
        <v>173689.842</v>
      </c>
      <c r="CU17" s="58">
        <v>180128.17290000001</v>
      </c>
      <c r="CV17" s="58">
        <v>172735.3137</v>
      </c>
      <c r="CW17" s="58">
        <v>171948.58799999999</v>
      </c>
      <c r="CX17" s="58">
        <v>179137.7819</v>
      </c>
      <c r="CY17" s="58">
        <v>185554.66769999999</v>
      </c>
      <c r="CZ17" s="58">
        <v>177938.413</v>
      </c>
      <c r="DA17" s="58">
        <v>177125.2628</v>
      </c>
      <c r="DB17" s="58">
        <v>184539.04010000001</v>
      </c>
      <c r="DC17" s="58">
        <v>191130.0822</v>
      </c>
      <c r="DD17" s="58">
        <v>183277.3149</v>
      </c>
      <c r="DE17" s="58">
        <v>182437.66589999999</v>
      </c>
      <c r="DF17" s="58">
        <v>190085.48929999999</v>
      </c>
      <c r="DG17" s="58">
        <v>196538.59719999999</v>
      </c>
      <c r="DH17" s="58">
        <v>188456.45420000001</v>
      </c>
      <c r="DI17" s="58">
        <v>187590.92290000001</v>
      </c>
      <c r="DJ17" s="58">
        <v>195466.2911</v>
      </c>
      <c r="DK17" s="58">
        <v>201933.86410000001</v>
      </c>
      <c r="DL17" s="58">
        <v>193626.38889999999</v>
      </c>
      <c r="DM17" s="58">
        <v>192735.3922</v>
      </c>
      <c r="DN17" s="58">
        <v>200835.87220000001</v>
      </c>
      <c r="DO17" s="58">
        <v>206716.2997</v>
      </c>
      <c r="DP17" s="58">
        <v>198206.8628</v>
      </c>
      <c r="DQ17" s="58">
        <v>197291.89610000001</v>
      </c>
      <c r="DR17" s="58">
        <v>205596.82279999999</v>
      </c>
      <c r="DS17" s="58">
        <v>211521.99290000001</v>
      </c>
      <c r="DT17" s="58">
        <v>202807.84659999999</v>
      </c>
      <c r="DU17" s="58">
        <v>201868.06709999999</v>
      </c>
      <c r="DV17" s="58">
        <v>210380.9743</v>
      </c>
      <c r="DW17" s="58">
        <v>216380.13920000001</v>
      </c>
      <c r="DX17" s="58">
        <v>207460.80220000001</v>
      </c>
      <c r="DY17" s="58">
        <v>206496.48699999999</v>
      </c>
      <c r="DZ17" s="58">
        <v>215217.87530000001</v>
      </c>
      <c r="EA17" s="58">
        <v>221369.01</v>
      </c>
      <c r="EB17" s="58">
        <v>212239.2697</v>
      </c>
      <c r="EC17" s="58">
        <v>211250.34270000001</v>
      </c>
      <c r="ED17" s="58">
        <v>220184.1293</v>
      </c>
      <c r="EE17" s="58">
        <v>226444.48240000001</v>
      </c>
      <c r="EF17" s="58">
        <v>217098.58110000001</v>
      </c>
      <c r="EG17" s="58">
        <v>216084.12210000001</v>
      </c>
      <c r="EH17" s="58">
        <v>225236.9687</v>
      </c>
      <c r="EI17" s="58">
        <v>231589.49179999999</v>
      </c>
      <c r="EJ17" s="58">
        <v>222026.02220000001</v>
      </c>
      <c r="EK17" s="58">
        <v>220985.48610000001</v>
      </c>
      <c r="EL17" s="58">
        <v>230360.1384</v>
      </c>
      <c r="EM17" s="58">
        <v>236728.2402</v>
      </c>
      <c r="EN17" s="58">
        <v>226947.2052</v>
      </c>
      <c r="EO17" s="58">
        <v>225880.5589</v>
      </c>
      <c r="EP17" s="58">
        <v>235476.36799999999</v>
      </c>
      <c r="EQ17" s="58">
        <v>242390.0998</v>
      </c>
      <c r="ER17" s="58">
        <v>232359.74950000001</v>
      </c>
      <c r="ES17" s="58">
        <v>231262.56340000001</v>
      </c>
      <c r="ET17" s="58">
        <v>241110.9811</v>
      </c>
      <c r="EU17" s="58">
        <v>247855.46969999999</v>
      </c>
      <c r="EV17" s="58">
        <v>237589.3915</v>
      </c>
      <c r="EW17" s="58">
        <v>236464.38260000001</v>
      </c>
      <c r="EX17" s="58">
        <v>246550.1838</v>
      </c>
      <c r="EY17" s="58">
        <v>252642.77650000001</v>
      </c>
      <c r="EZ17" s="58">
        <v>242137.27</v>
      </c>
      <c r="FA17" s="58">
        <v>240982.0914</v>
      </c>
      <c r="FB17" s="58">
        <v>251305.9455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55381.65352</v>
      </c>
      <c r="D4" s="1">
        <f>'Ponta - 4 trim - cat'!F29</f>
        <v>54808.547059999997</v>
      </c>
      <c r="E4" s="1">
        <f>'Ponta - 4 trim - cat'!G29</f>
        <v>55830.834309999998</v>
      </c>
      <c r="F4" s="1">
        <f>'Ponta - 4 trim - cat'!H29</f>
        <v>62577.244910000001</v>
      </c>
      <c r="G4" s="1">
        <f>'Ponta - 4 trim - cat'!I29</f>
        <v>60466.608959999998</v>
      </c>
      <c r="H4" s="1">
        <f>'Ponta - 4 trim - cat'!J29</f>
        <v>62833.968610000004</v>
      </c>
      <c r="I4" s="1">
        <f>'Ponta - 4 trim - cat'!K29</f>
        <v>65577.435100000002</v>
      </c>
      <c r="J4" s="1">
        <f>'Ponta - 4 trim - cat'!L29</f>
        <v>70957.591450000007</v>
      </c>
      <c r="K4" s="1">
        <f>'Ponta - 4 trim - cat'!M29</f>
        <v>73171.631269999998</v>
      </c>
      <c r="L4" s="1">
        <f>'Ponta - 4 trim - cat'!N29</f>
        <v>72840.995070000004</v>
      </c>
      <c r="M4" s="1">
        <f>'Ponta - 4 trim - cat'!O29</f>
        <v>73323.881129999994</v>
      </c>
      <c r="N4" s="1">
        <f>'Ponta - 4 trim - cat'!P29</f>
        <v>73707.997430000003</v>
      </c>
      <c r="O4" s="1">
        <f>'Ponta - 4 trim - cat'!Q29</f>
        <v>74137.818119999996</v>
      </c>
      <c r="P4" s="1">
        <f>'Ponta - 4 trim - cat'!R29</f>
        <v>75517.080289999998</v>
      </c>
      <c r="Q4" s="1">
        <f>'Ponta - 4 trim - cat'!S29</f>
        <v>78315.737970000002</v>
      </c>
      <c r="R4" s="1">
        <f>'Ponta - 4 trim - cat'!T29</f>
        <v>80827.804579999996</v>
      </c>
      <c r="S4" s="1">
        <f>'Ponta - 4 trim - cat'!U29</f>
        <v>86373.420370000007</v>
      </c>
      <c r="T4" s="1">
        <f>'Ponta - 4 trim - cat'!V29</f>
        <v>86373.420370000007</v>
      </c>
      <c r="U4" s="1">
        <f>'Ponta - 4 trim - cat'!W29</f>
        <v>86450.550369999997</v>
      </c>
      <c r="V4" s="1">
        <f>'Ponta - 4 trim - cat'!X29</f>
        <v>86450.550369999997</v>
      </c>
      <c r="W4" s="1">
        <f>'Ponta - 4 trim - cat'!Y29</f>
        <v>86450.550369999997</v>
      </c>
      <c r="X4" s="1">
        <f>'Ponta - 4 trim - cat'!Z29</f>
        <v>86693.290359999999</v>
      </c>
      <c r="Y4" s="1">
        <f>'Ponta - 4 trim - cat'!AA29</f>
        <v>87398.61335</v>
      </c>
      <c r="Z4" s="1">
        <f>'Ponta - 4 trim - cat'!AB29</f>
        <v>88583.113800000006</v>
      </c>
      <c r="AA4" s="1">
        <f>'Ponta - 4 trim - cat'!AC29</f>
        <v>90634.959990000003</v>
      </c>
      <c r="AB4" s="1">
        <f>'Ponta - 4 trim - cat'!AD29</f>
        <v>90634.959990000003</v>
      </c>
      <c r="AC4" s="1">
        <f>'Ponta - 4 trim - cat'!AE29</f>
        <v>90782.378039999996</v>
      </c>
      <c r="AD4" s="1">
        <f>'Ponta - 4 trim - cat'!AF29</f>
        <v>91011.665970000002</v>
      </c>
      <c r="AE4" s="1">
        <f>'Ponta - 4 trim - cat'!AG29</f>
        <v>91808.622310000006</v>
      </c>
      <c r="AF4" s="1">
        <f>'Ponta - 4 trim - cat'!AH29</f>
        <v>92251.469930000007</v>
      </c>
      <c r="AG4" s="1">
        <f>'Ponta - 4 trim - cat'!AI29</f>
        <v>92417.135460000005</v>
      </c>
      <c r="AH4" s="1">
        <f>'Ponta - 4 trim - cat'!AJ29</f>
        <v>92564.316439999995</v>
      </c>
      <c r="AI4" s="1">
        <f>'Ponta - 4 trim - cat'!AK29</f>
        <v>93149.992809999996</v>
      </c>
      <c r="AJ4" s="1">
        <f>'Ponta - 4 trim - cat'!AL29</f>
        <v>94378.745049999998</v>
      </c>
      <c r="AK4" s="1">
        <f>'Ponta - 4 trim - cat'!AM29</f>
        <v>94903.583899999998</v>
      </c>
      <c r="AL4" s="1">
        <f>'Ponta - 4 trim - cat'!AN29</f>
        <v>94270.81349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4666.3065260000003</v>
      </c>
      <c r="E5" s="1">
        <f>'Ponta - 4 trim - cat'!G27</f>
        <v>4867.3073260000001</v>
      </c>
      <c r="F5" s="1">
        <f>'Ponta - 4 trim - cat'!H27</f>
        <v>4946.6217880000004</v>
      </c>
      <c r="G5" s="1">
        <f>'Ponta - 4 trim - cat'!I27</f>
        <v>5099.9981010000001</v>
      </c>
      <c r="H5" s="1">
        <f>'Ponta - 4 trim - cat'!J27</f>
        <v>5219.1932880000004</v>
      </c>
      <c r="I5" s="1">
        <f>'Ponta - 4 trim - cat'!K27</f>
        <v>5260.3741259999997</v>
      </c>
      <c r="J5" s="1">
        <f>'Ponta - 4 trim - cat'!L27</f>
        <v>5260.4857570000004</v>
      </c>
      <c r="K5" s="1">
        <f>'Ponta - 4 trim - cat'!M27</f>
        <v>9196.7447069999998</v>
      </c>
      <c r="L5" s="1">
        <f>'Ponta - 4 trim - cat'!N27</f>
        <v>7113.4643800000003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11835.15223</v>
      </c>
      <c r="AA5" s="1">
        <f>'Ponta - 4 trim - cat'!AC27</f>
        <v>11835.15223</v>
      </c>
      <c r="AB5" s="1">
        <f>'Ponta - 4 trim - cat'!AD27</f>
        <v>11835.15223</v>
      </c>
      <c r="AC5" s="1">
        <f>'Ponta - 4 trim - cat'!AE27</f>
        <v>11835.15223</v>
      </c>
      <c r="AD5" s="1">
        <f>'Ponta - 4 trim - cat'!AF27</f>
        <v>11835.15223</v>
      </c>
      <c r="AE5" s="1">
        <f>'Ponta - 4 trim - cat'!AG27</f>
        <v>11835.15223</v>
      </c>
      <c r="AF5" s="1">
        <f>'Ponta - 4 trim - cat'!AH27</f>
        <v>11835.15223</v>
      </c>
      <c r="AG5" s="1">
        <f>'Ponta - 4 trim - cat'!AI27</f>
        <v>11835.15223</v>
      </c>
      <c r="AH5" s="1">
        <f>'Ponta - 4 trim - cat'!AJ27</f>
        <v>11835.15223</v>
      </c>
      <c r="AI5" s="1">
        <f>'Ponta - 4 trim - cat'!AK27</f>
        <v>11777.364509999999</v>
      </c>
      <c r="AJ5" s="1">
        <f>'Ponta - 4 trim - cat'!AL27</f>
        <v>11377.986000000001</v>
      </c>
      <c r="AK5" s="1">
        <f>'Ponta - 4 trim - cat'!AM27</f>
        <v>11243.70753</v>
      </c>
      <c r="AL5" s="1">
        <f>'Ponta - 4 trim - cat'!AN27</f>
        <v>11740.74094</v>
      </c>
    </row>
    <row r="6" spans="2:39" x14ac:dyDescent="0.25">
      <c r="B6" s="16" t="s">
        <v>3</v>
      </c>
      <c r="C6" s="18">
        <f>'Ponta - 4 trim - cat'!E22</f>
        <v>9817.5108099999998</v>
      </c>
      <c r="D6" s="18">
        <f>'Ponta - 4 trim - cat'!F22</f>
        <v>11047.518389999999</v>
      </c>
      <c r="E6" s="18">
        <f>'Ponta - 4 trim - cat'!G22</f>
        <v>11702.97921</v>
      </c>
      <c r="F6" s="18">
        <f>'Ponta - 4 trim - cat'!H22</f>
        <v>6525.9946110000001</v>
      </c>
      <c r="G6" s="18">
        <f>'Ponta - 4 trim - cat'!I22</f>
        <v>6365.2458040000001</v>
      </c>
      <c r="H6" s="18">
        <f>'Ponta - 4 trim - cat'!J22</f>
        <v>7887.7954840000002</v>
      </c>
      <c r="I6" s="18">
        <f>'Ponta - 4 trim - cat'!K22</f>
        <v>8783.8669279999995</v>
      </c>
      <c r="J6" s="18">
        <f>'Ponta - 4 trim - cat'!L22</f>
        <v>9455.2073149999997</v>
      </c>
      <c r="K6" s="18">
        <f>'Ponta - 4 trim - cat'!M22</f>
        <v>9730.9119100000007</v>
      </c>
      <c r="L6" s="18">
        <f>'Ponta - 4 trim - cat'!N22</f>
        <v>11872.481879999999</v>
      </c>
      <c r="M6" s="18">
        <f>'Ponta - 4 trim - cat'!O22</f>
        <v>11016.06438</v>
      </c>
      <c r="N6" s="18">
        <f>'Ponta - 4 trim - cat'!P22</f>
        <v>12836.40149</v>
      </c>
      <c r="O6" s="18">
        <f>'Ponta - 4 trim - cat'!Q22</f>
        <v>13010.9637</v>
      </c>
      <c r="P6" s="18">
        <f>'Ponta - 4 trim - cat'!R22</f>
        <v>13010.77421</v>
      </c>
      <c r="Q6" s="18">
        <f>'Ponta - 4 trim - cat'!S22</f>
        <v>13010.77421</v>
      </c>
      <c r="R6" s="18">
        <f>'Ponta - 4 trim - cat'!T22</f>
        <v>13010.77421</v>
      </c>
      <c r="S6" s="18">
        <f>'Ponta - 4 trim - cat'!U22</f>
        <v>12655.41504</v>
      </c>
      <c r="T6" s="18">
        <f>'Ponta - 4 trim - cat'!V22</f>
        <v>13698.07008</v>
      </c>
      <c r="U6" s="18">
        <f>'Ponta - 4 trim - cat'!W22</f>
        <v>14488.12845</v>
      </c>
      <c r="V6" s="18">
        <f>'Ponta - 4 trim - cat'!X22</f>
        <v>15184.70954</v>
      </c>
      <c r="W6" s="18">
        <f>'Ponta - 4 trim - cat'!Y22</f>
        <v>15881.101129999999</v>
      </c>
      <c r="X6" s="18">
        <f>'Ponta - 4 trim - cat'!Z22</f>
        <v>16577.492730000002</v>
      </c>
      <c r="Y6" s="18">
        <f>'Ponta - 4 trim - cat'!AA22</f>
        <v>17274.073820000001</v>
      </c>
      <c r="Z6" s="18">
        <f>'Ponta - 4 trim - cat'!AB22</f>
        <v>17970.46542</v>
      </c>
      <c r="AA6" s="18">
        <f>'Ponta - 4 trim - cat'!AC22</f>
        <v>18159.959729999999</v>
      </c>
      <c r="AB6" s="18">
        <f>'Ponta - 4 trim - cat'!AD22</f>
        <v>18349.454040000001</v>
      </c>
      <c r="AC6" s="18">
        <f>'Ponta - 4 trim - cat'!AE22</f>
        <v>18533.547770000001</v>
      </c>
      <c r="AD6" s="18">
        <f>'Ponta - 4 trim - cat'!AF22</f>
        <v>18723.042079999999</v>
      </c>
      <c r="AE6" s="18">
        <f>'Ponta - 4 trim - cat'!AG22</f>
        <v>18723.042079999999</v>
      </c>
      <c r="AF6" s="18">
        <f>'Ponta - 4 trim - cat'!AH22</f>
        <v>18723.042079999999</v>
      </c>
      <c r="AG6" s="18">
        <f>'Ponta - 4 trim - cat'!AI22</f>
        <v>18378.920409999999</v>
      </c>
      <c r="AH6" s="18">
        <f>'Ponta - 4 trim - cat'!AJ22</f>
        <v>18378.920409999999</v>
      </c>
      <c r="AI6" s="18">
        <f>'Ponta - 4 trim - cat'!AK22</f>
        <v>18378.920409999999</v>
      </c>
      <c r="AJ6" s="18">
        <f>'Ponta - 4 trim - cat'!AL22</f>
        <v>18378.920409999999</v>
      </c>
      <c r="AK6" s="18">
        <f>'Ponta - 4 trim - cat'!AM22</f>
        <v>18378.920409999999</v>
      </c>
      <c r="AL6" s="18">
        <f>'Ponta - 4 trim - cat'!AN22</f>
        <v>18378.920409999999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1622.82</v>
      </c>
      <c r="E7" s="1">
        <f>'Ponta - 4 trim - cat'!G20</f>
        <v>1825.095</v>
      </c>
      <c r="F7" s="1">
        <f>'Ponta - 4 trim - cat'!H20</f>
        <v>1840.095</v>
      </c>
      <c r="G7" s="1">
        <f>'Ponta - 4 trim - cat'!I20</f>
        <v>2020.095</v>
      </c>
      <c r="H7" s="1">
        <f>'Ponta - 4 trim - cat'!J20</f>
        <v>2290.2449999999999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3810.1415529999999</v>
      </c>
      <c r="D9" s="1">
        <f>'Ponta - 4 trim - cat'!F25</f>
        <v>3434.937109</v>
      </c>
      <c r="E9" s="1">
        <f>'Ponta - 4 trim - cat'!G25</f>
        <v>4047.9569139999999</v>
      </c>
      <c r="F9" s="1">
        <f>'Ponta - 4 trim - cat'!H25</f>
        <v>4042.6327540000002</v>
      </c>
      <c r="G9" s="1">
        <f>'Ponta - 4 trim - cat'!I25</f>
        <v>3997.646174</v>
      </c>
      <c r="H9" s="1">
        <f>'Ponta - 4 trim - cat'!J25</f>
        <v>4496.3952040000004</v>
      </c>
      <c r="I9" s="1">
        <f>'Ponta - 4 trim - cat'!K25</f>
        <v>4856.2449020000004</v>
      </c>
      <c r="J9" s="1">
        <f>'Ponta - 4 trim - cat'!L25</f>
        <v>4760.4555270000001</v>
      </c>
      <c r="K9" s="1">
        <f>'Ponta - 4 trim - cat'!M25</f>
        <v>4500.928484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8227.3626170000007</v>
      </c>
      <c r="D10" s="1">
        <f>'Ponta - 4 trim - cat'!F19</f>
        <v>8273.0808109999998</v>
      </c>
      <c r="E10" s="1">
        <f>'Ponta - 4 trim - cat'!G19</f>
        <v>8771.2553250000001</v>
      </c>
      <c r="F10" s="1">
        <f>'Ponta - 4 trim - cat'!H19</f>
        <v>8562.480517</v>
      </c>
      <c r="G10" s="1">
        <f>'Ponta - 4 trim - cat'!I19</f>
        <v>14408.62305</v>
      </c>
      <c r="H10" s="1">
        <f>'Ponta - 4 trim - cat'!J19</f>
        <v>14623.42481</v>
      </c>
      <c r="I10" s="1">
        <f>'Ponta - 4 trim - cat'!K19</f>
        <v>15390.58287</v>
      </c>
      <c r="J10" s="1">
        <f>'Ponta - 4 trim - cat'!L19</f>
        <v>13823.07518</v>
      </c>
      <c r="K10" s="1">
        <f>'Ponta - 4 trim - cat'!M19</f>
        <v>11661.12421</v>
      </c>
      <c r="L10" s="1">
        <f>'Ponta - 4 trim - cat'!N19</f>
        <v>16433.593509999999</v>
      </c>
      <c r="M10" s="1">
        <f>'Ponta - 4 trim - cat'!O19</f>
        <v>16799.24351</v>
      </c>
      <c r="N10" s="1">
        <f>'Ponta - 4 trim - cat'!P19</f>
        <v>17086.79351</v>
      </c>
      <c r="O10" s="1">
        <f>'Ponta - 4 trim - cat'!Q19</f>
        <v>17369.373510000001</v>
      </c>
      <c r="P10" s="1">
        <f>'Ponta - 4 trim - cat'!R19</f>
        <v>17661.893510000002</v>
      </c>
      <c r="Q10" s="1">
        <f>'Ponta - 4 trim - cat'!S19</f>
        <v>17951.573509999998</v>
      </c>
      <c r="R10" s="1">
        <f>'Ponta - 4 trim - cat'!T19</f>
        <v>18236.99351</v>
      </c>
      <c r="S10" s="1">
        <f>'Ponta - 4 trim - cat'!U19</f>
        <v>18375.799749999998</v>
      </c>
      <c r="T10" s="1">
        <f>'Ponta - 4 trim - cat'!V19</f>
        <v>18604.419750000001</v>
      </c>
      <c r="U10" s="1">
        <f>'Ponta - 4 trim - cat'!W19</f>
        <v>18803.21975</v>
      </c>
      <c r="V10" s="1">
        <f>'Ponta - 4 trim - cat'!X19</f>
        <v>19022.60975</v>
      </c>
      <c r="W10" s="1">
        <f>'Ponta - 4 trim - cat'!Y19</f>
        <v>19215.019749999999</v>
      </c>
      <c r="X10" s="1">
        <f>'Ponta - 4 trim - cat'!Z19</f>
        <v>19294.534500000002</v>
      </c>
      <c r="Y10" s="1">
        <f>'Ponta - 4 trim - cat'!AA19</f>
        <v>19356.304499999998</v>
      </c>
      <c r="Z10" s="1">
        <f>'Ponta - 4 trim - cat'!AB19</f>
        <v>19439.374500000002</v>
      </c>
      <c r="AA10" s="1">
        <f>'Ponta - 4 trim - cat'!AC19</f>
        <v>19508.244500000001</v>
      </c>
      <c r="AB10" s="1">
        <f>'Ponta - 4 trim - cat'!AD19</f>
        <v>19613.324499999999</v>
      </c>
      <c r="AC10" s="1">
        <f>'Ponta - 4 trim - cat'!AE19</f>
        <v>19681.484499999999</v>
      </c>
      <c r="AD10" s="1">
        <f>'Ponta - 4 trim - cat'!AF19</f>
        <v>19776.624500000002</v>
      </c>
      <c r="AE10" s="1">
        <f>'Ponta - 4 trim - cat'!AG19</f>
        <v>19856.144499999999</v>
      </c>
      <c r="AF10" s="1">
        <f>'Ponta - 4 trim - cat'!AH19</f>
        <v>19947.0245</v>
      </c>
      <c r="AG10" s="1">
        <f>'Ponta - 4 trim - cat'!AI19</f>
        <v>19989.624500000002</v>
      </c>
      <c r="AH10" s="1">
        <f>'Ponta - 4 trim - cat'!AJ19</f>
        <v>19982.240000000002</v>
      </c>
      <c r="AI10" s="1">
        <f>'Ponta - 4 trim - cat'!AK19</f>
        <v>20035.490000000002</v>
      </c>
      <c r="AJ10" s="1">
        <f>'Ponta - 4 trim - cat'!AL19</f>
        <v>20096.55</v>
      </c>
      <c r="AK10" s="1">
        <f>'Ponta - 4 trim - cat'!AM19</f>
        <v>20190.98</v>
      </c>
      <c r="AL10" s="1">
        <f>'Ponta - 4 trim - cat'!AN19</f>
        <v>20267.66</v>
      </c>
    </row>
    <row r="11" spans="2:39" x14ac:dyDescent="0.25">
      <c r="B11" s="16" t="s">
        <v>7</v>
      </c>
      <c r="C11" s="1">
        <f>'Ponta - 4 trim - cat'!E21</f>
        <v>1046.5634090000001</v>
      </c>
      <c r="D11" s="1">
        <f>'Ponta - 4 trim - cat'!F21</f>
        <v>845.26871440000002</v>
      </c>
      <c r="E11" s="1">
        <f>'Ponta - 4 trim - cat'!G21</f>
        <v>1443.6193740000001</v>
      </c>
      <c r="F11" s="1">
        <f>'Ponta - 4 trim - cat'!H21</f>
        <v>1967.8814609999999</v>
      </c>
      <c r="G11" s="1">
        <f>'Ponta - 4 trim - cat'!I21</f>
        <v>3064.5860499999999</v>
      </c>
      <c r="H11" s="1">
        <f>'Ponta - 4 trim - cat'!J21</f>
        <v>3150.9515419999998</v>
      </c>
      <c r="I11" s="1">
        <f>'Ponta - 4 trim - cat'!K21</f>
        <v>3068.2756490000002</v>
      </c>
      <c r="J11" s="1">
        <f>'Ponta - 4 trim - cat'!L21</f>
        <v>3149.890406</v>
      </c>
      <c r="K11" s="1">
        <f>'Ponta - 4 trim - cat'!M21</f>
        <v>3830.299818</v>
      </c>
      <c r="L11" s="1">
        <f>'Ponta - 4 trim - cat'!N21</f>
        <v>4922.1540249999998</v>
      </c>
      <c r="M11" s="1">
        <f>'Ponta - 4 trim - cat'!O21</f>
        <v>6730.0617329999995</v>
      </c>
      <c r="N11" s="1">
        <f>'Ponta - 4 trim - cat'!P21</f>
        <v>7467.2852160000002</v>
      </c>
      <c r="O11" s="1">
        <f>'Ponta - 4 trim - cat'!Q21</f>
        <v>9004.6465079999998</v>
      </c>
      <c r="P11" s="1">
        <f>'Ponta - 4 trim - cat'!R21</f>
        <v>10021.32625</v>
      </c>
      <c r="Q11" s="1">
        <f>'Ponta - 4 trim - cat'!S21</f>
        <v>10748.66697</v>
      </c>
      <c r="R11" s="1">
        <f>'Ponta - 4 trim - cat'!T21</f>
        <v>12543.97464</v>
      </c>
      <c r="S11" s="1">
        <f>'Ponta - 4 trim - cat'!U21</f>
        <v>12677.02954</v>
      </c>
      <c r="T11" s="1">
        <f>'Ponta - 4 trim - cat'!V21</f>
        <v>13574.18266</v>
      </c>
      <c r="U11" s="1">
        <f>'Ponta - 4 trim - cat'!W21</f>
        <v>15003.3526</v>
      </c>
      <c r="V11" s="1">
        <f>'Ponta - 4 trim - cat'!X21</f>
        <v>16627.285650000002</v>
      </c>
      <c r="W11" s="1">
        <f>'Ponta - 4 trim - cat'!Y21</f>
        <v>18252.613890000001</v>
      </c>
      <c r="X11" s="1">
        <f>'Ponta - 4 trim - cat'!Z21</f>
        <v>19898.51701</v>
      </c>
      <c r="Y11" s="1">
        <f>'Ponta - 4 trim - cat'!AA21</f>
        <v>21701.57072</v>
      </c>
      <c r="Z11" s="1">
        <f>'Ponta - 4 trim - cat'!AB21</f>
        <v>23095.70002</v>
      </c>
      <c r="AA11" s="1">
        <f>'Ponta - 4 trim - cat'!AC21</f>
        <v>23419.409149999999</v>
      </c>
      <c r="AB11" s="1">
        <f>'Ponta - 4 trim - cat'!AD21</f>
        <v>25823.420109999999</v>
      </c>
      <c r="AC11" s="1">
        <f>'Ponta - 4 trim - cat'!AE21</f>
        <v>27911.57746</v>
      </c>
      <c r="AD11" s="1">
        <f>'Ponta - 4 trim - cat'!AF21</f>
        <v>29341.787199999999</v>
      </c>
      <c r="AE11" s="1">
        <f>'Ponta - 4 trim - cat'!AG21</f>
        <v>30239.759480000001</v>
      </c>
      <c r="AF11" s="1">
        <f>'Ponta - 4 trim - cat'!AH21</f>
        <v>31650.355439999999</v>
      </c>
      <c r="AG11" s="1">
        <f>'Ponta - 4 trim - cat'!AI21</f>
        <v>34821.231630000002</v>
      </c>
      <c r="AH11" s="1">
        <f>'Ponta - 4 trim - cat'!AJ21</f>
        <v>36652.810089999999</v>
      </c>
      <c r="AI11" s="1">
        <f>'Ponta - 4 trim - cat'!AK21</f>
        <v>37523.26238</v>
      </c>
      <c r="AJ11" s="1">
        <f>'Ponta - 4 trim - cat'!AL21</f>
        <v>37862.359060000003</v>
      </c>
      <c r="AK11" s="1">
        <f>'Ponta - 4 trim - cat'!AM21</f>
        <v>39726.714820000001</v>
      </c>
      <c r="AL11" s="1">
        <f>'Ponta - 4 trim - cat'!AN21</f>
        <v>41931.250460000003</v>
      </c>
    </row>
    <row r="12" spans="2:39" x14ac:dyDescent="0.25">
      <c r="B12" s="16" t="s">
        <v>8</v>
      </c>
      <c r="C12" s="1">
        <f>'Ponta - 4 trim - cat'!E28</f>
        <v>2.2999999999999998</v>
      </c>
      <c r="D12" s="1">
        <f>'Ponta - 4 trim - cat'!F28</f>
        <v>2.2999999999999998</v>
      </c>
      <c r="E12" s="1">
        <f>'Ponta - 4 trim - cat'!G28</f>
        <v>117.72</v>
      </c>
      <c r="F12" s="1">
        <f>'Ponta - 4 trim - cat'!H28</f>
        <v>269.57440000000003</v>
      </c>
      <c r="G12" s="1">
        <f>'Ponta - 4 trim - cat'!I28</f>
        <v>352.11439999999999</v>
      </c>
      <c r="H12" s="1">
        <f>'Ponta - 4 trim - cat'!J28</f>
        <v>363.46140000000003</v>
      </c>
      <c r="I12" s="1">
        <f>'Ponta - 4 trim - cat'!K28</f>
        <v>346.49439999999998</v>
      </c>
      <c r="J12" s="1">
        <f>'Ponta - 4 trim - cat'!L28</f>
        <v>358.06139999999999</v>
      </c>
      <c r="K12" s="1">
        <f>'Ponta - 4 trim - cat'!M28</f>
        <v>411.66899999999998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4272.8210490000001</v>
      </c>
      <c r="AH12" s="1">
        <f>'Ponta - 4 trim - cat'!AJ28</f>
        <v>4272.8210490000001</v>
      </c>
      <c r="AI12" s="1">
        <f>'Ponta - 4 trim - cat'!AK28</f>
        <v>4272.8210490000001</v>
      </c>
      <c r="AJ12" s="1">
        <f>'Ponta - 4 trim - cat'!AL28</f>
        <v>4272.8210490000001</v>
      </c>
      <c r="AK12" s="1">
        <f>'Ponta - 4 trim - cat'!AM28</f>
        <v>4272.8210490000001</v>
      </c>
      <c r="AL12" s="1">
        <f>'Ponta - 4 trim - cat'!AN28</f>
        <v>4272.8210490000001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3727.5738840000004</v>
      </c>
      <c r="P14" s="32">
        <f>'Ponta - 4 trim - cat'!R26-PLANEL_BalPonta_Anual!P13</f>
        <v>5588.6686680000003</v>
      </c>
      <c r="Q14" s="32">
        <f>'Ponta - 4 trim - cat'!S26-PLANEL_BalPonta_Anual!Q13</f>
        <v>7177.0997729999999</v>
      </c>
      <c r="R14" s="32">
        <f>'Ponta - 4 trim - cat'!T26-PLANEL_BalPonta_Anual!R13</f>
        <v>7177.0997729999999</v>
      </c>
      <c r="S14" s="32">
        <f>'Ponta - 4 trim - cat'!U26-PLANEL_BalPonta_Anual!S13</f>
        <v>7932.2498159999996</v>
      </c>
      <c r="T14" s="32">
        <f>'Ponta - 4 trim - cat'!V26-PLANEL_BalPonta_Anual!T13</f>
        <v>10588.355079999999</v>
      </c>
      <c r="U14" s="32">
        <f>'Ponta - 4 trim - cat'!W26-PLANEL_BalPonta_Anual!U13</f>
        <v>12889.4563</v>
      </c>
      <c r="V14" s="32">
        <f>'Ponta - 4 trim - cat'!X26-PLANEL_BalPonta_Anual!V13</f>
        <v>15322.11918</v>
      </c>
      <c r="W14" s="32">
        <f>'Ponta - 4 trim - cat'!Y26-PLANEL_BalPonta_Anual!W13</f>
        <v>17933.547620000001</v>
      </c>
      <c r="X14" s="32">
        <f>'Ponta - 4 trim - cat'!Z26-PLANEL_BalPonta_Anual!X13</f>
        <v>20718.93807</v>
      </c>
      <c r="Y14" s="32">
        <f>'Ponta - 4 trim - cat'!AA26-PLANEL_BalPonta_Anual!Y13</f>
        <v>22853.46848</v>
      </c>
      <c r="Z14" s="32">
        <f>'Ponta - 4 trim - cat'!AB26-PLANEL_BalPonta_Anual!Z13</f>
        <v>25229.76036</v>
      </c>
      <c r="AA14" s="32">
        <f>'Ponta - 4 trim - cat'!AC26-PLANEL_BalPonta_Anual!AA13</f>
        <v>28167.536899999999</v>
      </c>
      <c r="AB14" s="32">
        <f>'Ponta - 4 trim - cat'!AD26-PLANEL_BalPonta_Anual!AB13</f>
        <v>29946.108650000002</v>
      </c>
      <c r="AC14" s="32">
        <f>'Ponta - 4 trim - cat'!AE26-PLANEL_BalPonta_Anual!AC13</f>
        <v>31392.01007</v>
      </c>
      <c r="AD14" s="32">
        <f>'Ponta - 4 trim - cat'!AF26-PLANEL_BalPonta_Anual!AD13</f>
        <v>33400.72337</v>
      </c>
      <c r="AE14" s="32">
        <f>'Ponta - 4 trim - cat'!AG26-PLANEL_BalPonta_Anual!AE13</f>
        <v>35634.531189999994</v>
      </c>
      <c r="AF14" s="32">
        <f>'Ponta - 4 trim - cat'!AH26-PLANEL_BalPonta_Anual!AF13</f>
        <v>37814.535469999995</v>
      </c>
      <c r="AG14" s="32">
        <f>'Ponta - 4 trim - cat'!AI26-PLANEL_BalPonta_Anual!AG13</f>
        <v>40087.354879999999</v>
      </c>
      <c r="AH14" s="32">
        <f>'Ponta - 4 trim - cat'!AJ26-PLANEL_BalPonta_Anual!AH13</f>
        <v>43239.149569999994</v>
      </c>
      <c r="AI14" s="32">
        <f>'Ponta - 4 trim - cat'!AK26-PLANEL_BalPonta_Anual!AI13</f>
        <v>46903.788269999997</v>
      </c>
      <c r="AJ14" s="32">
        <f>'Ponta - 4 trim - cat'!AL26-PLANEL_BalPonta_Anual!AJ13</f>
        <v>51308.870919999994</v>
      </c>
      <c r="AK14" s="32">
        <f>'Ponta - 4 trim - cat'!AM26-PLANEL_BalPonta_Anual!AK13</f>
        <v>54398.72754</v>
      </c>
      <c r="AL14" s="32">
        <f>'Ponta - 4 trim - cat'!AN26-PLANEL_BalPonta_Anual!AL13</f>
        <v>57009.010589999998</v>
      </c>
    </row>
    <row r="15" spans="2:39" x14ac:dyDescent="0.25">
      <c r="B15" s="27" t="s">
        <v>9</v>
      </c>
      <c r="C15" s="28">
        <f t="shared" ref="C15:AL15" si="0">SUM(C4:C14)</f>
        <v>87332.359379000016</v>
      </c>
      <c r="D15" s="28">
        <f t="shared" si="0"/>
        <v>86804.309654400015</v>
      </c>
      <c r="E15" s="28">
        <f t="shared" si="0"/>
        <v>90710.298503000013</v>
      </c>
      <c r="F15" s="28">
        <f t="shared" si="0"/>
        <v>92836.056485000008</v>
      </c>
      <c r="G15" s="28">
        <f t="shared" si="0"/>
        <v>97878.448583000005</v>
      </c>
      <c r="H15" s="28">
        <f t="shared" si="0"/>
        <v>102968.966382</v>
      </c>
      <c r="I15" s="28">
        <f t="shared" si="0"/>
        <v>108022.12501900001</v>
      </c>
      <c r="J15" s="28">
        <f t="shared" si="0"/>
        <v>112503.61807900002</v>
      </c>
      <c r="K15" s="28">
        <f t="shared" si="0"/>
        <v>117242.160443</v>
      </c>
      <c r="L15" s="28">
        <f t="shared" si="0"/>
        <v>122115.056656</v>
      </c>
      <c r="M15" s="28">
        <f t="shared" si="0"/>
        <v>127184.675861</v>
      </c>
      <c r="N15" s="28">
        <f t="shared" si="0"/>
        <v>131587.665683</v>
      </c>
      <c r="O15" s="28">
        <f t="shared" si="0"/>
        <v>135780.09782620001</v>
      </c>
      <c r="P15" s="28">
        <f t="shared" si="0"/>
        <v>140139.21274300001</v>
      </c>
      <c r="Q15" s="28">
        <f t="shared" si="0"/>
        <v>144596.33584799999</v>
      </c>
      <c r="R15" s="28">
        <f t="shared" si="0"/>
        <v>149189.13012800002</v>
      </c>
      <c r="S15" s="28">
        <f t="shared" si="0"/>
        <v>153972.847931</v>
      </c>
      <c r="T15" s="28">
        <f t="shared" si="0"/>
        <v>158797.18135500004</v>
      </c>
      <c r="U15" s="28">
        <f t="shared" si="0"/>
        <v>163593.44088500002</v>
      </c>
      <c r="V15" s="28">
        <f t="shared" si="0"/>
        <v>168566.00790500001</v>
      </c>
      <c r="W15" s="28">
        <f t="shared" si="0"/>
        <v>173689.84197499999</v>
      </c>
      <c r="X15" s="28">
        <f t="shared" si="0"/>
        <v>179137.781885</v>
      </c>
      <c r="Y15" s="28">
        <f t="shared" si="0"/>
        <v>184539.04008500002</v>
      </c>
      <c r="Z15" s="28">
        <f t="shared" si="0"/>
        <v>190085.48931500001</v>
      </c>
      <c r="AA15" s="28">
        <f t="shared" si="0"/>
        <v>195466.291085</v>
      </c>
      <c r="AB15" s="76">
        <f t="shared" si="0"/>
        <v>200835.87224060003</v>
      </c>
      <c r="AC15" s="28">
        <f t="shared" si="0"/>
        <v>205596.82281599997</v>
      </c>
      <c r="AD15" s="28">
        <f t="shared" si="0"/>
        <v>210380.97425999999</v>
      </c>
      <c r="AE15" s="28">
        <f t="shared" si="0"/>
        <v>215217.87532200001</v>
      </c>
      <c r="AF15" s="28">
        <f t="shared" si="0"/>
        <v>220184.12928400002</v>
      </c>
      <c r="AG15" s="28">
        <f t="shared" si="0"/>
        <v>225236.96874399998</v>
      </c>
      <c r="AH15" s="28">
        <f t="shared" si="0"/>
        <v>230360.13837399997</v>
      </c>
      <c r="AI15" s="28">
        <f t="shared" si="0"/>
        <v>235476.36801399998</v>
      </c>
      <c r="AJ15" s="28">
        <f t="shared" si="0"/>
        <v>241110.98107399998</v>
      </c>
      <c r="AK15" s="28">
        <f t="shared" si="0"/>
        <v>246550.183834</v>
      </c>
      <c r="AL15" s="28">
        <f t="shared" si="0"/>
        <v>251305.94552400001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0.61715866405831865</v>
      </c>
      <c r="D20" s="47">
        <f>IF(PLANEL_Pot_anual!D4&lt;&gt;0,D4/PLANEL_Pot_anual!D4,0)</f>
        <v>0.61077211554024191</v>
      </c>
      <c r="E20" s="47">
        <f>IF(PLANEL_Pot_anual!E4&lt;&gt;0,E4/PLANEL_Pot_anual!E4,0)</f>
        <v>0.62216421731752114</v>
      </c>
      <c r="F20" s="47">
        <f>IF(PLANEL_Pot_anual!F4&lt;&gt;0,F4/PLANEL_Pot_anual!F4,0)</f>
        <v>0.62436540295378873</v>
      </c>
      <c r="G20" s="47">
        <f>IF(PLANEL_Pot_anual!G4&lt;&gt;0,G4/PLANEL_Pot_anual!G4,0)</f>
        <v>0.57434669078079059</v>
      </c>
      <c r="H20" s="47">
        <f>IF(PLANEL_Pot_anual!H4&lt;&gt;0,H4/PLANEL_Pot_anual!H4,0)</f>
        <v>0.57583572731179844</v>
      </c>
      <c r="I20" s="47">
        <f>IF(PLANEL_Pot_anual!I4&lt;&gt;0,I4/PLANEL_Pot_anual!I4,0)</f>
        <v>0.60097795621397343</v>
      </c>
      <c r="J20" s="47">
        <f>IF(PLANEL_Pot_anual!J4&lt;&gt;0,J4/PLANEL_Pot_anual!J4,0)</f>
        <v>0.64943932062607024</v>
      </c>
      <c r="K20" s="47">
        <f>IF(PLANEL_Pot_anual!K4&lt;&gt;0,K4/PLANEL_Pot_anual!K4,0)</f>
        <v>0.66970331898279378</v>
      </c>
      <c r="L20" s="47">
        <f>IF(PLANEL_Pot_anual!L4&lt;&gt;0,L4/PLANEL_Pot_anual!L4,0)</f>
        <v>0.66595794011929543</v>
      </c>
      <c r="M20" s="47">
        <f>IF(PLANEL_Pot_anual!M4&lt;&gt;0,M4/PLANEL_Pot_anual!M4,0)</f>
        <v>0.67005337933650244</v>
      </c>
      <c r="N20" s="47">
        <f>IF(PLANEL_Pot_anual!N4&lt;&gt;0,N4/PLANEL_Pot_anual!N4,0)</f>
        <v>0.67091025241032132</v>
      </c>
      <c r="O20" s="47">
        <f>IF(PLANEL_Pot_anual!O4&lt;&gt;0,O4/PLANEL_Pot_anual!O4,0)</f>
        <v>0.67186913236808832</v>
      </c>
      <c r="P20" s="47">
        <f>IF(PLANEL_Pot_anual!P4&lt;&gt;0,P4/PLANEL_Pot_anual!P4,0)</f>
        <v>0.67459534758175899</v>
      </c>
      <c r="Q20" s="47">
        <f>IF(PLANEL_Pot_anual!Q4&lt;&gt;0,Q4/PLANEL_Pot_anual!Q4,0)</f>
        <v>0.67970923048240695</v>
      </c>
      <c r="R20" s="47">
        <f>IF(PLANEL_Pot_anual!R4&lt;&gt;0,R4/PLANEL_Pot_anual!R4,0)</f>
        <v>0.68467830970701782</v>
      </c>
      <c r="S20" s="47">
        <f>IF(PLANEL_Pot_anual!S4&lt;&gt;0,S4/PLANEL_Pot_anual!S4,0)</f>
        <v>0.69260156232440329</v>
      </c>
      <c r="T20" s="47">
        <f>IF(PLANEL_Pot_anual!T4&lt;&gt;0,T4/PLANEL_Pot_anual!T4,0)</f>
        <v>0.69260156232440329</v>
      </c>
      <c r="U20" s="47">
        <f>IF(PLANEL_Pot_anual!U4&lt;&gt;0,U4/PLANEL_Pot_anual!U4,0)</f>
        <v>0.69272012015256157</v>
      </c>
      <c r="V20" s="47">
        <f>IF(PLANEL_Pot_anual!V4&lt;&gt;0,V4/PLANEL_Pot_anual!V4,0)</f>
        <v>0.69272012015256157</v>
      </c>
      <c r="W20" s="47">
        <f>IF(PLANEL_Pot_anual!W4&lt;&gt;0,W4/PLANEL_Pot_anual!W4,0)</f>
        <v>0.69272012015256157</v>
      </c>
      <c r="X20" s="47">
        <f>IF(PLANEL_Pot_anual!X4&lt;&gt;0,X4/PLANEL_Pot_anual!X4,0)</f>
        <v>0.69224831354201533</v>
      </c>
      <c r="Y20" s="47">
        <f>IF(PLANEL_Pot_anual!Y4&lt;&gt;0,Y4/PLANEL_Pot_anual!Y4,0)</f>
        <v>0.69040366650924712</v>
      </c>
      <c r="Z20" s="47">
        <f>IF(PLANEL_Pot_anual!Z4&lt;&gt;0,Z4/PLANEL_Pot_anual!Z4,0)</f>
        <v>0.68648541353702497</v>
      </c>
      <c r="AA20" s="47">
        <f>IF(PLANEL_Pot_anual!AA4&lt;&gt;0,AA4/PLANEL_Pot_anual!AA4,0)</f>
        <v>0.67900943410962433</v>
      </c>
      <c r="AB20" s="77">
        <f>IF(PLANEL_Pot_anual!AB4&lt;&gt;0,AB4/PLANEL_Pot_anual!AB4,0)</f>
        <v>0.67900943410962433</v>
      </c>
      <c r="AC20" s="47">
        <f>IF(PLANEL_Pot_anual!AC4&lt;&gt;0,AC4/PLANEL_Pot_anual!AC4,0)</f>
        <v>0.6792709299685743</v>
      </c>
      <c r="AD20" s="47">
        <f>IF(PLANEL_Pot_anual!AD4&lt;&gt;0,AD4/PLANEL_Pot_anual!AD4,0)</f>
        <v>0.67930435585558402</v>
      </c>
      <c r="AE20" s="47">
        <f>IF(PLANEL_Pot_anual!AE4&lt;&gt;0,AE4/PLANEL_Pot_anual!AE4,0)</f>
        <v>0.67745545019940778</v>
      </c>
      <c r="AF20" s="47">
        <f>IF(PLANEL_Pot_anual!AF4&lt;&gt;0,AF4/PLANEL_Pot_anual!AF4,0)</f>
        <v>0.67683975754106485</v>
      </c>
      <c r="AG20" s="47">
        <f>IF(PLANEL_Pot_anual!AG4&lt;&gt;0,AG4/PLANEL_Pot_anual!AG4,0)</f>
        <v>0.67641634995220612</v>
      </c>
      <c r="AH20" s="47">
        <f>IF(PLANEL_Pot_anual!AH4&lt;&gt;0,AH4/PLANEL_Pot_anual!AH4,0)</f>
        <v>0.67373299097317763</v>
      </c>
      <c r="AI20" s="47">
        <f>IF(PLANEL_Pot_anual!AI4&lt;&gt;0,AI4/PLANEL_Pot_anual!AI4,0)</f>
        <v>0.67257717917411008</v>
      </c>
      <c r="AJ20" s="47">
        <f>IF(PLANEL_Pot_anual!AJ4&lt;&gt;0,AJ4/PLANEL_Pot_anual!AJ4,0)</f>
        <v>0.67049322896485553</v>
      </c>
      <c r="AK20" s="47">
        <f>IF(PLANEL_Pot_anual!AK4&lt;&gt;0,AK4/PLANEL_Pot_anual!AK4,0)</f>
        <v>0.66555843356668654</v>
      </c>
      <c r="AL20" s="47">
        <f>IF(PLANEL_Pot_anual!AL4&lt;&gt;0,AL4/PLANEL_Pot_anual!AL4,0)</f>
        <v>0.66050032117961011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0.80521226389210521</v>
      </c>
      <c r="E21" s="47">
        <f>IF(PLANEL_Pot_anual!E5&lt;&gt;0,E5/PLANEL_Pot_anual!E5,0)</f>
        <v>0.80759367644467506</v>
      </c>
      <c r="F21" s="47">
        <f>IF(PLANEL_Pot_anual!F5&lt;&gt;0,F5/PLANEL_Pot_anual!F5,0)</f>
        <v>0.79206449662510225</v>
      </c>
      <c r="G21" s="47">
        <f>IF(PLANEL_Pot_anual!G5&lt;&gt;0,G5/PLANEL_Pot_anual!G5,0)</f>
        <v>0.80083810109595521</v>
      </c>
      <c r="H21" s="47">
        <f>IF(PLANEL_Pot_anual!H5&lt;&gt;0,H5/PLANEL_Pot_anual!H5,0)</f>
        <v>0.78687324045587814</v>
      </c>
      <c r="I21" s="47">
        <f>IF(PLANEL_Pot_anual!I5&lt;&gt;0,I5/PLANEL_Pot_anual!I5,0)</f>
        <v>0.79308188184041006</v>
      </c>
      <c r="J21" s="47">
        <f>IF(PLANEL_Pot_anual!J5&lt;&gt;0,J5/PLANEL_Pot_anual!J5,0)</f>
        <v>0.79309871192158521</v>
      </c>
      <c r="K21" s="47">
        <f>IF(PLANEL_Pot_anual!K5&lt;&gt;0,K5/PLANEL_Pot_anual!K5,0)</f>
        <v>0.82625921727871932</v>
      </c>
      <c r="L21" s="47">
        <f>IF(PLANEL_Pot_anual!L5&lt;&gt;0,L5/PLANEL_Pot_anual!L5,0)</f>
        <v>0.63505556217183579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0.84096341049727696</v>
      </c>
      <c r="AA21" s="47">
        <f>IF(PLANEL_Pot_anual!AA5&lt;&gt;0,AA5/PLANEL_Pot_anual!AA5,0)</f>
        <v>0.84096341049727696</v>
      </c>
      <c r="AB21" s="77">
        <f>IF(PLANEL_Pot_anual!AB5&lt;&gt;0,AB5/PLANEL_Pot_anual!AB5,0)</f>
        <v>0.84096341049727696</v>
      </c>
      <c r="AC21" s="47">
        <f>IF(PLANEL_Pot_anual!AC5&lt;&gt;0,AC5/PLANEL_Pot_anual!AC5,0)</f>
        <v>0.84096341049727696</v>
      </c>
      <c r="AD21" s="47">
        <f>IF(PLANEL_Pot_anual!AD5&lt;&gt;0,AD5/PLANEL_Pot_anual!AD5,0)</f>
        <v>0.84096341049727696</v>
      </c>
      <c r="AE21" s="47">
        <f>IF(PLANEL_Pot_anual!AE5&lt;&gt;0,AE5/PLANEL_Pot_anual!AE5,0)</f>
        <v>0.84096341049727696</v>
      </c>
      <c r="AF21" s="47">
        <f>IF(PLANEL_Pot_anual!AF5&lt;&gt;0,AF5/PLANEL_Pot_anual!AF5,0)</f>
        <v>0.84096341049727696</v>
      </c>
      <c r="AG21" s="47">
        <f>IF(PLANEL_Pot_anual!AG5&lt;&gt;0,AG5/PLANEL_Pot_anual!AG5,0)</f>
        <v>0.84096341049727696</v>
      </c>
      <c r="AH21" s="47">
        <f>IF(PLANEL_Pot_anual!AH5&lt;&gt;0,AH5/PLANEL_Pot_anual!AH5,0)</f>
        <v>0.84096341049727696</v>
      </c>
      <c r="AI21" s="47">
        <f>IF(PLANEL_Pot_anual!AI5&lt;&gt;0,AI5/PLANEL_Pot_anual!AI5,0)</f>
        <v>0.83685722266364049</v>
      </c>
      <c r="AJ21" s="47">
        <f>IF(PLANEL_Pot_anual!AJ5&lt;&gt;0,AJ5/PLANEL_Pot_anual!AJ5,0)</f>
        <v>0.80847882014528771</v>
      </c>
      <c r="AK21" s="47">
        <f>IF(PLANEL_Pot_anual!AK5&lt;&gt;0,AK5/PLANEL_Pot_anual!AK5,0)</f>
        <v>0.79893747433975459</v>
      </c>
      <c r="AL21" s="47">
        <f>IF(PLANEL_Pot_anual!AL5&lt;&gt;0,AL5/PLANEL_Pot_anual!AL5,0)</f>
        <v>0.83425488331614006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0.87327309690274135</v>
      </c>
      <c r="D23" s="48">
        <f>IF(PLANEL_Pot_anual!D7&lt;&gt;0,D6/PLANEL_Pot_anual!D7,0)</f>
        <v>0.89440554332162114</v>
      </c>
      <c r="E23" s="48">
        <f>IF(PLANEL_Pot_anual!E7&lt;&gt;0,E6/PLANEL_Pot_anual!E7,0)</f>
        <v>0.94747155961074503</v>
      </c>
      <c r="F23" s="48">
        <f>IF(PLANEL_Pot_anual!F7&lt;&gt;0,F6/PLANEL_Pot_anual!F7,0)</f>
        <v>0.52714863010710999</v>
      </c>
      <c r="G23" s="48">
        <f>IF(PLANEL_Pot_anual!G7&lt;&gt;0,G6/PLANEL_Pot_anual!G7,0)</f>
        <v>0.51416386403657577</v>
      </c>
      <c r="H23" s="48">
        <f>IF(PLANEL_Pot_anual!H7&lt;&gt;0,H6/PLANEL_Pot_anual!H7,0)</f>
        <v>0.58026229330194579</v>
      </c>
      <c r="I23" s="48">
        <f>IF(PLANEL_Pot_anual!I7&lt;&gt;0,I6/PLANEL_Pot_anual!I7,0)</f>
        <v>0.6461814049361827</v>
      </c>
      <c r="J23" s="48">
        <f>IF(PLANEL_Pot_anual!J7&lt;&gt;0,J6/PLANEL_Pot_anual!J7,0)</f>
        <v>0.73920204790831123</v>
      </c>
      <c r="K23" s="48">
        <f>IF(PLANEL_Pot_anual!K7&lt;&gt;0,K6/PLANEL_Pot_anual!K7,0)</f>
        <v>0.73269421805586932</v>
      </c>
      <c r="L23" s="48">
        <f>IF(PLANEL_Pot_anual!L7&lt;&gt;0,L6/PLANEL_Pot_anual!L7,0)</f>
        <v>0.9474715602480307</v>
      </c>
      <c r="M23" s="48">
        <f>IF(PLANEL_Pot_anual!M7&lt;&gt;0,M6/PLANEL_Pot_anual!M7,0)</f>
        <v>0.94747156013317269</v>
      </c>
      <c r="N23" s="48">
        <f>IF(PLANEL_Pot_anual!N7&lt;&gt;0,N6/PLANEL_Pot_anual!N7,0)</f>
        <v>0.94747155999149757</v>
      </c>
      <c r="O23" s="48">
        <f>IF(PLANEL_Pot_anual!O7&lt;&gt;0,O6/PLANEL_Pot_anual!O7,0)</f>
        <v>0.94747155975328246</v>
      </c>
      <c r="P23" s="48">
        <f>IF(PLANEL_Pot_anual!P7&lt;&gt;0,P6/PLANEL_Pot_anual!P7,0)</f>
        <v>0.9474715600672875</v>
      </c>
      <c r="Q23" s="48">
        <f>IF(PLANEL_Pot_anual!Q7&lt;&gt;0,Q6/PLANEL_Pot_anual!Q7,0)</f>
        <v>0.9474715600672875</v>
      </c>
      <c r="R23" s="48">
        <f>IF(PLANEL_Pot_anual!R7&lt;&gt;0,R6/PLANEL_Pot_anual!R7,0)</f>
        <v>0.9474715600672875</v>
      </c>
      <c r="S23" s="48">
        <f>IF(PLANEL_Pot_anual!S7&lt;&gt;0,S6/PLANEL_Pot_anual!S7,0)</f>
        <v>0.94747155988547715</v>
      </c>
      <c r="T23" s="48">
        <f>IF(PLANEL_Pot_anual!T7&lt;&gt;0,T6/PLANEL_Pot_anual!T7,0)</f>
        <v>0.94747156008991873</v>
      </c>
      <c r="U23" s="48">
        <f>IF(PLANEL_Pot_anual!U7&lt;&gt;0,U6/PLANEL_Pot_anual!U7,0)</f>
        <v>0.94747156016466216</v>
      </c>
      <c r="V23" s="48">
        <f>IF(PLANEL_Pot_anual!V7&lt;&gt;0,V6/PLANEL_Pot_anual!V7,0)</f>
        <v>0.94747156010020284</v>
      </c>
      <c r="W23" s="48">
        <f>IF(PLANEL_Pot_anual!W7&lt;&gt;0,W6/PLANEL_Pot_anual!W7,0)</f>
        <v>0.94747155970205077</v>
      </c>
      <c r="X23" s="48">
        <f>IF(PLANEL_Pot_anual!X7&lt;&gt;0,X6/PLANEL_Pot_anual!X7,0)</f>
        <v>0.9474715599088912</v>
      </c>
      <c r="Y23" s="48">
        <f>IF(PLANEL_Pot_anual!Y7&lt;&gt;0,Y6/PLANEL_Pot_anual!Y7,0)</f>
        <v>0.9474715598625425</v>
      </c>
      <c r="Z23" s="48">
        <f>IF(PLANEL_Pot_anual!Z7&lt;&gt;0,Z6/PLANEL_Pot_anual!Z7,0)</f>
        <v>0.94747156004713018</v>
      </c>
      <c r="AA23" s="48">
        <f>IF(PLANEL_Pot_anual!AA7&lt;&gt;0,AA6/PLANEL_Pot_anual!AA7,0)</f>
        <v>0.94747155994229104</v>
      </c>
      <c r="AB23" s="48">
        <f>IF(PLANEL_Pot_anual!AB7&lt;&gt;0,AB6/PLANEL_Pot_anual!AB7,0)</f>
        <v>0.94747155983961728</v>
      </c>
      <c r="AC23" s="48">
        <f>IF(PLANEL_Pot_anual!AC7&lt;&gt;0,AC6/PLANEL_Pot_anual!AC7,0)</f>
        <v>0.94747156014242118</v>
      </c>
      <c r="AD23" s="48">
        <f>IF(PLANEL_Pot_anual!AD7&lt;&gt;0,AD6/PLANEL_Pot_anual!AD7,0)</f>
        <v>0.94747156003977051</v>
      </c>
      <c r="AE23" s="48">
        <f>IF(PLANEL_Pot_anual!AE7&lt;&gt;0,AE6/PLANEL_Pot_anual!AE7,0)</f>
        <v>0.94747156003977051</v>
      </c>
      <c r="AF23" s="48">
        <f>IF(PLANEL_Pot_anual!AF7&lt;&gt;0,AF6/PLANEL_Pot_anual!AF7,0)</f>
        <v>0.94747156003977051</v>
      </c>
      <c r="AG23" s="48">
        <f>IF(PLANEL_Pot_anual!AG7&lt;&gt;0,AG6/PLANEL_Pot_anual!AG7,0)</f>
        <v>0.94747156007103395</v>
      </c>
      <c r="AH23" s="48">
        <f>IF(PLANEL_Pot_anual!AH7&lt;&gt;0,AH6/PLANEL_Pot_anual!AH7,0)</f>
        <v>0.94747156007103395</v>
      </c>
      <c r="AI23" s="48">
        <f>IF(PLANEL_Pot_anual!AI7&lt;&gt;0,AI6/PLANEL_Pot_anual!AI7,0)</f>
        <v>0.94747156007103395</v>
      </c>
      <c r="AJ23" s="48">
        <f>IF(PLANEL_Pot_anual!AJ7&lt;&gt;0,AJ6/PLANEL_Pot_anual!AJ7,0)</f>
        <v>0.94747156007103395</v>
      </c>
      <c r="AK23" s="48">
        <f>IF(PLANEL_Pot_anual!AK7&lt;&gt;0,AK6/PLANEL_Pot_anual!AK7,0)</f>
        <v>0.94747156007103395</v>
      </c>
      <c r="AL23" s="48">
        <f>IF(PLANEL_Pot_anual!AL7&lt;&gt;0,AL6/PLANEL_Pot_anual!AL7,0)</f>
        <v>0.94747156007103395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0.73500936629499591</v>
      </c>
      <c r="D28" s="47">
        <f>IF(PLANEL_Pot_anual!D12&lt;&gt;0,D9/PLANEL_Pot_anual!D12,0)</f>
        <v>0.66262917338631888</v>
      </c>
      <c r="E28" s="47">
        <f>IF(PLANEL_Pot_anual!E12&lt;&gt;0,E9/PLANEL_Pot_anual!E12,0)</f>
        <v>0.78088601296346305</v>
      </c>
      <c r="F28" s="47">
        <f>IF(PLANEL_Pot_anual!F12&lt;&gt;0,F9/PLANEL_Pot_anual!F12,0)</f>
        <v>0.77985893630155489</v>
      </c>
      <c r="G28" s="47">
        <f>IF(PLANEL_Pot_anual!G12&lt;&gt;0,G9/PLANEL_Pot_anual!G12,0)</f>
        <v>0.77118063466954745</v>
      </c>
      <c r="H28" s="47">
        <f>IF(PLANEL_Pot_anual!H12&lt;&gt;0,H9/PLANEL_Pot_anual!H12,0)</f>
        <v>0.86739365021798687</v>
      </c>
      <c r="I28" s="47">
        <f>IF(PLANEL_Pot_anual!I12&lt;&gt;0,I9/PLANEL_Pot_anual!I12,0)</f>
        <v>0.936811779389637</v>
      </c>
      <c r="J28" s="47">
        <f>IF(PLANEL_Pot_anual!J12&lt;&gt;0,J9/PLANEL_Pot_anual!J12,0)</f>
        <v>0.91833317778463674</v>
      </c>
      <c r="K28" s="47">
        <f>IF(PLANEL_Pot_anual!K12&lt;&gt;0,K9/PLANEL_Pot_anual!K12,0)</f>
        <v>0.90168248973295673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0.99999999989914579</v>
      </c>
      <c r="T39" s="54">
        <f>IF(PLANEL_Pot_anual!T23&lt;&gt;0,T14/PLANEL_Pot_anual!T23,0)</f>
        <v>0.99999999962222652</v>
      </c>
      <c r="U39" s="54">
        <f>IF(PLANEL_Pot_anual!U23&lt;&gt;0,U14/PLANEL_Pot_anual!U23,0)</f>
        <v>0.99999999984483445</v>
      </c>
      <c r="V39" s="54">
        <f>IF(PLANEL_Pot_anual!V23&lt;&gt;0,V14/PLANEL_Pot_anual!V23,0)</f>
        <v>1.0000000001305303</v>
      </c>
      <c r="W39" s="54">
        <f>IF(PLANEL_Pot_anual!W23&lt;&gt;0,W14/PLANEL_Pot_anual!W23,0)</f>
        <v>0.99999999983271592</v>
      </c>
      <c r="X39" s="54">
        <f>IF(PLANEL_Pot_anual!X23&lt;&gt;0,X14/PLANEL_Pot_anual!X23,0)</f>
        <v>0.99999999985520505</v>
      </c>
      <c r="Y39" s="54">
        <f>IF(PLANEL_Pot_anual!Y23&lt;&gt;0,Y14/PLANEL_Pot_anual!Y23,0)</f>
        <v>0.99999999986872889</v>
      </c>
      <c r="Z39" s="54">
        <f>IF(PLANEL_Pot_anual!Z23&lt;&gt;0,Z14/PLANEL_Pot_anual!Z23,0)</f>
        <v>0.99999999988109278</v>
      </c>
      <c r="AA39" s="54">
        <f>IF(PLANEL_Pot_anual!AA23&lt;&gt;0,AA14/PLANEL_Pot_anual!AA23,0)</f>
        <v>0.99999999989349442</v>
      </c>
      <c r="AB39" s="84">
        <f>IF(PLANEL_Pot_anual!AB23&lt;&gt;0,AB14/PLANEL_Pot_anual!AB23,0)</f>
        <v>0.99999999989982002</v>
      </c>
      <c r="AC39" s="54">
        <f>IF(PLANEL_Pot_anual!AC23&lt;&gt;0,AC14/PLANEL_Pot_anual!AC23,0)</f>
        <v>0.99999999990443433</v>
      </c>
      <c r="AD39" s="54">
        <f>IF(PLANEL_Pot_anual!AD23&lt;&gt;0,AD14/PLANEL_Pot_anual!AD23,0)</f>
        <v>0.99999999991018151</v>
      </c>
      <c r="AE39" s="54">
        <f>IF(PLANEL_Pot_anual!AE23&lt;&gt;0,AE14/PLANEL_Pot_anual!AE23,0)</f>
        <v>0.99999999991581179</v>
      </c>
      <c r="AF39" s="54">
        <f>IF(PLANEL_Pot_anual!AF23&lt;&gt;0,AF14/PLANEL_Pot_anual!AF23,0)</f>
        <v>0.99999999992066524</v>
      </c>
      <c r="AG39" s="54">
        <f>IF(PLANEL_Pot_anual!AG23&lt;&gt;0,AG14/PLANEL_Pot_anual!AG23,0)</f>
        <v>1.0000000001746185</v>
      </c>
      <c r="AH39" s="54">
        <f>IF(PLANEL_Pot_anual!AH23&lt;&gt;0,AH14/PLANEL_Pot_anual!AH23,0)</f>
        <v>0.99999999993061828</v>
      </c>
      <c r="AI39" s="54">
        <f>IF(PLANEL_Pot_anual!AI23&lt;&gt;0,AI14/PLANEL_Pot_anual!AI23,0)</f>
        <v>0.99999999993603927</v>
      </c>
      <c r="AJ39" s="54">
        <f>IF(PLANEL_Pot_anual!AJ23&lt;&gt;0,AJ14/PLANEL_Pot_anual!AJ23,0)</f>
        <v>0.99999999994153044</v>
      </c>
      <c r="AK39" s="54">
        <f>IF(PLANEL_Pot_anual!AK23&lt;&gt;0,AK14/PLANEL_Pot_anual!AK23,0)</f>
        <v>0.99999999994485167</v>
      </c>
      <c r="AL39" s="54">
        <f>IF(PLANEL_Pot_anual!AL23&lt;&gt;0,AL14/PLANEL_Pot_anual!AL23,0)</f>
        <v>0.99999999994737676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-528.04972460000135</v>
      </c>
      <c r="E40" s="28">
        <f t="shared" si="1"/>
        <v>3905.9888485999982</v>
      </c>
      <c r="F40" s="28">
        <f t="shared" si="1"/>
        <v>2125.7579819999955</v>
      </c>
      <c r="G40" s="28">
        <f t="shared" si="1"/>
        <v>5042.3920979999966</v>
      </c>
      <c r="H40" s="28">
        <f t="shared" si="1"/>
        <v>5090.5177989999938</v>
      </c>
      <c r="I40" s="28">
        <f t="shared" si="1"/>
        <v>5053.158637000015</v>
      </c>
      <c r="J40" s="28">
        <f t="shared" si="1"/>
        <v>4481.493060000008</v>
      </c>
      <c r="K40" s="28">
        <f t="shared" si="1"/>
        <v>4738.542363999979</v>
      </c>
      <c r="L40" s="28">
        <f t="shared" si="1"/>
        <v>4872.896213</v>
      </c>
      <c r="M40" s="28">
        <f t="shared" si="1"/>
        <v>5069.6192049999954</v>
      </c>
      <c r="N40" s="28">
        <f t="shared" si="1"/>
        <v>4402.9898220000032</v>
      </c>
      <c r="O40" s="28">
        <f t="shared" si="1"/>
        <v>4192.4321432000143</v>
      </c>
      <c r="P40" s="28">
        <f t="shared" si="1"/>
        <v>4359.1149167999974</v>
      </c>
      <c r="Q40" s="28">
        <f t="shared" si="1"/>
        <v>4457.1231049999769</v>
      </c>
      <c r="R40" s="28">
        <f t="shared" si="1"/>
        <v>4592.794280000031</v>
      </c>
      <c r="S40" s="28">
        <f t="shared" si="1"/>
        <v>4783.7178029999777</v>
      </c>
      <c r="T40" s="28">
        <f t="shared" si="1"/>
        <v>4824.3334240000404</v>
      </c>
      <c r="U40" s="28">
        <f t="shared" si="1"/>
        <v>4796.2595299999812</v>
      </c>
      <c r="V40" s="28">
        <f t="shared" si="1"/>
        <v>4972.5670199999877</v>
      </c>
      <c r="W40" s="28">
        <f t="shared" si="1"/>
        <v>5123.8340699999826</v>
      </c>
      <c r="X40" s="28">
        <f t="shared" si="1"/>
        <v>5447.9399100000155</v>
      </c>
      <c r="Y40" s="28">
        <f t="shared" si="1"/>
        <v>5401.2582000000111</v>
      </c>
      <c r="Z40" s="28">
        <f t="shared" si="1"/>
        <v>5546.4492299999984</v>
      </c>
      <c r="AA40" s="28">
        <f t="shared" si="1"/>
        <v>5380.8017699999909</v>
      </c>
      <c r="AB40" s="76">
        <f t="shared" si="1"/>
        <v>5369.5811556000262</v>
      </c>
      <c r="AC40" s="28">
        <f t="shared" si="1"/>
        <v>4760.9505753999401</v>
      </c>
      <c r="AD40" s="28">
        <f t="shared" si="1"/>
        <v>4784.1514440000174</v>
      </c>
      <c r="AE40" s="28">
        <f t="shared" si="1"/>
        <v>4836.901062000019</v>
      </c>
      <c r="AF40" s="28">
        <f t="shared" si="1"/>
        <v>4966.2539620000171</v>
      </c>
      <c r="AG40" s="28">
        <f t="shared" si="1"/>
        <v>5052.8394599999592</v>
      </c>
      <c r="AH40" s="28">
        <f t="shared" si="1"/>
        <v>5123.1696299999894</v>
      </c>
      <c r="AI40" s="28">
        <f t="shared" si="1"/>
        <v>5116.229640000005</v>
      </c>
      <c r="AJ40" s="28">
        <f t="shared" si="1"/>
        <v>5634.6130600000033</v>
      </c>
      <c r="AK40" s="28">
        <f t="shared" si="1"/>
        <v>5439.2027600000147</v>
      </c>
      <c r="AL40" s="28">
        <f t="shared" si="1"/>
        <v>4755.7616900000139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4833.3376109999999</v>
      </c>
      <c r="AC6" s="33">
        <v>8293.9019279999993</v>
      </c>
      <c r="AD6" s="33">
        <v>8896.2801189999991</v>
      </c>
      <c r="AE6" s="33">
        <v>8140.7891170000003</v>
      </c>
      <c r="AF6" s="33">
        <v>5380.2681009999997</v>
      </c>
      <c r="AG6" s="33">
        <v>8840.832418</v>
      </c>
      <c r="AH6" s="33">
        <v>9343.7687010000009</v>
      </c>
      <c r="AI6" s="33">
        <v>8729.1537339999995</v>
      </c>
      <c r="AJ6" s="33">
        <v>5631.6103139999996</v>
      </c>
      <c r="AK6" s="33">
        <v>9092.1746309999999</v>
      </c>
      <c r="AL6" s="33">
        <v>9549.4123309999995</v>
      </c>
      <c r="AM6" s="33">
        <v>8999.5370249999996</v>
      </c>
      <c r="AN6" s="33">
        <v>5867.5893120000001</v>
      </c>
      <c r="AO6" s="33">
        <v>9328.1536290000004</v>
      </c>
      <c r="AP6" s="33">
        <v>9742.4860559999997</v>
      </c>
      <c r="AQ6" s="33">
        <v>9253.3932189999996</v>
      </c>
      <c r="AR6" s="33">
        <v>6086.9760370000004</v>
      </c>
      <c r="AS6" s="33">
        <v>9547.5403540000007</v>
      </c>
      <c r="AT6" s="33">
        <v>9921.9842850000005</v>
      </c>
      <c r="AU6" s="33">
        <v>9489.4001499999995</v>
      </c>
      <c r="AV6" s="33">
        <v>6251.6697119999999</v>
      </c>
      <c r="AW6" s="33">
        <v>9712.2340289999993</v>
      </c>
      <c r="AX6" s="33">
        <v>10056.73366</v>
      </c>
      <c r="AY6" s="33">
        <v>9666.5706190000001</v>
      </c>
      <c r="AZ6" s="33">
        <v>6159.9718439999997</v>
      </c>
      <c r="BA6" s="33">
        <v>7435.5879530000002</v>
      </c>
      <c r="BB6" s="33">
        <v>6861.5734730000004</v>
      </c>
      <c r="BC6" s="33">
        <v>7710.8399950000003</v>
      </c>
      <c r="BD6" s="33">
        <v>6331.4253349999999</v>
      </c>
      <c r="BE6" s="33">
        <v>7607.0414440000004</v>
      </c>
      <c r="BF6" s="33">
        <v>7001.8536009999998</v>
      </c>
      <c r="BG6" s="33">
        <v>7895.2823870000002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4931.2575230000002</v>
      </c>
      <c r="AC17" s="33">
        <v>9295.6066740000006</v>
      </c>
      <c r="AD17" s="33">
        <v>10267.012989999999</v>
      </c>
      <c r="AE17" s="33">
        <v>9014.2946630000006</v>
      </c>
      <c r="AF17" s="33">
        <v>5478.1880119999996</v>
      </c>
      <c r="AG17" s="33">
        <v>9842.5371630000009</v>
      </c>
      <c r="AH17" s="33">
        <v>10714.50157</v>
      </c>
      <c r="AI17" s="33">
        <v>9602.6592810000002</v>
      </c>
      <c r="AJ17" s="33">
        <v>5729.5302259999999</v>
      </c>
      <c r="AK17" s="33">
        <v>10093.87938</v>
      </c>
      <c r="AL17" s="33">
        <v>10920.145200000001</v>
      </c>
      <c r="AM17" s="33">
        <v>9873.042571</v>
      </c>
      <c r="AN17" s="33">
        <v>5965.5092240000004</v>
      </c>
      <c r="AO17" s="33">
        <v>10329.85837</v>
      </c>
      <c r="AP17" s="33">
        <v>11113.218929999999</v>
      </c>
      <c r="AQ17" s="33">
        <v>10126.89877</v>
      </c>
      <c r="AR17" s="33">
        <v>6184.8959480000003</v>
      </c>
      <c r="AS17" s="33">
        <v>10549.2451</v>
      </c>
      <c r="AT17" s="33">
        <v>11292.71716</v>
      </c>
      <c r="AU17" s="33">
        <v>10362.905699999999</v>
      </c>
      <c r="AV17" s="33">
        <v>6349.5896240000002</v>
      </c>
      <c r="AW17" s="33">
        <v>10713.938770000001</v>
      </c>
      <c r="AX17" s="33">
        <v>11427.46653</v>
      </c>
      <c r="AY17" s="33">
        <v>10540.07617</v>
      </c>
      <c r="AZ17" s="33">
        <v>6202.5697929999997</v>
      </c>
      <c r="BA17" s="33">
        <v>7871.3580339999999</v>
      </c>
      <c r="BB17" s="33">
        <v>7457.8812930000004</v>
      </c>
      <c r="BC17" s="33">
        <v>8090.8397750000004</v>
      </c>
      <c r="BD17" s="33">
        <v>6374.0232839999999</v>
      </c>
      <c r="BE17" s="33">
        <v>8042.8115250000001</v>
      </c>
      <c r="BF17" s="33">
        <v>7598.1614220000001</v>
      </c>
      <c r="BG17" s="33">
        <v>8275.2821660000009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Q32" s="33">
        <v>928.64131359999999</v>
      </c>
      <c r="AR32" s="33">
        <v>115.73453000000001</v>
      </c>
      <c r="AU32" s="33">
        <v>928.64131359999999</v>
      </c>
      <c r="AV32" s="33">
        <v>587.76868960000002</v>
      </c>
      <c r="AX32" s="33">
        <v>261.38969400000002</v>
      </c>
      <c r="AY32" s="33">
        <v>928.64131359999999</v>
      </c>
      <c r="BB32" s="33">
        <v>928.64131359999999</v>
      </c>
      <c r="BC32" s="33">
        <v>928.64131359999999</v>
      </c>
      <c r="BD32" s="33">
        <v>587.76868960000002</v>
      </c>
      <c r="BF32" s="33">
        <v>928.64131359999999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115.73453000000001</v>
      </c>
      <c r="AS41" s="33">
        <v>0</v>
      </c>
      <c r="AT41" s="33">
        <v>0</v>
      </c>
      <c r="AU41" s="33">
        <v>1241.3759130000001</v>
      </c>
      <c r="AV41" s="33">
        <v>900.503289</v>
      </c>
      <c r="AW41" s="33">
        <v>0</v>
      </c>
      <c r="AX41" s="33">
        <v>261.38969400000002</v>
      </c>
      <c r="AY41" s="33">
        <v>1241.3759130000001</v>
      </c>
      <c r="AZ41" s="33">
        <v>0</v>
      </c>
      <c r="BA41" s="33">
        <v>0</v>
      </c>
      <c r="BB41" s="33">
        <v>1241.3759130000001</v>
      </c>
      <c r="BC41" s="33">
        <v>1241.3759130000001</v>
      </c>
      <c r="BD41" s="33">
        <v>900.503289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953.63414739999996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1141.59449</v>
      </c>
      <c r="AR55" s="33">
        <v>1141.580119</v>
      </c>
      <c r="AS55" s="33">
        <v>953.63414739999996</v>
      </c>
      <c r="AT55" s="33">
        <v>953.63414739999996</v>
      </c>
      <c r="AU55" s="33">
        <v>1363.609177</v>
      </c>
      <c r="AV55" s="33">
        <v>1141.580119</v>
      </c>
      <c r="AW55" s="33">
        <v>953.63414739999996</v>
      </c>
      <c r="AX55" s="33">
        <v>1141.580119</v>
      </c>
      <c r="AY55" s="33">
        <v>1363.609177</v>
      </c>
      <c r="AZ55" s="33">
        <v>1141.580119</v>
      </c>
      <c r="BA55" s="33">
        <v>953.63414739999996</v>
      </c>
      <c r="BB55" s="33">
        <v>1298.861742</v>
      </c>
      <c r="BC55" s="33">
        <v>1363.609177</v>
      </c>
      <c r="BD55" s="33">
        <v>1141.580119</v>
      </c>
      <c r="BE55" s="33">
        <v>953.63414739999996</v>
      </c>
      <c r="BF55" s="33">
        <v>1298.861742</v>
      </c>
      <c r="BG55" s="33">
        <v>1363.609177</v>
      </c>
      <c r="BH55" s="33">
        <v>1141.59449</v>
      </c>
      <c r="BI55" s="33">
        <v>953.63414739999996</v>
      </c>
      <c r="BJ55" s="33">
        <v>1298.861742</v>
      </c>
      <c r="BK55" s="33">
        <v>1360.900292</v>
      </c>
      <c r="BL55" s="33">
        <v>1298.0250189999999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953.63414739999996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1141.59449</v>
      </c>
      <c r="AR65" s="33">
        <v>1141.580119</v>
      </c>
      <c r="AS65" s="33">
        <v>953.63414739999996</v>
      </c>
      <c r="AT65" s="33">
        <v>953.63414739999996</v>
      </c>
      <c r="AU65" s="33">
        <v>1363.609177</v>
      </c>
      <c r="AV65" s="33">
        <v>1141.580119</v>
      </c>
      <c r="AW65" s="33">
        <v>953.63414739999996</v>
      </c>
      <c r="AX65" s="33">
        <v>1141.580119</v>
      </c>
      <c r="AY65" s="33">
        <v>1363.609177</v>
      </c>
      <c r="AZ65" s="33">
        <v>1141.580119</v>
      </c>
      <c r="BA65" s="33">
        <v>953.63414739999996</v>
      </c>
      <c r="BB65" s="33">
        <v>1298.861742</v>
      </c>
      <c r="BC65" s="33">
        <v>1363.609177</v>
      </c>
      <c r="BD65" s="33">
        <v>1141.580119</v>
      </c>
      <c r="BE65" s="33">
        <v>953.63414739999996</v>
      </c>
      <c r="BF65" s="33">
        <v>1298.861742</v>
      </c>
      <c r="BG65" s="33">
        <v>1363.609177</v>
      </c>
      <c r="BH65" s="33">
        <v>1141.59449</v>
      </c>
      <c r="BI65" s="33">
        <v>953.63414739999996</v>
      </c>
      <c r="BJ65" s="33">
        <v>1298.861742</v>
      </c>
      <c r="BK65" s="33">
        <v>1360.900292</v>
      </c>
      <c r="BL65" s="33">
        <v>1298.0250189999999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2063.4614539999998</v>
      </c>
      <c r="AR102" s="33">
        <v>1819.368168</v>
      </c>
      <c r="AS102" s="33">
        <v>1819.358168</v>
      </c>
      <c r="AT102" s="33">
        <v>1819.358168</v>
      </c>
      <c r="AU102" s="33">
        <v>3010.485925</v>
      </c>
      <c r="AV102" s="33">
        <v>1850.1390710000001</v>
      </c>
      <c r="AW102" s="33">
        <v>1779.034296</v>
      </c>
      <c r="AX102" s="33">
        <v>1779.044296</v>
      </c>
      <c r="AY102" s="33">
        <v>2929.8381810000001</v>
      </c>
      <c r="AZ102" s="33">
        <v>1628.0187020000001</v>
      </c>
      <c r="BA102" s="33">
        <v>1628.0187020000001</v>
      </c>
      <c r="BB102" s="33">
        <v>1872.1219880000001</v>
      </c>
      <c r="BC102" s="33">
        <v>2627.8069930000001</v>
      </c>
      <c r="BD102" s="33">
        <v>603.27861900000005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569.93430249999994</v>
      </c>
      <c r="BL102" s="33">
        <v>569.93430249999994</v>
      </c>
      <c r="BM102" s="33">
        <v>325.8410164</v>
      </c>
      <c r="BN102" s="33">
        <v>569.93430249999994</v>
      </c>
      <c r="BO102" s="33">
        <v>569.93430249999994</v>
      </c>
      <c r="BP102" s="33">
        <v>569.93430249999994</v>
      </c>
      <c r="BQ102" s="33">
        <v>325.8410164</v>
      </c>
      <c r="BR102" s="33">
        <v>569.93430249999994</v>
      </c>
      <c r="BS102" s="33">
        <v>569.93430249999994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244.0932861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1832.9933040000001</v>
      </c>
      <c r="AS104" s="33">
        <v>1113.4040339999999</v>
      </c>
      <c r="AT104" s="33">
        <v>1308.5313779999999</v>
      </c>
      <c r="AU104" s="33">
        <v>2036.143464</v>
      </c>
      <c r="AV104" s="33">
        <v>1832.9933040000001</v>
      </c>
      <c r="AW104" s="33">
        <v>1113.4040339999999</v>
      </c>
      <c r="AX104" s="33">
        <v>1832.9933040000001</v>
      </c>
      <c r="AY104" s="33">
        <v>2036.143464</v>
      </c>
      <c r="AZ104" s="33">
        <v>1495.460949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1183.450949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619.58198970000001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977.35628650000001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963.94780660000004</v>
      </c>
      <c r="AS105" s="33">
        <v>687.31863720000001</v>
      </c>
      <c r="AT105" s="33">
        <v>687.31863720000001</v>
      </c>
      <c r="AU105" s="33">
        <v>1374.172959</v>
      </c>
      <c r="AV105" s="33">
        <v>963.94780660000004</v>
      </c>
      <c r="AW105" s="33">
        <v>687.31863720000001</v>
      </c>
      <c r="AX105" s="33">
        <v>963.94780660000004</v>
      </c>
      <c r="AY105" s="33">
        <v>1374.172959</v>
      </c>
      <c r="AZ105" s="33">
        <v>1029.1363490000001</v>
      </c>
      <c r="BA105" s="33">
        <v>831.16929449999998</v>
      </c>
      <c r="BB105" s="33">
        <v>1433.637346</v>
      </c>
      <c r="BC105" s="33">
        <v>1661.874274</v>
      </c>
      <c r="BD105" s="33">
        <v>1107.798464</v>
      </c>
      <c r="BE105" s="33">
        <v>831.16929449999998</v>
      </c>
      <c r="BF105" s="33">
        <v>1433.637346</v>
      </c>
      <c r="BG105" s="33">
        <v>1661.874274</v>
      </c>
      <c r="BH105" s="33">
        <v>1329.4263249999999</v>
      </c>
      <c r="BI105" s="33">
        <v>831.16929449999998</v>
      </c>
      <c r="BJ105" s="33">
        <v>1433.637346</v>
      </c>
      <c r="BK105" s="33">
        <v>1515.987932</v>
      </c>
      <c r="BL105" s="33">
        <v>1433.637346</v>
      </c>
      <c r="BM105" s="33">
        <v>831.16929449999998</v>
      </c>
      <c r="BN105" s="33">
        <v>1433.637346</v>
      </c>
      <c r="BO105" s="33">
        <v>1515.987932</v>
      </c>
      <c r="BP105" s="33">
        <v>1351.28676</v>
      </c>
      <c r="BQ105" s="33">
        <v>748.81870860000004</v>
      </c>
      <c r="BR105" s="33">
        <v>1351.28676</v>
      </c>
      <c r="BS105" s="33">
        <v>1351.28676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591.31756189999999</v>
      </c>
      <c r="AF108" s="33">
        <v>558.84255159999998</v>
      </c>
      <c r="AG108" s="33">
        <v>558.84255159999998</v>
      </c>
      <c r="AH108" s="33">
        <v>558.84255159999998</v>
      </c>
      <c r="AI108" s="33">
        <v>591.31756189999999</v>
      </c>
      <c r="AJ108" s="33">
        <v>558.84255159999998</v>
      </c>
      <c r="AK108" s="33">
        <v>558.84255159999998</v>
      </c>
      <c r="AL108" s="33">
        <v>558.84255159999998</v>
      </c>
      <c r="AM108" s="33">
        <v>591.31756189999999</v>
      </c>
      <c r="AN108" s="33">
        <v>591.28054810000003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591.31756189999999</v>
      </c>
      <c r="AU108" s="33">
        <v>844.36501850000002</v>
      </c>
      <c r="AV108" s="33">
        <v>844.36501850000002</v>
      </c>
      <c r="AW108" s="33">
        <v>558.84255159999998</v>
      </c>
      <c r="AX108" s="33">
        <v>844.36501850000002</v>
      </c>
      <c r="AY108" s="33">
        <v>844.36501850000002</v>
      </c>
      <c r="AZ108" s="33">
        <v>591.31756189999999</v>
      </c>
      <c r="BA108" s="33">
        <v>558.85149660000002</v>
      </c>
      <c r="BB108" s="33">
        <v>844.36501850000002</v>
      </c>
      <c r="BC108" s="33">
        <v>844.36501850000002</v>
      </c>
      <c r="BD108" s="33">
        <v>844.36501850000002</v>
      </c>
      <c r="BE108" s="33">
        <v>558.87062040000001</v>
      </c>
      <c r="BF108" s="33">
        <v>844.36501850000002</v>
      </c>
      <c r="BG108" s="33">
        <v>844.36501850000002</v>
      </c>
      <c r="BH108" s="33">
        <v>844.36501850000002</v>
      </c>
      <c r="BI108" s="33">
        <v>591.31756189999999</v>
      </c>
      <c r="BJ108" s="33">
        <v>844.36501850000002</v>
      </c>
      <c r="BK108" s="33">
        <v>844.36501850000002</v>
      </c>
      <c r="BL108" s="33">
        <v>844.36501850000002</v>
      </c>
      <c r="BM108" s="33">
        <v>558.84255159999998</v>
      </c>
      <c r="BN108" s="33">
        <v>844.36501850000002</v>
      </c>
      <c r="BO108" s="33">
        <v>844.36501850000002</v>
      </c>
      <c r="BP108" s="33">
        <v>844.36501850000002</v>
      </c>
      <c r="BQ108" s="33">
        <v>591.31756189999999</v>
      </c>
      <c r="BR108" s="33">
        <v>844.36501850000002</v>
      </c>
      <c r="BS108" s="33">
        <v>844.36501850000002</v>
      </c>
      <c r="BT108" s="33">
        <v>844.36501850000002</v>
      </c>
      <c r="BU108" s="33">
        <v>558.84255159999998</v>
      </c>
      <c r="BV108" s="33">
        <v>844.36501850000002</v>
      </c>
      <c r="BW108" s="33">
        <v>844.36501850000002</v>
      </c>
      <c r="BX108" s="33">
        <v>844.36501850000002</v>
      </c>
      <c r="BY108" s="33">
        <v>591.31756189999999</v>
      </c>
      <c r="BZ108" s="33">
        <v>844.36501850000002</v>
      </c>
      <c r="CA108" s="33">
        <v>844.36501850000002</v>
      </c>
      <c r="CB108" s="33">
        <v>522.43521169999997</v>
      </c>
      <c r="CC108" s="33">
        <v>269.38775509999999</v>
      </c>
      <c r="CD108" s="33">
        <v>522.43521169999997</v>
      </c>
      <c r="CE108" s="33">
        <v>522.43521169999997</v>
      </c>
      <c r="CF108" s="33">
        <v>522.43521169999997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269.38775509999999</v>
      </c>
      <c r="CP108" s="33">
        <v>522.43521169999997</v>
      </c>
      <c r="CQ108" s="33">
        <v>522.43521169999997</v>
      </c>
      <c r="CR108" s="33">
        <v>522.43521169999997</v>
      </c>
      <c r="CS108" s="33">
        <v>269.38775509999999</v>
      </c>
      <c r="CT108" s="33">
        <v>522.43521169999997</v>
      </c>
      <c r="CU108" s="33">
        <v>522.43521169999997</v>
      </c>
      <c r="CV108" s="33">
        <v>522.43521169999997</v>
      </c>
      <c r="CW108" s="33">
        <v>310.66104869999998</v>
      </c>
      <c r="CX108" s="33">
        <v>522.43521169999997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3994.6023970000001</v>
      </c>
      <c r="AC113" s="33">
        <v>3962.127387</v>
      </c>
      <c r="AD113" s="33">
        <v>3962.127387</v>
      </c>
      <c r="AE113" s="33">
        <v>3994.6023970000001</v>
      </c>
      <c r="AF113" s="33">
        <v>3962.127387</v>
      </c>
      <c r="AG113" s="33">
        <v>3962.127387</v>
      </c>
      <c r="AH113" s="33">
        <v>3962.127387</v>
      </c>
      <c r="AI113" s="33">
        <v>3994.6023970000001</v>
      </c>
      <c r="AJ113" s="33">
        <v>4549.8344619999998</v>
      </c>
      <c r="AK113" s="33">
        <v>4549.8344619999998</v>
      </c>
      <c r="AL113" s="33">
        <v>4549.8344619999998</v>
      </c>
      <c r="AM113" s="33">
        <v>4582.3094719999999</v>
      </c>
      <c r="AN113" s="33">
        <v>4582.2724580000004</v>
      </c>
      <c r="AO113" s="33">
        <v>4582.3094719999999</v>
      </c>
      <c r="AP113" s="33">
        <v>4582.3094719999999</v>
      </c>
      <c r="AQ113" s="33">
        <v>6401.517535</v>
      </c>
      <c r="AR113" s="33">
        <v>5460.6742969999996</v>
      </c>
      <c r="AS113" s="33">
        <v>4178.9233910000003</v>
      </c>
      <c r="AT113" s="33">
        <v>4406.5257449999999</v>
      </c>
      <c r="AU113" s="33">
        <v>7265.167367</v>
      </c>
      <c r="AV113" s="33">
        <v>5491.4452000000001</v>
      </c>
      <c r="AW113" s="33">
        <v>4138.5995190000003</v>
      </c>
      <c r="AX113" s="33">
        <v>5420.3504249999996</v>
      </c>
      <c r="AY113" s="33">
        <v>7184.5196219999998</v>
      </c>
      <c r="AZ113" s="33">
        <v>4743.9335620000002</v>
      </c>
      <c r="BA113" s="33">
        <v>3928.2933680000001</v>
      </c>
      <c r="BB113" s="33">
        <v>5779.9674960000002</v>
      </c>
      <c r="BC113" s="33">
        <v>6763.8894300000002</v>
      </c>
      <c r="BD113" s="33">
        <v>3751.92985</v>
      </c>
      <c r="BE113" s="33">
        <v>2412.5756379999998</v>
      </c>
      <c r="BF113" s="33">
        <v>4142.8752480000003</v>
      </c>
      <c r="BG113" s="33">
        <v>4551.3107389999996</v>
      </c>
      <c r="BH113" s="33">
        <v>3940.2133950000002</v>
      </c>
      <c r="BI113" s="33">
        <v>2346.571747</v>
      </c>
      <c r="BJ113" s="33">
        <v>4044.4244159999998</v>
      </c>
      <c r="BK113" s="33">
        <v>4126.7750020000003</v>
      </c>
      <c r="BL113" s="33">
        <v>4044.4244159999998</v>
      </c>
      <c r="BM113" s="33">
        <v>2314.0967369999998</v>
      </c>
      <c r="BN113" s="33">
        <v>4044.4244159999998</v>
      </c>
      <c r="BO113" s="33">
        <v>4126.7750020000003</v>
      </c>
      <c r="BP113" s="33">
        <v>3962.0738299999998</v>
      </c>
      <c r="BQ113" s="33">
        <v>2264.2211609999999</v>
      </c>
      <c r="BR113" s="33">
        <v>3962.0738299999998</v>
      </c>
      <c r="BS113" s="33">
        <v>3962.0738299999998</v>
      </c>
      <c r="BT113" s="33">
        <v>3962.0738299999998</v>
      </c>
      <c r="BU113" s="33">
        <v>2231.7461509999998</v>
      </c>
      <c r="BV113" s="33">
        <v>3962.0738299999998</v>
      </c>
      <c r="BW113" s="33">
        <v>4189.7079030000004</v>
      </c>
      <c r="BX113" s="33">
        <v>3962.0738299999998</v>
      </c>
      <c r="BY113" s="33">
        <v>2264.2211609999999</v>
      </c>
      <c r="BZ113" s="33">
        <v>3363.8299550000002</v>
      </c>
      <c r="CA113" s="33">
        <v>3962.0738299999998</v>
      </c>
      <c r="CB113" s="33">
        <v>2597.2832290000001</v>
      </c>
      <c r="CC113" s="33">
        <v>1508.5521349999999</v>
      </c>
      <c r="CD113" s="33">
        <v>2256.1694400000001</v>
      </c>
      <c r="CE113" s="33">
        <v>2854.4133149999998</v>
      </c>
      <c r="CF113" s="33">
        <v>2854.4133149999998</v>
      </c>
      <c r="CG113" s="33">
        <v>1508.5521349999999</v>
      </c>
      <c r="CH113" s="33">
        <v>2256.1694400000001</v>
      </c>
      <c r="CI113" s="33">
        <v>2854.4133149999998</v>
      </c>
      <c r="CJ113" s="33">
        <v>2854.4133149999998</v>
      </c>
      <c r="CK113" s="33">
        <v>1508.5521349999999</v>
      </c>
      <c r="CL113" s="33">
        <v>2256.1694400000001</v>
      </c>
      <c r="CM113" s="33">
        <v>2854.4133149999998</v>
      </c>
      <c r="CN113" s="33">
        <v>1865.2736179999999</v>
      </c>
      <c r="CO113" s="33">
        <v>1013.982287</v>
      </c>
      <c r="CP113" s="33">
        <v>1267.0297439999999</v>
      </c>
      <c r="CQ113" s="33">
        <v>1865.2736179999999</v>
      </c>
      <c r="CR113" s="33">
        <v>1865.2736179999999</v>
      </c>
      <c r="CS113" s="33">
        <v>1035.3204020000001</v>
      </c>
      <c r="CT113" s="33">
        <v>1267.0297439999999</v>
      </c>
      <c r="CU113" s="33">
        <v>1865.2736179999999</v>
      </c>
      <c r="CV113" s="33">
        <v>1865.2736179999999</v>
      </c>
      <c r="CW113" s="33">
        <v>1640.462655</v>
      </c>
      <c r="CX113" s="33">
        <v>1267.0297439999999</v>
      </c>
      <c r="CY113" s="33">
        <v>1865.2736179999999</v>
      </c>
      <c r="CZ113" s="33">
        <v>1342.8384060000001</v>
      </c>
      <c r="DA113" s="33">
        <v>1329.801606</v>
      </c>
      <c r="DB113" s="33">
        <v>744.59453180000003</v>
      </c>
      <c r="DC113" s="33">
        <v>1342.8384060000001</v>
      </c>
      <c r="DD113" s="33">
        <v>1342.8384060000001</v>
      </c>
      <c r="DE113" s="33">
        <v>1329.801606</v>
      </c>
      <c r="DF113" s="33">
        <v>744.59453180000003</v>
      </c>
      <c r="DG113" s="33">
        <v>1342.8384060000001</v>
      </c>
      <c r="DH113" s="33">
        <v>1316.7648059999999</v>
      </c>
      <c r="DI113" s="33">
        <v>1316.7648059999999</v>
      </c>
      <c r="DJ113" s="33">
        <v>731.55773180000006</v>
      </c>
      <c r="DK113" s="33">
        <v>1462.651149</v>
      </c>
      <c r="DL113" s="33">
        <v>1316.7648059999999</v>
      </c>
      <c r="DM113" s="33">
        <v>1123.706944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561.35087269999997</v>
      </c>
      <c r="DF126" s="33">
        <v>4055.178277</v>
      </c>
      <c r="DG126" s="33">
        <v>4055.178277</v>
      </c>
      <c r="DH126" s="33">
        <v>4055.178277</v>
      </c>
      <c r="DI126" s="33">
        <v>506.89728459999998</v>
      </c>
      <c r="DJ126" s="33">
        <v>4055.178277</v>
      </c>
      <c r="DK126" s="33">
        <v>4055.178277</v>
      </c>
      <c r="DL126" s="33">
        <v>4055.178277</v>
      </c>
      <c r="DN126" s="33">
        <v>4055.178277</v>
      </c>
      <c r="DO126" s="33">
        <v>4055.178277</v>
      </c>
      <c r="DP126" s="33">
        <v>4055.178277</v>
      </c>
      <c r="DR126" s="33">
        <v>4055.178277</v>
      </c>
      <c r="DS126" s="33">
        <v>4055.178277</v>
      </c>
      <c r="DT126" s="33">
        <v>4055.178277</v>
      </c>
      <c r="DV126" s="33">
        <v>4055.178277</v>
      </c>
      <c r="DW126" s="33">
        <v>4055.178277</v>
      </c>
      <c r="DX126" s="33">
        <v>4055.178277</v>
      </c>
      <c r="DZ126" s="33">
        <v>3980.0390779999998</v>
      </c>
      <c r="EA126" s="33">
        <v>4055.178277</v>
      </c>
      <c r="EB126" s="33">
        <v>4055.178277</v>
      </c>
      <c r="ED126" s="33">
        <v>3094.9844830000002</v>
      </c>
      <c r="EE126" s="33">
        <v>4055.178277</v>
      </c>
      <c r="EF126" s="33">
        <v>4055.178277</v>
      </c>
      <c r="EH126" s="33">
        <v>1186.99593</v>
      </c>
      <c r="EI126" s="33">
        <v>4055.178277</v>
      </c>
      <c r="EJ126" s="33">
        <v>4055.178277</v>
      </c>
      <c r="EL126" s="33">
        <v>1804.0292030000001</v>
      </c>
      <c r="EM126" s="33">
        <v>4055.178277</v>
      </c>
      <c r="EN126" s="33">
        <v>4055.178277</v>
      </c>
      <c r="EP126" s="33">
        <v>3143.2396039999999</v>
      </c>
      <c r="EQ126" s="33">
        <v>4055.178277</v>
      </c>
      <c r="ER126" s="33">
        <v>4055.178277</v>
      </c>
      <c r="ET126" s="33">
        <v>4055.178277</v>
      </c>
      <c r="EU126" s="33">
        <v>4055.178277</v>
      </c>
      <c r="EV126" s="33">
        <v>4055.178277</v>
      </c>
      <c r="EX126" s="33">
        <v>4055.178277</v>
      </c>
      <c r="EY126" s="33">
        <v>4055.178277</v>
      </c>
      <c r="EZ126" s="33">
        <v>4055.178277</v>
      </c>
      <c r="FB126" s="33">
        <v>4055.178277</v>
      </c>
      <c r="FC126" s="33">
        <v>4055.178277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13.77575223</v>
      </c>
      <c r="CF128" s="33">
        <v>360.03919280000002</v>
      </c>
      <c r="CI128" s="33">
        <v>360.03919280000002</v>
      </c>
      <c r="CJ128" s="33">
        <v>453.7059648</v>
      </c>
      <c r="CM128" s="33">
        <v>453.7059648</v>
      </c>
      <c r="CN128" s="33">
        <v>453.7059648</v>
      </c>
      <c r="CQ128" s="33">
        <v>453.7059648</v>
      </c>
      <c r="CR128" s="33">
        <v>453.7059648</v>
      </c>
      <c r="CU128" s="33">
        <v>453.7059648</v>
      </c>
      <c r="CV128" s="33">
        <v>453.7059648</v>
      </c>
      <c r="CY128" s="33">
        <v>453.7059648</v>
      </c>
      <c r="CZ128" s="33">
        <v>453.7059648</v>
      </c>
      <c r="DC128" s="33">
        <v>453.7059648</v>
      </c>
      <c r="DD128" s="33">
        <v>453.7059648</v>
      </c>
      <c r="DG128" s="33">
        <v>453.7059648</v>
      </c>
      <c r="DH128" s="33">
        <v>453.7059648</v>
      </c>
      <c r="DK128" s="33">
        <v>453.7059648</v>
      </c>
      <c r="DL128" s="33">
        <v>453.7059648</v>
      </c>
      <c r="DO128" s="33">
        <v>453.7059648</v>
      </c>
      <c r="DP128" s="33">
        <v>453.7059648</v>
      </c>
      <c r="DS128" s="33">
        <v>453.7059648</v>
      </c>
      <c r="DT128" s="33">
        <v>453.7059648</v>
      </c>
      <c r="DW128" s="33">
        <v>453.7059648</v>
      </c>
      <c r="DX128" s="33">
        <v>453.7059648</v>
      </c>
      <c r="EA128" s="33">
        <v>453.7059648</v>
      </c>
      <c r="EB128" s="33">
        <v>453.7059648</v>
      </c>
      <c r="EE128" s="33">
        <v>453.7059648</v>
      </c>
      <c r="EF128" s="33">
        <v>453.7059648</v>
      </c>
      <c r="EI128" s="33">
        <v>453.7059648</v>
      </c>
      <c r="EJ128" s="33">
        <v>453.7059648</v>
      </c>
      <c r="EM128" s="33">
        <v>453.7059648</v>
      </c>
      <c r="EN128" s="33">
        <v>453.7059648</v>
      </c>
      <c r="EQ128" s="33">
        <v>453.7059648</v>
      </c>
      <c r="ER128" s="33">
        <v>453.7059648</v>
      </c>
      <c r="EU128" s="33">
        <v>453.7059648</v>
      </c>
      <c r="EV128" s="33">
        <v>453.7059648</v>
      </c>
      <c r="EY128" s="33">
        <v>453.7059648</v>
      </c>
      <c r="EZ128" s="33">
        <v>453.7059648</v>
      </c>
      <c r="FC128" s="33">
        <v>453.7059648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506.89728459999998</v>
      </c>
      <c r="CC137" s="33">
        <v>0</v>
      </c>
      <c r="CD137" s="33">
        <v>506.89728459999998</v>
      </c>
      <c r="CE137" s="33">
        <v>520.67303679999998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1974.397819</v>
      </c>
      <c r="CK137" s="33">
        <v>0</v>
      </c>
      <c r="CL137" s="33">
        <v>1520.6918539999999</v>
      </c>
      <c r="CM137" s="33">
        <v>1974.397819</v>
      </c>
      <c r="CN137" s="33">
        <v>2481.2951029999999</v>
      </c>
      <c r="CO137" s="33">
        <v>0</v>
      </c>
      <c r="CP137" s="33">
        <v>2027.589138</v>
      </c>
      <c r="CQ137" s="33">
        <v>2481.2951029999999</v>
      </c>
      <c r="CR137" s="33">
        <v>2988.1923879999999</v>
      </c>
      <c r="CS137" s="33">
        <v>0</v>
      </c>
      <c r="CT137" s="33">
        <v>2534.4864229999998</v>
      </c>
      <c r="CU137" s="33">
        <v>2988.1923879999999</v>
      </c>
      <c r="CV137" s="33">
        <v>3495.0896720000001</v>
      </c>
      <c r="CW137" s="33">
        <v>0</v>
      </c>
      <c r="CX137" s="33">
        <v>3041.3837079999998</v>
      </c>
      <c r="CY137" s="33">
        <v>3495.0896720000001</v>
      </c>
      <c r="CZ137" s="33">
        <v>4001.9869570000001</v>
      </c>
      <c r="DA137" s="33">
        <v>0</v>
      </c>
      <c r="DB137" s="33">
        <v>3548.280992</v>
      </c>
      <c r="DC137" s="33">
        <v>4001.9869570000001</v>
      </c>
      <c r="DD137" s="33">
        <v>4508.8842420000001</v>
      </c>
      <c r="DE137" s="33">
        <v>561.35087269999997</v>
      </c>
      <c r="DF137" s="33">
        <v>4055.178277</v>
      </c>
      <c r="DG137" s="33">
        <v>4508.8842420000001</v>
      </c>
      <c r="DH137" s="33">
        <v>4508.8842420000001</v>
      </c>
      <c r="DI137" s="33">
        <v>506.89728459999998</v>
      </c>
      <c r="DJ137" s="33">
        <v>4055.178277</v>
      </c>
      <c r="DK137" s="33">
        <v>4508.8842420000001</v>
      </c>
      <c r="DL137" s="33">
        <v>4508.8842420000001</v>
      </c>
      <c r="DM137" s="33">
        <v>0</v>
      </c>
      <c r="DN137" s="33">
        <v>4055.178277</v>
      </c>
      <c r="DO137" s="33">
        <v>4508.8842420000001</v>
      </c>
      <c r="DP137" s="33">
        <v>4508.8842420000001</v>
      </c>
      <c r="DQ137" s="33">
        <v>0</v>
      </c>
      <c r="DR137" s="33">
        <v>4055.178277</v>
      </c>
      <c r="DS137" s="33">
        <v>4508.8842420000001</v>
      </c>
      <c r="DT137" s="33">
        <v>4508.8842420000001</v>
      </c>
      <c r="DU137" s="33">
        <v>0</v>
      </c>
      <c r="DV137" s="33">
        <v>4055.178277</v>
      </c>
      <c r="DW137" s="33">
        <v>4508.8842420000001</v>
      </c>
      <c r="DX137" s="33">
        <v>4508.8842420000001</v>
      </c>
      <c r="DY137" s="33">
        <v>0</v>
      </c>
      <c r="DZ137" s="33">
        <v>3980.0390779999998</v>
      </c>
      <c r="EA137" s="33">
        <v>4508.8842420000001</v>
      </c>
      <c r="EB137" s="33">
        <v>4508.8842420000001</v>
      </c>
      <c r="EC137" s="33">
        <v>0</v>
      </c>
      <c r="ED137" s="33">
        <v>3094.9844830000002</v>
      </c>
      <c r="EE137" s="33">
        <v>4508.8842420000001</v>
      </c>
      <c r="EF137" s="33">
        <v>4508.8842420000001</v>
      </c>
      <c r="EG137" s="33">
        <v>0</v>
      </c>
      <c r="EH137" s="33">
        <v>1186.99593</v>
      </c>
      <c r="EI137" s="33">
        <v>4508.8842420000001</v>
      </c>
      <c r="EJ137" s="33">
        <v>4508.8842420000001</v>
      </c>
      <c r="EK137" s="33">
        <v>0</v>
      </c>
      <c r="EL137" s="33">
        <v>1804.0292030000001</v>
      </c>
      <c r="EM137" s="33">
        <v>4508.8842420000001</v>
      </c>
      <c r="EN137" s="33">
        <v>4508.8842420000001</v>
      </c>
      <c r="EO137" s="33">
        <v>0</v>
      </c>
      <c r="EP137" s="33">
        <v>3143.2396039999999</v>
      </c>
      <c r="EQ137" s="33">
        <v>4508.8842420000001</v>
      </c>
      <c r="ER137" s="33">
        <v>4508.8842420000001</v>
      </c>
      <c r="ES137" s="33">
        <v>0</v>
      </c>
      <c r="ET137" s="33">
        <v>4055.178277</v>
      </c>
      <c r="EU137" s="33">
        <v>4508.8842420000001</v>
      </c>
      <c r="EV137" s="33">
        <v>4508.8842420000001</v>
      </c>
      <c r="EW137" s="33">
        <v>0</v>
      </c>
      <c r="EX137" s="33">
        <v>4055.178277</v>
      </c>
      <c r="EY137" s="33">
        <v>4508.8842420000001</v>
      </c>
      <c r="EZ137" s="33">
        <v>4508.8842420000001</v>
      </c>
      <c r="FA137" s="33">
        <v>0</v>
      </c>
      <c r="FB137" s="33">
        <v>4055.178277</v>
      </c>
      <c r="FC137" s="33">
        <v>4508.8842420000001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Q138" s="33">
        <v>226.45736149999999</v>
      </c>
      <c r="AR138" s="33">
        <v>82.258750000000006</v>
      </c>
      <c r="AU138" s="33">
        <v>1303.748288</v>
      </c>
      <c r="AV138" s="33">
        <v>82.258750000000006</v>
      </c>
      <c r="AX138" s="33">
        <v>82.258750000000006</v>
      </c>
      <c r="AY138" s="33">
        <v>1216.7496249999999</v>
      </c>
      <c r="BB138" s="33">
        <v>660.05310999999995</v>
      </c>
      <c r="BC138" s="33">
        <v>1487.4510789999999</v>
      </c>
      <c r="BF138" s="33">
        <v>413.27686</v>
      </c>
      <c r="BG138" s="33">
        <v>1274.58242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226.45736149999999</v>
      </c>
      <c r="AR149" s="33">
        <v>82.258750000000006</v>
      </c>
      <c r="AS149" s="33">
        <v>0</v>
      </c>
      <c r="AT149" s="33">
        <v>0</v>
      </c>
      <c r="AU149" s="33">
        <v>1471.349647</v>
      </c>
      <c r="AV149" s="33">
        <v>82.258750000000006</v>
      </c>
      <c r="AW149" s="33">
        <v>0</v>
      </c>
      <c r="AX149" s="33">
        <v>82.258750000000006</v>
      </c>
      <c r="AY149" s="33">
        <v>1384.3509839999999</v>
      </c>
      <c r="AZ149" s="33">
        <v>0</v>
      </c>
      <c r="BA149" s="33">
        <v>0</v>
      </c>
      <c r="BB149" s="33">
        <v>660.05310999999995</v>
      </c>
      <c r="BC149" s="33">
        <v>1655.0524379999999</v>
      </c>
      <c r="BD149" s="33">
        <v>0</v>
      </c>
      <c r="BE149" s="33">
        <v>0</v>
      </c>
      <c r="BF149" s="33">
        <v>413.27686</v>
      </c>
      <c r="BG149" s="33">
        <v>1274.58242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1730.2141959999999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1589.8</v>
      </c>
      <c r="AJ150" s="33">
        <v>1589.8</v>
      </c>
      <c r="AK150" s="33">
        <v>1589.8</v>
      </c>
      <c r="AL150" s="33">
        <v>1589.8</v>
      </c>
      <c r="AM150" s="33">
        <v>1698.236823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1730.2141959999999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1589.8</v>
      </c>
      <c r="AJ161" s="33">
        <v>1589.8</v>
      </c>
      <c r="AK161" s="33">
        <v>1589.8</v>
      </c>
      <c r="AL161" s="33">
        <v>1589.8</v>
      </c>
      <c r="AM161" s="33">
        <v>1698.236823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U164" s="33">
        <v>512.01711190000003</v>
      </c>
      <c r="AY164" s="33">
        <v>1039.6902279999999</v>
      </c>
      <c r="BC164" s="33">
        <v>1039.6902279999999</v>
      </c>
      <c r="BG164" s="33">
        <v>465.66284560000003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672.96250139999995</v>
      </c>
      <c r="AV173" s="33">
        <v>0</v>
      </c>
      <c r="AW173" s="33">
        <v>0</v>
      </c>
      <c r="AX173" s="33">
        <v>0</v>
      </c>
      <c r="AY173" s="33">
        <v>1357.8358740000001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540.66638990000001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BG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7.5442441499999999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16163.70768</v>
      </c>
      <c r="BJ234" s="33">
        <v>18556.509170000001</v>
      </c>
      <c r="BK234" s="33">
        <v>18472.8181</v>
      </c>
      <c r="BL234" s="33">
        <v>19890.156190000002</v>
      </c>
      <c r="BM234" s="33">
        <v>16163.70768</v>
      </c>
      <c r="BN234" s="33">
        <v>18556.509170000001</v>
      </c>
      <c r="BO234" s="33">
        <v>18472.8181</v>
      </c>
      <c r="BP234" s="33">
        <v>20391.41647</v>
      </c>
      <c r="BQ234" s="33">
        <v>16320.97654</v>
      </c>
      <c r="BR234" s="33">
        <v>18795.00128</v>
      </c>
      <c r="BS234" s="33">
        <v>18839.86349</v>
      </c>
      <c r="BT234" s="33">
        <v>20970.333139999999</v>
      </c>
      <c r="BU234" s="33">
        <v>16979.439259999999</v>
      </c>
      <c r="BV234" s="33">
        <v>19094.546279999999</v>
      </c>
      <c r="BW234" s="33">
        <v>19281.498960000001</v>
      </c>
      <c r="BX234" s="33">
        <v>21413.474979999999</v>
      </c>
      <c r="BY234" s="33">
        <v>17135.84881</v>
      </c>
      <c r="BZ234" s="33">
        <v>19404.508570000002</v>
      </c>
      <c r="CA234" s="33">
        <v>19680.11202</v>
      </c>
      <c r="CB234" s="33">
        <v>24393.029760000001</v>
      </c>
      <c r="CC234" s="33">
        <v>19361.587159999999</v>
      </c>
      <c r="CD234" s="33">
        <v>21338.429609999999</v>
      </c>
      <c r="CE234" s="33">
        <v>22076.330529999999</v>
      </c>
      <c r="CF234" s="33">
        <v>24393.029760000001</v>
      </c>
      <c r="CG234" s="33">
        <v>19772.086930000001</v>
      </c>
      <c r="CH234" s="33">
        <v>21338.429609999999</v>
      </c>
      <c r="CI234" s="33">
        <v>22076.330529999999</v>
      </c>
      <c r="CJ234" s="33">
        <v>24457.30833</v>
      </c>
      <c r="CK234" s="33">
        <v>19220.385200000001</v>
      </c>
      <c r="CL234" s="33">
        <v>21366.77794</v>
      </c>
      <c r="CM234" s="33">
        <v>22120.286250000001</v>
      </c>
      <c r="CN234" s="33">
        <v>24457.30833</v>
      </c>
      <c r="CO234" s="33">
        <v>19811.456979999999</v>
      </c>
      <c r="CP234" s="33">
        <v>21366.77794</v>
      </c>
      <c r="CQ234" s="33">
        <v>22120.286250000001</v>
      </c>
      <c r="CR234" s="33">
        <v>24457.30833</v>
      </c>
      <c r="CS234" s="33">
        <v>19811.456979999999</v>
      </c>
      <c r="CT234" s="33">
        <v>21366.77794</v>
      </c>
      <c r="CU234" s="33">
        <v>22120.286250000001</v>
      </c>
      <c r="CV234" s="33">
        <v>24487.816419999999</v>
      </c>
      <c r="CW234" s="33">
        <v>19833.482039999999</v>
      </c>
      <c r="CX234" s="33">
        <v>21390.029190000001</v>
      </c>
      <c r="CY234" s="33">
        <v>22149.699280000001</v>
      </c>
      <c r="CZ234" s="33">
        <v>24487.816419999999</v>
      </c>
      <c r="DA234" s="33">
        <v>19833.482039999999</v>
      </c>
      <c r="DB234" s="33">
        <v>21390.029190000001</v>
      </c>
      <c r="DC234" s="33">
        <v>22149.699280000001</v>
      </c>
      <c r="DD234" s="33">
        <v>24749.155200000001</v>
      </c>
      <c r="DE234" s="33">
        <v>20035.417440000001</v>
      </c>
      <c r="DF234" s="33">
        <v>21586.652129999999</v>
      </c>
      <c r="DG234" s="33">
        <v>22371.788850000001</v>
      </c>
      <c r="DH234" s="33">
        <v>24897.06681</v>
      </c>
      <c r="DI234" s="33">
        <v>20159.801769999998</v>
      </c>
      <c r="DJ234" s="33">
        <v>21716.47999</v>
      </c>
      <c r="DK234" s="33">
        <v>22502.453249999999</v>
      </c>
      <c r="DL234" s="33">
        <v>24897.06681</v>
      </c>
      <c r="DM234" s="33">
        <v>20159.801769999998</v>
      </c>
      <c r="DN234" s="33">
        <v>21716.47999</v>
      </c>
      <c r="DO234" s="33">
        <v>22502.453249999999</v>
      </c>
      <c r="DP234" s="33">
        <v>24897.06681</v>
      </c>
      <c r="DQ234" s="33">
        <v>20159.801769999998</v>
      </c>
      <c r="DR234" s="33">
        <v>21716.47999</v>
      </c>
      <c r="DS234" s="33">
        <v>22502.453249999999</v>
      </c>
      <c r="DT234" s="33">
        <v>24897.06681</v>
      </c>
      <c r="DU234" s="33">
        <v>20159.801769999998</v>
      </c>
      <c r="DV234" s="33">
        <v>21716.47999</v>
      </c>
      <c r="DW234" s="33">
        <v>22502.453249999999</v>
      </c>
      <c r="DX234" s="33">
        <v>24897.06681</v>
      </c>
      <c r="DY234" s="33">
        <v>20159.801769999998</v>
      </c>
      <c r="DZ234" s="33">
        <v>21716.47999</v>
      </c>
      <c r="EA234" s="33">
        <v>22502.453249999999</v>
      </c>
      <c r="EB234" s="33">
        <v>24897.06681</v>
      </c>
      <c r="EC234" s="33">
        <v>20102.587769999998</v>
      </c>
      <c r="ED234" s="33">
        <v>21716.47999</v>
      </c>
      <c r="EE234" s="33">
        <v>22502.453249999999</v>
      </c>
      <c r="EF234" s="33">
        <v>24897.06681</v>
      </c>
      <c r="EG234" s="33">
        <v>20159.801769999998</v>
      </c>
      <c r="EH234" s="33">
        <v>21716.47999</v>
      </c>
      <c r="EI234" s="33">
        <v>22502.453249999999</v>
      </c>
      <c r="EJ234" s="33">
        <v>24897.06681</v>
      </c>
      <c r="EK234" s="33">
        <v>20159.801769999998</v>
      </c>
      <c r="EL234" s="33">
        <v>21716.47999</v>
      </c>
      <c r="EM234" s="33">
        <v>22502.453249999999</v>
      </c>
      <c r="EN234" s="33">
        <v>25044.645489999999</v>
      </c>
      <c r="EO234" s="33">
        <v>20281.97594</v>
      </c>
      <c r="EP234" s="33">
        <v>21798.68852</v>
      </c>
      <c r="EQ234" s="33">
        <v>22599.35773</v>
      </c>
      <c r="ER234" s="33">
        <v>25100.940729999998</v>
      </c>
      <c r="ES234" s="33">
        <v>20319.54147</v>
      </c>
      <c r="ET234" s="33">
        <v>21823.70436</v>
      </c>
      <c r="EU234" s="33">
        <v>22643.95219</v>
      </c>
      <c r="EV234" s="33">
        <v>25100.940729999998</v>
      </c>
      <c r="EW234" s="33">
        <v>20319.54147</v>
      </c>
      <c r="EX234" s="33">
        <v>21823.70436</v>
      </c>
      <c r="EY234" s="33">
        <v>22643.95219</v>
      </c>
      <c r="EZ234" s="33">
        <v>25100.940729999998</v>
      </c>
      <c r="FA234" s="33">
        <v>20319.54147</v>
      </c>
      <c r="FB234" s="33">
        <v>21823.70436</v>
      </c>
      <c r="FC234" s="33">
        <v>22643.95219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8405.3748589999996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9022.2266579999996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4949.7309519999999</v>
      </c>
      <c r="AW235" s="33">
        <v>6175.7680950000004</v>
      </c>
      <c r="AX235" s="33">
        <v>9333.9654169999994</v>
      </c>
      <c r="AY235" s="33">
        <v>8640.8358329999992</v>
      </c>
      <c r="AZ235" s="33">
        <v>5019.152857</v>
      </c>
      <c r="BA235" s="33">
        <v>6236.3058330000003</v>
      </c>
      <c r="BB235" s="33">
        <v>9390.4950000000008</v>
      </c>
      <c r="BC235" s="33">
        <v>8710.7657139999992</v>
      </c>
      <c r="BD235" s="33">
        <v>5019.152857</v>
      </c>
      <c r="BE235" s="33">
        <v>6236.3058330000003</v>
      </c>
      <c r="BF235" s="33">
        <v>9390.4950000000008</v>
      </c>
      <c r="BG235" s="33">
        <v>8710.7657139999992</v>
      </c>
      <c r="BH235" s="33">
        <v>5148.3309520000003</v>
      </c>
      <c r="BI235" s="33">
        <v>6374.5273809999999</v>
      </c>
      <c r="BJ235" s="33">
        <v>9515.3333330000005</v>
      </c>
      <c r="BK235" s="33">
        <v>8856.5206550000003</v>
      </c>
      <c r="BL235" s="33">
        <v>5148.3309520000003</v>
      </c>
      <c r="BM235" s="33">
        <v>6374.5273809999999</v>
      </c>
      <c r="BN235" s="33">
        <v>9515.3333330000005</v>
      </c>
      <c r="BO235" s="33">
        <v>8856.5206550000003</v>
      </c>
      <c r="BP235" s="33">
        <v>5431.0176190000002</v>
      </c>
      <c r="BQ235" s="33">
        <v>6549.768274</v>
      </c>
      <c r="BR235" s="33">
        <v>9959.9724999999999</v>
      </c>
      <c r="BS235" s="33">
        <v>9250.9146430000001</v>
      </c>
      <c r="BT235" s="33">
        <v>6080.8691589999999</v>
      </c>
      <c r="BU235" s="33">
        <v>7596.7450289999997</v>
      </c>
      <c r="BV235" s="33">
        <v>11057.557220000001</v>
      </c>
      <c r="BW235" s="33">
        <v>10294.830449999999</v>
      </c>
      <c r="BX235" s="33">
        <v>7114.8906370000004</v>
      </c>
      <c r="BY235" s="33">
        <v>8702.4728309999991</v>
      </c>
      <c r="BZ235" s="33">
        <v>12234.44246</v>
      </c>
      <c r="CA235" s="33">
        <v>11493.41006</v>
      </c>
      <c r="CB235" s="33">
        <v>7114.8906370000004</v>
      </c>
      <c r="CC235" s="33">
        <v>7833.4507430000003</v>
      </c>
      <c r="CD235" s="33">
        <v>12234.44246</v>
      </c>
      <c r="CE235" s="33">
        <v>11493.41006</v>
      </c>
      <c r="CF235" s="33">
        <v>7114.8906370000004</v>
      </c>
      <c r="CG235" s="33">
        <v>8702.4728309999991</v>
      </c>
      <c r="CH235" s="33">
        <v>12234.44246</v>
      </c>
      <c r="CI235" s="33">
        <v>11493.41006</v>
      </c>
      <c r="CJ235" s="33">
        <v>7114.8906370000004</v>
      </c>
      <c r="CK235" s="33">
        <v>8702.4728309999991</v>
      </c>
      <c r="CL235" s="33">
        <v>12234.44246</v>
      </c>
      <c r="CM235" s="33">
        <v>11493.41006</v>
      </c>
      <c r="CN235" s="33">
        <v>7114.8906370000004</v>
      </c>
      <c r="CO235" s="33">
        <v>8287.1493489999993</v>
      </c>
      <c r="CP235" s="33">
        <v>12234.44246</v>
      </c>
      <c r="CQ235" s="33">
        <v>11493.41006</v>
      </c>
      <c r="CR235" s="33">
        <v>7114.8906370000004</v>
      </c>
      <c r="CS235" s="33">
        <v>8702.4728309999991</v>
      </c>
      <c r="CT235" s="33">
        <v>12234.44246</v>
      </c>
      <c r="CU235" s="33">
        <v>11493.41006</v>
      </c>
      <c r="CV235" s="33">
        <v>7114.8906370000004</v>
      </c>
      <c r="CW235" s="33">
        <v>8702.4728309999991</v>
      </c>
      <c r="CX235" s="33">
        <v>12234.44246</v>
      </c>
      <c r="CY235" s="33">
        <v>11493.41006</v>
      </c>
      <c r="CZ235" s="33">
        <v>7114.8906370000004</v>
      </c>
      <c r="DA235" s="33">
        <v>8702.4728309999991</v>
      </c>
      <c r="DB235" s="33">
        <v>12234.44246</v>
      </c>
      <c r="DC235" s="33">
        <v>11493.41006</v>
      </c>
      <c r="DD235" s="33">
        <v>7114.8906370000004</v>
      </c>
      <c r="DE235" s="33">
        <v>8702.4728309999991</v>
      </c>
      <c r="DF235" s="33">
        <v>12234.44246</v>
      </c>
      <c r="DG235" s="33">
        <v>11493.41006</v>
      </c>
      <c r="DH235" s="33">
        <v>7140.7277800000002</v>
      </c>
      <c r="DI235" s="33">
        <v>8724.3142000000007</v>
      </c>
      <c r="DJ235" s="33">
        <v>12250.3033</v>
      </c>
      <c r="DK235" s="33">
        <v>11512.13161</v>
      </c>
      <c r="DL235" s="33">
        <v>7140.7277800000002</v>
      </c>
      <c r="DM235" s="33">
        <v>8724.3142000000007</v>
      </c>
      <c r="DN235" s="33">
        <v>12250.3033</v>
      </c>
      <c r="DO235" s="33">
        <v>11512.13161</v>
      </c>
      <c r="DP235" s="33">
        <v>7140.7277800000002</v>
      </c>
      <c r="DQ235" s="33">
        <v>8724.3142000000007</v>
      </c>
      <c r="DR235" s="33">
        <v>12250.3033</v>
      </c>
      <c r="DS235" s="33">
        <v>11512.13161</v>
      </c>
      <c r="DT235" s="33">
        <v>7140.7277800000002</v>
      </c>
      <c r="DU235" s="33">
        <v>8724.3142000000007</v>
      </c>
      <c r="DV235" s="33">
        <v>12250.3033</v>
      </c>
      <c r="DW235" s="33">
        <v>11512.13161</v>
      </c>
      <c r="DX235" s="33">
        <v>7140.7277800000002</v>
      </c>
      <c r="DY235" s="33">
        <v>8724.3142000000007</v>
      </c>
      <c r="DZ235" s="33">
        <v>12250.3033</v>
      </c>
      <c r="EA235" s="33">
        <v>11512.13161</v>
      </c>
      <c r="EB235" s="33">
        <v>7140.7277800000002</v>
      </c>
      <c r="EC235" s="33">
        <v>8724.3142000000007</v>
      </c>
      <c r="ED235" s="33">
        <v>12250.3033</v>
      </c>
      <c r="EE235" s="33">
        <v>11512.13161</v>
      </c>
      <c r="EF235" s="33">
        <v>7140.7277800000002</v>
      </c>
      <c r="EG235" s="33">
        <v>8724.3142000000007</v>
      </c>
      <c r="EH235" s="33">
        <v>12250.3033</v>
      </c>
      <c r="EI235" s="33">
        <v>11512.13161</v>
      </c>
      <c r="EJ235" s="33">
        <v>7140.7277800000002</v>
      </c>
      <c r="EK235" s="33">
        <v>8724.3142000000007</v>
      </c>
      <c r="EL235" s="33">
        <v>12250.3033</v>
      </c>
      <c r="EM235" s="33">
        <v>11512.13161</v>
      </c>
      <c r="EN235" s="33">
        <v>7140.7277800000002</v>
      </c>
      <c r="EO235" s="33">
        <v>8724.3142000000007</v>
      </c>
      <c r="EP235" s="33">
        <v>12250.3033</v>
      </c>
      <c r="EQ235" s="33">
        <v>11512.13161</v>
      </c>
      <c r="ER235" s="33">
        <v>7140.7277800000002</v>
      </c>
      <c r="ES235" s="33">
        <v>8724.3142000000007</v>
      </c>
      <c r="ET235" s="33">
        <v>12250.3033</v>
      </c>
      <c r="EU235" s="33">
        <v>11512.13161</v>
      </c>
      <c r="EV235" s="33">
        <v>7140.7277800000002</v>
      </c>
      <c r="EW235" s="33">
        <v>8724.3142000000007</v>
      </c>
      <c r="EX235" s="33">
        <v>12250.3033</v>
      </c>
      <c r="EY235" s="33">
        <v>11512.13161</v>
      </c>
      <c r="EZ235" s="33">
        <v>7140.7277800000002</v>
      </c>
      <c r="FA235" s="33">
        <v>8724.3142000000007</v>
      </c>
      <c r="FB235" s="33">
        <v>12250.3033</v>
      </c>
      <c r="FC235" s="33">
        <v>11512.13161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6749.5567700000001</v>
      </c>
      <c r="S236" s="33">
        <v>5063.7322620000004</v>
      </c>
      <c r="T236" s="33">
        <v>4288.1228570000003</v>
      </c>
      <c r="U236" s="33">
        <v>5121.3911310000003</v>
      </c>
      <c r="V236" s="33">
        <v>4451.6699559999997</v>
      </c>
      <c r="W236" s="33">
        <v>5063.7322620000004</v>
      </c>
      <c r="X236" s="33">
        <v>4288.1228570000003</v>
      </c>
      <c r="Y236" s="33">
        <v>5121.3911310000003</v>
      </c>
      <c r="Z236" s="33">
        <v>4991.1475129999999</v>
      </c>
      <c r="AA236" s="33">
        <v>5063.7322620000004</v>
      </c>
      <c r="AB236" s="33">
        <v>4288.1228570000003</v>
      </c>
      <c r="AC236" s="33">
        <v>5121.3911310000003</v>
      </c>
      <c r="AD236" s="33">
        <v>1229.490757</v>
      </c>
      <c r="AE236" s="33">
        <v>5063.7322620000004</v>
      </c>
      <c r="AF236" s="33">
        <v>4288.1228570000003</v>
      </c>
      <c r="AG236" s="33">
        <v>5121.3911310000003</v>
      </c>
      <c r="AH236" s="33">
        <v>1510.3564080000001</v>
      </c>
      <c r="AI236" s="33">
        <v>4456.2924899999998</v>
      </c>
      <c r="AJ236" s="33">
        <v>4288.1228570000003</v>
      </c>
      <c r="AK236" s="33">
        <v>5121.3911310000003</v>
      </c>
      <c r="AL236" s="33">
        <v>6687.9127159999998</v>
      </c>
      <c r="AM236" s="33">
        <v>5063.7322620000004</v>
      </c>
      <c r="AN236" s="33">
        <v>4288.1228570000003</v>
      </c>
      <c r="AO236" s="33">
        <v>5121.3911310000003</v>
      </c>
      <c r="AP236" s="33">
        <v>6316.4404510000004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4429.8514290000003</v>
      </c>
      <c r="BQ236" s="33">
        <v>5121.3911310000003</v>
      </c>
      <c r="BR236" s="33">
        <v>7072.8149999999996</v>
      </c>
      <c r="BS236" s="33">
        <v>5186.75875</v>
      </c>
      <c r="BT236" s="33">
        <v>4573.3085709999996</v>
      </c>
      <c r="BU236" s="33">
        <v>5121.3911310000003</v>
      </c>
      <c r="BV236" s="33">
        <v>7150.8074999999999</v>
      </c>
      <c r="BW236" s="33">
        <v>5307.6212500000001</v>
      </c>
      <c r="BX236" s="33">
        <v>4573.3085709999996</v>
      </c>
      <c r="BY236" s="33">
        <v>5245.4202379999997</v>
      </c>
      <c r="BZ236" s="33">
        <v>6535.1852060000001</v>
      </c>
      <c r="CA236" s="33">
        <v>5307.6212500000001</v>
      </c>
      <c r="CB236" s="33">
        <v>5176.8429599999999</v>
      </c>
      <c r="CC236" s="33">
        <v>5195.7954760000002</v>
      </c>
      <c r="CD236" s="33">
        <v>7013.3606689999997</v>
      </c>
      <c r="CE236" s="33">
        <v>5888.5358850000002</v>
      </c>
      <c r="CF236" s="33">
        <v>5176.8429599999999</v>
      </c>
      <c r="CG236" s="33">
        <v>3354.5479169999999</v>
      </c>
      <c r="CH236" s="33">
        <v>7010.4823939999997</v>
      </c>
      <c r="CI236" s="33">
        <v>5888.5358850000002</v>
      </c>
      <c r="CJ236" s="33">
        <v>5176.8429599999999</v>
      </c>
      <c r="CK236" s="33">
        <v>5121.3911310000003</v>
      </c>
      <c r="CL236" s="33">
        <v>7004.6873059999998</v>
      </c>
      <c r="CM236" s="33">
        <v>5888.5358850000002</v>
      </c>
      <c r="CN236" s="33">
        <v>5176.8429599999999</v>
      </c>
      <c r="CO236" s="33">
        <v>5476.4143290000002</v>
      </c>
      <c r="CP236" s="33">
        <v>6998.6798529999996</v>
      </c>
      <c r="CQ236" s="33">
        <v>5888.5358850000002</v>
      </c>
      <c r="CR236" s="33">
        <v>5176.8429599999999</v>
      </c>
      <c r="CS236" s="33">
        <v>5931.9101989999999</v>
      </c>
      <c r="CT236" s="33">
        <v>6992.855638</v>
      </c>
      <c r="CU236" s="33">
        <v>5888.5358850000002</v>
      </c>
      <c r="CV236" s="33">
        <v>5176.8429599999999</v>
      </c>
      <c r="CW236" s="33">
        <v>5931.9101989999999</v>
      </c>
      <c r="CX236" s="33">
        <v>6987.4313860000002</v>
      </c>
      <c r="CY236" s="33">
        <v>5888.5358850000002</v>
      </c>
      <c r="CZ236" s="33">
        <v>5176.8429599999999</v>
      </c>
      <c r="DA236" s="33">
        <v>5931.9101989999999</v>
      </c>
      <c r="DB236" s="33">
        <v>6979.0901899999999</v>
      </c>
      <c r="DC236" s="33">
        <v>5888.5358850000002</v>
      </c>
      <c r="DD236" s="33">
        <v>5176.8429599999999</v>
      </c>
      <c r="DE236" s="33">
        <v>5931.9101989999999</v>
      </c>
      <c r="DF236" s="33">
        <v>6974.8024599999999</v>
      </c>
      <c r="DG236" s="33">
        <v>5888.5358850000002</v>
      </c>
      <c r="DH236" s="33">
        <v>5195.9942149999997</v>
      </c>
      <c r="DI236" s="33">
        <v>5954.061729</v>
      </c>
      <c r="DJ236" s="33">
        <v>6993.8313129999997</v>
      </c>
      <c r="DK236" s="33">
        <v>5910.5649919999996</v>
      </c>
      <c r="DL236" s="33">
        <v>5195.9942149999997</v>
      </c>
      <c r="DM236" s="33">
        <v>5954.061729</v>
      </c>
      <c r="DN236" s="33">
        <v>6985.4671490000001</v>
      </c>
      <c r="DO236" s="33">
        <v>5910.5649919999996</v>
      </c>
      <c r="DP236" s="33">
        <v>5195.9942149999997</v>
      </c>
      <c r="DQ236" s="33">
        <v>5954.061729</v>
      </c>
      <c r="DR236" s="33">
        <v>6393.8530460000002</v>
      </c>
      <c r="DS236" s="33">
        <v>5910.5649919999996</v>
      </c>
      <c r="DT236" s="33">
        <v>5195.9942149999997</v>
      </c>
      <c r="DU236" s="33">
        <v>5954.061729</v>
      </c>
      <c r="DV236" s="33">
        <v>6389.5361000000003</v>
      </c>
      <c r="DW236" s="33">
        <v>5910.5649919999996</v>
      </c>
      <c r="DX236" s="33">
        <v>5195.9942149999997</v>
      </c>
      <c r="DY236" s="33">
        <v>5954.061729</v>
      </c>
      <c r="DZ236" s="33">
        <v>6386.8256609999999</v>
      </c>
      <c r="EA236" s="33">
        <v>5910.5649919999996</v>
      </c>
      <c r="EB236" s="33">
        <v>5195.9942149999997</v>
      </c>
      <c r="EC236" s="33">
        <v>5782.284729</v>
      </c>
      <c r="ED236" s="33">
        <v>6382.5679179999997</v>
      </c>
      <c r="EE236" s="33">
        <v>5910.5649919999996</v>
      </c>
      <c r="EF236" s="33">
        <v>5195.9942149999997</v>
      </c>
      <c r="EG236" s="33">
        <v>5184.3149819999999</v>
      </c>
      <c r="EH236" s="33">
        <v>6372.9969449999999</v>
      </c>
      <c r="EI236" s="33">
        <v>5910.5649919999996</v>
      </c>
      <c r="EJ236" s="33">
        <v>5195.9942149999997</v>
      </c>
      <c r="EK236" s="33">
        <v>5954.061729</v>
      </c>
      <c r="EL236" s="33">
        <v>6367.4685090000003</v>
      </c>
      <c r="EM236" s="33">
        <v>5910.5649919999996</v>
      </c>
      <c r="EN236" s="33">
        <v>5195.9942149999997</v>
      </c>
      <c r="EO236" s="33">
        <v>5472.9731439999996</v>
      </c>
      <c r="EP236" s="33">
        <v>6364.841136</v>
      </c>
      <c r="EQ236" s="33">
        <v>5910.5649919999996</v>
      </c>
      <c r="ER236" s="33">
        <v>5195.9942149999997</v>
      </c>
      <c r="ES236" s="33">
        <v>5954.061729</v>
      </c>
      <c r="ET236" s="33">
        <v>6363.8176059999996</v>
      </c>
      <c r="EU236" s="33">
        <v>5910.5649919999996</v>
      </c>
      <c r="EV236" s="33">
        <v>5195.9942149999997</v>
      </c>
      <c r="EW236" s="33">
        <v>5870.8049430000001</v>
      </c>
      <c r="EX236" s="33">
        <v>3502.8679809999999</v>
      </c>
      <c r="EY236" s="33">
        <v>5910.5649919999996</v>
      </c>
      <c r="EZ236" s="33">
        <v>5195.9942149999997</v>
      </c>
      <c r="FA236" s="33">
        <v>5590.8858929999997</v>
      </c>
      <c r="FC236" s="33">
        <v>5910.5649919999996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3899.3638460000002</v>
      </c>
      <c r="M237" s="33">
        <v>3704.2098590000001</v>
      </c>
      <c r="N237" s="33">
        <v>3697.3466669999998</v>
      </c>
      <c r="O237" s="33">
        <v>3137.6277380000001</v>
      </c>
      <c r="P237" s="33">
        <v>4122.4696590000003</v>
      </c>
      <c r="Q237" s="33">
        <v>3927.4981720000001</v>
      </c>
      <c r="R237" s="33">
        <v>3697.3466669999998</v>
      </c>
      <c r="S237" s="33">
        <v>3137.6277380000001</v>
      </c>
      <c r="T237" s="33">
        <v>6262.267143</v>
      </c>
      <c r="U237" s="33">
        <v>7085.89095</v>
      </c>
      <c r="V237" s="33">
        <v>3555.0113660000002</v>
      </c>
      <c r="W237" s="33">
        <v>3137.6277380000001</v>
      </c>
      <c r="X237" s="33">
        <v>6262.267143</v>
      </c>
      <c r="Y237" s="33">
        <v>7201.2007139999996</v>
      </c>
      <c r="Z237" s="33">
        <v>3594.0345579999998</v>
      </c>
      <c r="AA237" s="33">
        <v>3137.6277380000001</v>
      </c>
      <c r="AB237" s="33">
        <v>5486.5656429999999</v>
      </c>
      <c r="AC237" s="33">
        <v>3641.2543219999998</v>
      </c>
      <c r="AD237" s="33">
        <v>3996.4308769999998</v>
      </c>
      <c r="AE237" s="33">
        <v>3457.9469690000001</v>
      </c>
      <c r="AF237" s="33">
        <v>11562.91073</v>
      </c>
      <c r="AG237" s="33">
        <v>7506.584734</v>
      </c>
      <c r="AH237" s="33">
        <v>4360.4084309999998</v>
      </c>
      <c r="AI237" s="33">
        <v>3930.8375139999998</v>
      </c>
      <c r="AJ237" s="33">
        <v>13693.82907</v>
      </c>
      <c r="AK237" s="33">
        <v>15618.08761</v>
      </c>
      <c r="AL237" s="33">
        <v>1353.71487</v>
      </c>
      <c r="AM237" s="33">
        <v>4294.6267379999999</v>
      </c>
      <c r="AN237" s="33">
        <v>12592.690769999999</v>
      </c>
      <c r="AO237" s="33">
        <v>14720.27569</v>
      </c>
      <c r="AP237" s="33">
        <v>4664.5079669999996</v>
      </c>
      <c r="AQ237" s="33">
        <v>4294.6267379999999</v>
      </c>
      <c r="AR237" s="33">
        <v>13993.94104</v>
      </c>
      <c r="AS237" s="33">
        <v>15099.105219999999</v>
      </c>
      <c r="AT237" s="33">
        <v>4664.5079669999996</v>
      </c>
      <c r="AU237" s="33">
        <v>4294.6267379999999</v>
      </c>
      <c r="AV237" s="33">
        <v>13993.94104</v>
      </c>
      <c r="AW237" s="33">
        <v>14377.3603</v>
      </c>
      <c r="AX237" s="33">
        <v>4664.5079669999996</v>
      </c>
      <c r="AY237" s="33">
        <v>4294.6267379999999</v>
      </c>
      <c r="AZ237" s="33">
        <v>13993.94104</v>
      </c>
      <c r="BA237" s="33">
        <v>14236.305780000001</v>
      </c>
      <c r="BB237" s="33">
        <v>4664.5079669999996</v>
      </c>
      <c r="BC237" s="33">
        <v>4294.6267379999999</v>
      </c>
      <c r="BD237" s="33">
        <v>13993.94104</v>
      </c>
      <c r="BE237" s="33">
        <v>11277.58272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14801.85734</v>
      </c>
      <c r="DE237" s="33">
        <v>16389.462619999998</v>
      </c>
      <c r="DF237" s="33">
        <v>4870.4693779999998</v>
      </c>
      <c r="DG237" s="33">
        <v>4532.2277649999996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15918.35628</v>
      </c>
      <c r="FA237" s="33">
        <v>17359.784159999999</v>
      </c>
      <c r="FB237" s="33">
        <v>5442.3446329999997</v>
      </c>
      <c r="FC237" s="33">
        <v>5264.6325120000001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5992.2602159999997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2607.8020740000002</v>
      </c>
      <c r="AD238" s="33">
        <v>4506.8696570000002</v>
      </c>
      <c r="AE238" s="33">
        <v>3844.1621329999998</v>
      </c>
      <c r="AF238" s="33">
        <v>5380.8008339999997</v>
      </c>
      <c r="AG238" s="33">
        <v>1743</v>
      </c>
      <c r="AH238" s="33">
        <v>6993.13375</v>
      </c>
      <c r="AI238" s="33">
        <v>7052.958095</v>
      </c>
      <c r="AJ238" s="33">
        <v>6211.0121349999999</v>
      </c>
      <c r="AK238" s="33">
        <v>2396.2840339999998</v>
      </c>
      <c r="AL238" s="33">
        <v>6993.13375</v>
      </c>
      <c r="AM238" s="33">
        <v>7052.958095</v>
      </c>
      <c r="AN238" s="33">
        <v>7801.7042860000001</v>
      </c>
      <c r="AO238" s="33">
        <v>3890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8515.0029630000008</v>
      </c>
      <c r="CC238" s="33">
        <v>7939.0396049999999</v>
      </c>
      <c r="CD238" s="33">
        <v>7632.5059789999996</v>
      </c>
      <c r="CE238" s="33">
        <v>7697.799978</v>
      </c>
      <c r="CF238" s="33">
        <v>8515.0029630000008</v>
      </c>
      <c r="CG238" s="33">
        <v>7939.0396049999999</v>
      </c>
      <c r="CH238" s="33">
        <v>7632.5059789999996</v>
      </c>
      <c r="CI238" s="33">
        <v>7697.799978</v>
      </c>
      <c r="CJ238" s="33">
        <v>8515.0029630000008</v>
      </c>
      <c r="CK238" s="33">
        <v>7273.9891669999997</v>
      </c>
      <c r="CL238" s="33">
        <v>7632.5059789999996</v>
      </c>
      <c r="CM238" s="33">
        <v>7697.799978</v>
      </c>
      <c r="CN238" s="33">
        <v>8515.0029630000008</v>
      </c>
      <c r="CO238" s="33">
        <v>7939.0396049999999</v>
      </c>
      <c r="CP238" s="33">
        <v>7632.5059789999996</v>
      </c>
      <c r="CQ238" s="33">
        <v>7697.799978</v>
      </c>
      <c r="CR238" s="33">
        <v>8515.0029630000008</v>
      </c>
      <c r="CS238" s="33">
        <v>7939.0396049999999</v>
      </c>
      <c r="CT238" s="33">
        <v>7632.5059789999996</v>
      </c>
      <c r="CU238" s="33">
        <v>7697.799978</v>
      </c>
      <c r="CV238" s="33">
        <v>8515.0029630000008</v>
      </c>
      <c r="CW238" s="33">
        <v>7939.0396049999999</v>
      </c>
      <c r="CX238" s="33">
        <v>7632.5059789999996</v>
      </c>
      <c r="CY238" s="33">
        <v>7697.799978</v>
      </c>
      <c r="CZ238" s="33">
        <v>8515.0029630000008</v>
      </c>
      <c r="DA238" s="33">
        <v>7939.0396049999999</v>
      </c>
      <c r="DB238" s="33">
        <v>7632.5059789999996</v>
      </c>
      <c r="DC238" s="33">
        <v>7697.799978</v>
      </c>
      <c r="DD238" s="33">
        <v>8515.0029630000008</v>
      </c>
      <c r="DE238" s="33">
        <v>7939.0396049999999</v>
      </c>
      <c r="DF238" s="33">
        <v>7632.5059789999996</v>
      </c>
      <c r="DG238" s="33">
        <v>7697.799978</v>
      </c>
      <c r="DH238" s="33">
        <v>8515.0029630000008</v>
      </c>
      <c r="DI238" s="33">
        <v>7939.0396049999999</v>
      </c>
      <c r="DJ238" s="33">
        <v>7632.5059789999996</v>
      </c>
      <c r="DK238" s="33">
        <v>7697.799978</v>
      </c>
      <c r="DL238" s="33">
        <v>8515.0029630000008</v>
      </c>
      <c r="DM238" s="33">
        <v>7939.0396049999999</v>
      </c>
      <c r="DN238" s="33">
        <v>7632.5059789999996</v>
      </c>
      <c r="DO238" s="33">
        <v>7697.799978</v>
      </c>
      <c r="DP238" s="33">
        <v>8515.0029630000008</v>
      </c>
      <c r="DQ238" s="33">
        <v>7939.0396049999999</v>
      </c>
      <c r="DR238" s="33">
        <v>7632.5059789999996</v>
      </c>
      <c r="DS238" s="33">
        <v>7697.799978</v>
      </c>
      <c r="DT238" s="33">
        <v>8515.0029630000008</v>
      </c>
      <c r="DU238" s="33">
        <v>7939.0396049999999</v>
      </c>
      <c r="DV238" s="33">
        <v>7632.5059789999996</v>
      </c>
      <c r="DW238" s="33">
        <v>7697.799978</v>
      </c>
      <c r="DX238" s="33">
        <v>8515.0029630000008</v>
      </c>
      <c r="DY238" s="33">
        <v>7939.0396049999999</v>
      </c>
      <c r="DZ238" s="33">
        <v>7632.5059789999996</v>
      </c>
      <c r="EA238" s="33">
        <v>7697.799978</v>
      </c>
      <c r="EB238" s="33">
        <v>8515.0029630000008</v>
      </c>
      <c r="EC238" s="33">
        <v>7939.0396049999999</v>
      </c>
      <c r="ED238" s="33">
        <v>7632.5059789999996</v>
      </c>
      <c r="EE238" s="33">
        <v>7697.799978</v>
      </c>
      <c r="EF238" s="33">
        <v>8515.0029630000008</v>
      </c>
      <c r="EG238" s="33">
        <v>7939.0396049999999</v>
      </c>
      <c r="EH238" s="33">
        <v>7632.5059789999996</v>
      </c>
      <c r="EI238" s="33">
        <v>7697.799978</v>
      </c>
      <c r="EJ238" s="33">
        <v>8515.0029630000008</v>
      </c>
      <c r="EK238" s="33">
        <v>7939.0396049999999</v>
      </c>
      <c r="EL238" s="33">
        <v>7632.5059789999996</v>
      </c>
      <c r="EM238" s="33">
        <v>7697.799978</v>
      </c>
      <c r="EN238" s="33">
        <v>8515.0029630000008</v>
      </c>
      <c r="EO238" s="33">
        <v>7939.0396049999999</v>
      </c>
      <c r="EP238" s="33">
        <v>7632.5059789999996</v>
      </c>
      <c r="EQ238" s="33">
        <v>7697.799978</v>
      </c>
      <c r="ER238" s="33">
        <v>8515.0029630000008</v>
      </c>
      <c r="ES238" s="33">
        <v>7939.0396049999999</v>
      </c>
      <c r="ET238" s="33">
        <v>7632.5059789999996</v>
      </c>
      <c r="EU238" s="33">
        <v>7697.799978</v>
      </c>
      <c r="EV238" s="33">
        <v>8515.0029630000008</v>
      </c>
      <c r="EW238" s="33">
        <v>7939.0396049999999</v>
      </c>
      <c r="EX238" s="33">
        <v>7632.5059789999996</v>
      </c>
      <c r="EY238" s="33">
        <v>7697.799978</v>
      </c>
      <c r="EZ238" s="33">
        <v>8515.0029630000008</v>
      </c>
      <c r="FA238" s="33">
        <v>7939.0396049999999</v>
      </c>
      <c r="FB238" s="33">
        <v>7632.5059789999996</v>
      </c>
      <c r="FC238" s="33">
        <v>7697.799978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497.26828549999999</v>
      </c>
      <c r="AA239" s="33">
        <v>1065.7745239999999</v>
      </c>
      <c r="AB239" s="33">
        <v>6753.6804760000005</v>
      </c>
      <c r="AC239" s="33">
        <v>6522.231667</v>
      </c>
      <c r="AD239" s="33">
        <v>455.36078049999998</v>
      </c>
      <c r="AE239" s="33">
        <v>2654.0345240000001</v>
      </c>
      <c r="AF239" s="33">
        <v>6753.6804760000005</v>
      </c>
      <c r="AG239" s="33">
        <v>6522.231667</v>
      </c>
      <c r="AH239" s="33">
        <v>476.98763409999998</v>
      </c>
      <c r="AI239" s="33">
        <v>2654.0345240000001</v>
      </c>
      <c r="AJ239" s="33">
        <v>6713.3785440000001</v>
      </c>
      <c r="AK239" s="33">
        <v>466.61775230000001</v>
      </c>
      <c r="AL239" s="33">
        <v>503.86242429999999</v>
      </c>
      <c r="AM239" s="33">
        <v>2654.0345240000001</v>
      </c>
      <c r="AN239" s="33">
        <v>6753.6804760000005</v>
      </c>
      <c r="AO239" s="33">
        <v>489.30881599999998</v>
      </c>
      <c r="AP239" s="33">
        <v>913.06875000000002</v>
      </c>
      <c r="AQ239" s="33">
        <v>2654.0345240000001</v>
      </c>
      <c r="AR239" s="33">
        <v>6753.6804760000005</v>
      </c>
      <c r="AS239" s="33">
        <v>558.7224946</v>
      </c>
      <c r="AT239" s="33">
        <v>2180.0149999999999</v>
      </c>
      <c r="AU239" s="33">
        <v>2654.0345240000001</v>
      </c>
      <c r="AV239" s="33">
        <v>6753.6804760000005</v>
      </c>
      <c r="AW239" s="33">
        <v>4301.8413909999999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2999.2101809999999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3296.5975539999999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300.05940479999998</v>
      </c>
      <c r="N240" s="33">
        <v>281.05458329999999</v>
      </c>
      <c r="O240" s="33">
        <v>163.02547620000001</v>
      </c>
      <c r="P240" s="33">
        <v>161.06714289999999</v>
      </c>
      <c r="Q240" s="33">
        <v>300.05940479999998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I240" s="33">
        <v>202.8874405</v>
      </c>
      <c r="AM240" s="33">
        <v>202.8874405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194.4083929</v>
      </c>
      <c r="AX240" s="33">
        <v>408.08249999999998</v>
      </c>
      <c r="AY240" s="33">
        <v>202.8874405</v>
      </c>
      <c r="AZ240" s="33">
        <v>291.7157143</v>
      </c>
      <c r="BA240" s="33">
        <v>0.70083649960000005</v>
      </c>
      <c r="BB240" s="33">
        <v>408.08249999999998</v>
      </c>
      <c r="BC240" s="33">
        <v>202.8874405</v>
      </c>
      <c r="BD240" s="33">
        <v>326.48395440000002</v>
      </c>
      <c r="BE240" s="33">
        <v>56.8697625</v>
      </c>
      <c r="BF240" s="33">
        <v>429.73278570000002</v>
      </c>
      <c r="BG240" s="33">
        <v>226.92470890000001</v>
      </c>
      <c r="BH240" s="33">
        <v>406.21641240000002</v>
      </c>
      <c r="BI240" s="33">
        <v>500.22398809999999</v>
      </c>
      <c r="BJ240" s="33">
        <v>479.38242270000001</v>
      </c>
      <c r="BK240" s="33">
        <v>282.0483069</v>
      </c>
      <c r="BL240" s="33">
        <v>723.91562629999999</v>
      </c>
      <c r="BM240" s="33">
        <v>234.15205109999999</v>
      </c>
      <c r="BN240" s="33">
        <v>646.03328669999996</v>
      </c>
      <c r="BO240" s="33">
        <v>447.88184209999997</v>
      </c>
      <c r="BP240" s="33">
        <v>810.6547501</v>
      </c>
      <c r="BQ240" s="33">
        <v>1020.7822650000001</v>
      </c>
      <c r="BR240" s="33">
        <v>683.70034729999998</v>
      </c>
      <c r="BS240" s="33">
        <v>479.64167320000001</v>
      </c>
      <c r="BT240" s="33">
        <v>980.80140459999996</v>
      </c>
      <c r="BU240" s="33">
        <v>297.53367500000002</v>
      </c>
      <c r="BV240" s="33">
        <v>757.58770130000005</v>
      </c>
      <c r="BW240" s="33">
        <v>541.94146120000005</v>
      </c>
      <c r="BX240" s="33">
        <v>980.80140459999996</v>
      </c>
      <c r="BY240" s="33">
        <v>330.46468659999999</v>
      </c>
      <c r="BZ240" s="33">
        <v>757.58770130000005</v>
      </c>
      <c r="CA240" s="33">
        <v>541.94146120000005</v>
      </c>
      <c r="CB240" s="33">
        <v>1009.541966</v>
      </c>
      <c r="CC240" s="33">
        <v>1251.7951780000001</v>
      </c>
      <c r="CD240" s="33">
        <v>781.6475365</v>
      </c>
      <c r="CE240" s="33">
        <v>556.43327399999998</v>
      </c>
      <c r="CF240" s="33">
        <v>1009.541966</v>
      </c>
      <c r="CG240" s="33">
        <v>795.97812599999997</v>
      </c>
      <c r="CH240" s="33">
        <v>781.6475365</v>
      </c>
      <c r="CI240" s="33">
        <v>556.43327399999998</v>
      </c>
      <c r="CJ240" s="33">
        <v>1009.541966</v>
      </c>
      <c r="CK240" s="33">
        <v>951.73577279999995</v>
      </c>
      <c r="CL240" s="33">
        <v>781.6475365</v>
      </c>
      <c r="CM240" s="33">
        <v>556.43327399999998</v>
      </c>
      <c r="CN240" s="33">
        <v>1009.541966</v>
      </c>
      <c r="CO240" s="33">
        <v>1251.7951780000001</v>
      </c>
      <c r="CP240" s="33">
        <v>781.6475365</v>
      </c>
      <c r="CQ240" s="33">
        <v>556.43327399999998</v>
      </c>
      <c r="CR240" s="33">
        <v>1009.541966</v>
      </c>
      <c r="CS240" s="33">
        <v>1251.7951780000001</v>
      </c>
      <c r="CT240" s="33">
        <v>781.6475365</v>
      </c>
      <c r="CU240" s="33">
        <v>556.43327399999998</v>
      </c>
      <c r="CV240" s="33">
        <v>1059.743706</v>
      </c>
      <c r="CW240" s="33">
        <v>1293.8307319999999</v>
      </c>
      <c r="CX240" s="33">
        <v>792.19472789999998</v>
      </c>
      <c r="CY240" s="33">
        <v>573.75234330000001</v>
      </c>
      <c r="CZ240" s="33">
        <v>1202.103423</v>
      </c>
      <c r="DA240" s="33">
        <v>1413.0331639999999</v>
      </c>
      <c r="DB240" s="33">
        <v>822.10395349999999</v>
      </c>
      <c r="DC240" s="33">
        <v>622.86493929999995</v>
      </c>
      <c r="DD240" s="33">
        <v>1353.7885610000001</v>
      </c>
      <c r="DE240" s="33">
        <v>1540.044075</v>
      </c>
      <c r="DF240" s="33">
        <v>853.97241399999996</v>
      </c>
      <c r="DG240" s="33">
        <v>675.19470709999996</v>
      </c>
      <c r="DH240" s="33">
        <v>1612.971501</v>
      </c>
      <c r="DI240" s="33">
        <v>1788.531958</v>
      </c>
      <c r="DJ240" s="33">
        <v>933.2603537</v>
      </c>
      <c r="DK240" s="33">
        <v>795.74410460000001</v>
      </c>
      <c r="DL240" s="33">
        <v>1612.971501</v>
      </c>
      <c r="DM240" s="33">
        <v>1788.531958</v>
      </c>
      <c r="DN240" s="33">
        <v>933.2603537</v>
      </c>
      <c r="DO240" s="33">
        <v>795.74410460000001</v>
      </c>
      <c r="DP240" s="33">
        <v>1734.3001280000001</v>
      </c>
      <c r="DQ240" s="33">
        <v>1903.281909</v>
      </c>
      <c r="DR240" s="33">
        <v>969.78268439999999</v>
      </c>
      <c r="DS240" s="33">
        <v>849.1444381</v>
      </c>
      <c r="DT240" s="33">
        <v>1883.9954110000001</v>
      </c>
      <c r="DU240" s="33">
        <v>2030.041684</v>
      </c>
      <c r="DV240" s="33">
        <v>1006.450834</v>
      </c>
      <c r="DW240" s="33">
        <v>899.07139959999995</v>
      </c>
      <c r="DX240" s="33">
        <v>2033.0177550000001</v>
      </c>
      <c r="DY240" s="33">
        <v>2160.693667</v>
      </c>
      <c r="DZ240" s="33">
        <v>1042.9541449999999</v>
      </c>
      <c r="EA240" s="33">
        <v>948.77392010000005</v>
      </c>
      <c r="EB240" s="33">
        <v>2159.8673239999998</v>
      </c>
      <c r="EC240" s="33">
        <v>2286.1986219999999</v>
      </c>
      <c r="ED240" s="33">
        <v>1084.829381</v>
      </c>
      <c r="EE240" s="33">
        <v>1011.622113</v>
      </c>
      <c r="EF240" s="33">
        <v>2268.983178</v>
      </c>
      <c r="EG240" s="33">
        <v>2110.0400220000001</v>
      </c>
      <c r="EH240" s="33">
        <v>1120.85041</v>
      </c>
      <c r="EI240" s="33">
        <v>1065.6840560000001</v>
      </c>
      <c r="EJ240" s="33">
        <v>2400.2101120000002</v>
      </c>
      <c r="EK240" s="33">
        <v>2509.0275350000002</v>
      </c>
      <c r="EL240" s="33">
        <v>1155.5003730000001</v>
      </c>
      <c r="EM240" s="33">
        <v>1116.461245</v>
      </c>
      <c r="EN240" s="33">
        <v>2534.9477299999999</v>
      </c>
      <c r="EO240" s="33">
        <v>2626.684084</v>
      </c>
      <c r="EP240" s="33">
        <v>1191.0361129999999</v>
      </c>
      <c r="EQ240" s="33">
        <v>1166.019515</v>
      </c>
      <c r="ER240" s="33">
        <v>2685.440392</v>
      </c>
      <c r="ES240" s="33">
        <v>2767.786619</v>
      </c>
      <c r="ET240" s="33">
        <v>1236.787818</v>
      </c>
      <c r="EU240" s="33">
        <v>1222.3023740000001</v>
      </c>
      <c r="EV240" s="33">
        <v>2810.1038699999999</v>
      </c>
      <c r="EW240" s="33">
        <v>2884.6716059999999</v>
      </c>
      <c r="EX240" s="33">
        <v>1274.68712</v>
      </c>
      <c r="EY240" s="33">
        <v>1268.9253570000001</v>
      </c>
      <c r="EZ240" s="33">
        <v>2810.1038699999999</v>
      </c>
      <c r="FA240" s="33">
        <v>2884.6716059999999</v>
      </c>
      <c r="FB240" s="33">
        <v>1274.68712</v>
      </c>
      <c r="FC240" s="33">
        <v>1268.9253570000001</v>
      </c>
    </row>
    <row r="241" spans="2:159" x14ac:dyDescent="0.25">
      <c r="B241" s="33" t="s">
        <v>1</v>
      </c>
      <c r="C241" s="33" t="s">
        <v>44</v>
      </c>
      <c r="CZ241" s="33">
        <v>876.72807290000003</v>
      </c>
      <c r="DA241" s="33">
        <v>775.97121900000002</v>
      </c>
      <c r="DB241" s="33">
        <v>317.14220369999998</v>
      </c>
      <c r="DC241" s="33">
        <v>437.53146040000001</v>
      </c>
      <c r="DD241" s="33">
        <v>1621.0196490000001</v>
      </c>
      <c r="DE241" s="33">
        <v>1434.7260369999999</v>
      </c>
      <c r="DF241" s="33">
        <v>586.37764619999996</v>
      </c>
      <c r="DG241" s="33">
        <v>808.97043970000004</v>
      </c>
      <c r="DH241" s="33">
        <v>2898.3794819999998</v>
      </c>
      <c r="DI241" s="33">
        <v>2898.507278</v>
      </c>
      <c r="DJ241" s="33">
        <v>1148.3395459999999</v>
      </c>
      <c r="DK241" s="33">
        <v>1610.5453170000001</v>
      </c>
      <c r="DL241" s="33">
        <v>3304.7376749999999</v>
      </c>
      <c r="DM241" s="33">
        <v>3070.68462</v>
      </c>
      <c r="DN241" s="33">
        <v>1148.3395459999999</v>
      </c>
      <c r="DO241" s="33">
        <v>1610.5453170000001</v>
      </c>
      <c r="DP241" s="33">
        <v>3412.742898</v>
      </c>
      <c r="DQ241" s="33">
        <v>3051.3141030000002</v>
      </c>
      <c r="DR241" s="33">
        <v>1148.3395459999999</v>
      </c>
      <c r="DS241" s="33">
        <v>1610.5453170000001</v>
      </c>
      <c r="DT241" s="33">
        <v>3526.5914120000002</v>
      </c>
      <c r="DU241" s="33">
        <v>2790.2059410000002</v>
      </c>
      <c r="DV241" s="33">
        <v>1174.9959269999999</v>
      </c>
      <c r="DW241" s="33">
        <v>1651.752598</v>
      </c>
      <c r="DX241" s="33">
        <v>4530.4516519999997</v>
      </c>
      <c r="DY241" s="33">
        <v>3322.181462</v>
      </c>
      <c r="DZ241" s="33">
        <v>1410.0387949999999</v>
      </c>
      <c r="EA241" s="33">
        <v>2015.098154</v>
      </c>
      <c r="EB241" s="33">
        <v>4965.1360560000003</v>
      </c>
      <c r="EC241" s="33">
        <v>3380.8069369999998</v>
      </c>
      <c r="ED241" s="33">
        <v>1511.815382</v>
      </c>
      <c r="EE241" s="33">
        <v>2172.4314559999998</v>
      </c>
      <c r="EF241" s="33">
        <v>5090.361938</v>
      </c>
      <c r="EG241" s="33">
        <v>3134.8160050000001</v>
      </c>
      <c r="EH241" s="33">
        <v>1541.1356499999999</v>
      </c>
      <c r="EI241" s="33">
        <v>2217.7567570000001</v>
      </c>
      <c r="EJ241" s="33">
        <v>5525.8952589999999</v>
      </c>
      <c r="EK241" s="33">
        <v>2732.0358740000001</v>
      </c>
      <c r="EL241" s="33">
        <v>1643.111001</v>
      </c>
      <c r="EM241" s="33">
        <v>2375.397324</v>
      </c>
      <c r="EN241" s="33">
        <v>6162.2366970000003</v>
      </c>
      <c r="EO241" s="33">
        <v>4864.1593849999999</v>
      </c>
      <c r="EP241" s="33">
        <v>1739.579428</v>
      </c>
      <c r="EQ241" s="33">
        <v>2639.1479220000001</v>
      </c>
      <c r="ER241" s="33">
        <v>7595.394217</v>
      </c>
      <c r="ES241" s="33">
        <v>7042.8765940000003</v>
      </c>
      <c r="ET241" s="33">
        <v>2075.1375469999998</v>
      </c>
      <c r="EU241" s="33">
        <v>3157.8769189999998</v>
      </c>
      <c r="EV241" s="33">
        <v>8386.2018960000005</v>
      </c>
      <c r="EW241" s="33">
        <v>7808.9923600000002</v>
      </c>
      <c r="EX241" s="33">
        <v>2349.4875310000002</v>
      </c>
      <c r="EY241" s="33">
        <v>3581.9861409999999</v>
      </c>
      <c r="EZ241" s="33">
        <v>8875.2862110000005</v>
      </c>
      <c r="FA241" s="33">
        <v>8252.1745279999996</v>
      </c>
      <c r="FB241" s="33">
        <v>2365.883272</v>
      </c>
      <c r="FC241" s="33">
        <v>3626.8131010000002</v>
      </c>
    </row>
    <row r="242" spans="2:159" x14ac:dyDescent="0.25">
      <c r="B242" s="33" t="s">
        <v>1</v>
      </c>
      <c r="C242" s="33" t="s">
        <v>45</v>
      </c>
      <c r="AL242" s="33">
        <v>519.23684300000002</v>
      </c>
      <c r="AM242" s="33">
        <v>1552.3085120000001</v>
      </c>
      <c r="AN242" s="33">
        <v>2902.1452380000001</v>
      </c>
      <c r="AO242" s="33">
        <v>2288.209762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275.22769269999998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2945.0752379999999</v>
      </c>
      <c r="BQ242" s="33">
        <v>42.93</v>
      </c>
      <c r="BR242" s="33">
        <v>946.03125</v>
      </c>
      <c r="BS242" s="33">
        <v>1595.2385119999999</v>
      </c>
      <c r="BT242" s="33">
        <v>3139.4576189999998</v>
      </c>
      <c r="BU242" s="33">
        <v>134.3382738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3394.2980069999999</v>
      </c>
      <c r="CW242" s="33">
        <v>2662.3991369999999</v>
      </c>
      <c r="CX242" s="33">
        <v>1079.90978</v>
      </c>
      <c r="CY242" s="33">
        <v>1812.3253589999999</v>
      </c>
      <c r="CZ242" s="33">
        <v>3486.23848</v>
      </c>
      <c r="DA242" s="33">
        <v>2748.9318250000001</v>
      </c>
      <c r="DB242" s="33">
        <v>1120.4253739999999</v>
      </c>
      <c r="DC242" s="33">
        <v>1857.240812</v>
      </c>
      <c r="DD242" s="33">
        <v>3486.23848</v>
      </c>
      <c r="DE242" s="33">
        <v>2748.9318250000001</v>
      </c>
      <c r="DF242" s="33">
        <v>1120.4253739999999</v>
      </c>
      <c r="DG242" s="33">
        <v>1857.240812</v>
      </c>
      <c r="DH242" s="33">
        <v>3486.23848</v>
      </c>
      <c r="DI242" s="33">
        <v>2748.9318250000001</v>
      </c>
      <c r="DJ242" s="33">
        <v>1120.4253739999999</v>
      </c>
      <c r="DK242" s="33">
        <v>1857.240812</v>
      </c>
      <c r="DL242" s="33">
        <v>3486.23848</v>
      </c>
      <c r="DM242" s="33">
        <v>2748.9318250000001</v>
      </c>
      <c r="DN242" s="33">
        <v>1120.4253739999999</v>
      </c>
      <c r="DO242" s="33">
        <v>1857.240812</v>
      </c>
      <c r="DP242" s="33">
        <v>3486.23848</v>
      </c>
      <c r="DQ242" s="33">
        <v>2748.9318250000001</v>
      </c>
      <c r="DR242" s="33">
        <v>1120.4253739999999</v>
      </c>
      <c r="DS242" s="33">
        <v>1857.240812</v>
      </c>
      <c r="DT242" s="33">
        <v>3486.23848</v>
      </c>
      <c r="DU242" s="33">
        <v>2748.9318250000001</v>
      </c>
      <c r="DV242" s="33">
        <v>1120.4253739999999</v>
      </c>
      <c r="DW242" s="33">
        <v>1857.240812</v>
      </c>
      <c r="DX242" s="33">
        <v>3486.23848</v>
      </c>
      <c r="DY242" s="33">
        <v>2748.9318250000001</v>
      </c>
      <c r="DZ242" s="33">
        <v>1120.4253739999999</v>
      </c>
      <c r="EA242" s="33">
        <v>1857.240812</v>
      </c>
      <c r="EB242" s="33">
        <v>3486.23848</v>
      </c>
      <c r="EC242" s="33">
        <v>2748.9318250000001</v>
      </c>
      <c r="ED242" s="33">
        <v>1120.4253739999999</v>
      </c>
      <c r="EE242" s="33">
        <v>1857.240812</v>
      </c>
      <c r="EF242" s="33">
        <v>3486.23848</v>
      </c>
      <c r="EG242" s="33">
        <v>2748.9318250000001</v>
      </c>
      <c r="EH242" s="33">
        <v>1120.4253739999999</v>
      </c>
      <c r="EI242" s="33">
        <v>1857.240812</v>
      </c>
      <c r="EJ242" s="33">
        <v>3486.23848</v>
      </c>
      <c r="EK242" s="33">
        <v>2659.61546</v>
      </c>
      <c r="EL242" s="33">
        <v>1120.4253739999999</v>
      </c>
      <c r="EM242" s="33">
        <v>1857.240812</v>
      </c>
      <c r="EN242" s="33">
        <v>3486.23848</v>
      </c>
      <c r="EO242" s="33">
        <v>2748.9318250000001</v>
      </c>
      <c r="EP242" s="33">
        <v>1120.4253739999999</v>
      </c>
      <c r="EQ242" s="33">
        <v>1857.240812</v>
      </c>
      <c r="ER242" s="33">
        <v>3526.2548069999998</v>
      </c>
      <c r="ES242" s="33">
        <v>2786.5944589999999</v>
      </c>
      <c r="ET242" s="33">
        <v>1138.05945</v>
      </c>
      <c r="EU242" s="33">
        <v>1876.78989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3597.9468000000002</v>
      </c>
      <c r="FA242" s="33">
        <v>2854.069649</v>
      </c>
      <c r="FB242" s="33">
        <v>1169.652106</v>
      </c>
      <c r="FC242" s="33">
        <v>1911.813404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44427.165209999999</v>
      </c>
      <c r="G245" s="33">
        <v>42335.939839999999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40981.312639999996</v>
      </c>
      <c r="M245" s="33">
        <v>38726.222419999998</v>
      </c>
      <c r="N245" s="33">
        <v>43717.085859999999</v>
      </c>
      <c r="O245" s="33">
        <v>42423.088889999999</v>
      </c>
      <c r="P245" s="33">
        <v>41162.384489999997</v>
      </c>
      <c r="Q245" s="33">
        <v>38907.442389999997</v>
      </c>
      <c r="R245" s="33">
        <v>45494.946129999997</v>
      </c>
      <c r="S245" s="33">
        <v>42380.203240000003</v>
      </c>
      <c r="T245" s="33">
        <v>46385.809520000003</v>
      </c>
      <c r="U245" s="33">
        <v>45067.777679999999</v>
      </c>
      <c r="V245" s="33">
        <v>42831.933729999997</v>
      </c>
      <c r="W245" s="33">
        <v>42948.227500000001</v>
      </c>
      <c r="X245" s="33">
        <v>46385.809520000003</v>
      </c>
      <c r="Y245" s="33">
        <v>45183.087440000003</v>
      </c>
      <c r="Z245" s="33">
        <v>43630.176189999998</v>
      </c>
      <c r="AA245" s="33">
        <v>42948.227500000001</v>
      </c>
      <c r="AB245" s="33">
        <v>48929.630400000002</v>
      </c>
      <c r="AC245" s="33">
        <v>39852.907650000001</v>
      </c>
      <c r="AD245" s="33">
        <v>37692.483740000003</v>
      </c>
      <c r="AE245" s="33">
        <v>41845.519520000002</v>
      </c>
      <c r="AF245" s="33">
        <v>52701.692990000003</v>
      </c>
      <c r="AG245" s="33">
        <v>43118.87962</v>
      </c>
      <c r="AH245" s="33">
        <v>41108.024559999998</v>
      </c>
      <c r="AI245" s="33">
        <v>45283.098749999997</v>
      </c>
      <c r="AJ245" s="33">
        <v>55622.520700000001</v>
      </c>
      <c r="AK245" s="33">
        <v>45828.052620000002</v>
      </c>
      <c r="AL245" s="33">
        <v>43824.998939999998</v>
      </c>
      <c r="AM245" s="33">
        <v>47806.636259999999</v>
      </c>
      <c r="AN245" s="33">
        <v>59054.521719999997</v>
      </c>
      <c r="AO245" s="33">
        <v>49235.081469999997</v>
      </c>
      <c r="AP245" s="33">
        <v>47062.371749999998</v>
      </c>
      <c r="AQ245" s="33">
        <v>47806.636259999999</v>
      </c>
      <c r="AR245" s="33">
        <v>60810.521999999997</v>
      </c>
      <c r="AS245" s="33">
        <v>52632.256759999997</v>
      </c>
      <c r="AT245" s="33">
        <v>49980.392970000001</v>
      </c>
      <c r="AU245" s="33">
        <v>47886.99912</v>
      </c>
      <c r="AV245" s="33">
        <v>60810.521999999997</v>
      </c>
      <c r="AW245" s="33">
        <v>55848.039140000001</v>
      </c>
      <c r="AX245" s="33">
        <v>49980.392970000001</v>
      </c>
      <c r="AY245" s="33">
        <v>47886.99912</v>
      </c>
      <c r="AZ245" s="33">
        <v>60879.943899999998</v>
      </c>
      <c r="BA245" s="33">
        <v>55505.995309999998</v>
      </c>
      <c r="BB245" s="33">
        <v>50036.922550000003</v>
      </c>
      <c r="BC245" s="33">
        <v>47956.928999999996</v>
      </c>
      <c r="BD245" s="33">
        <v>60914.712140000003</v>
      </c>
      <c r="BE245" s="33">
        <v>54891.650930000003</v>
      </c>
      <c r="BF245" s="33">
        <v>50058.572840000001</v>
      </c>
      <c r="BG245" s="33">
        <v>47980.966269999997</v>
      </c>
      <c r="BH245" s="33">
        <v>61184.297460000002</v>
      </c>
      <c r="BI245" s="33">
        <v>57849.386319999998</v>
      </c>
      <c r="BJ245" s="33">
        <v>50269.86997</v>
      </c>
      <c r="BK245" s="33">
        <v>48229.047189999997</v>
      </c>
      <c r="BL245" s="33">
        <v>61501.99667</v>
      </c>
      <c r="BM245" s="33">
        <v>56073.274969999999</v>
      </c>
      <c r="BN245" s="33">
        <v>50436.520839999997</v>
      </c>
      <c r="BO245" s="33">
        <v>48394.880720000001</v>
      </c>
      <c r="BP245" s="33">
        <v>62557.341310000003</v>
      </c>
      <c r="BQ245" s="33">
        <v>58470.156660000001</v>
      </c>
      <c r="BR245" s="33">
        <v>51295.177089999997</v>
      </c>
      <c r="BS245" s="33">
        <v>49354.036419999997</v>
      </c>
      <c r="BT245" s="33">
        <v>64294.095699999998</v>
      </c>
      <c r="BU245" s="33">
        <v>59543.755810000002</v>
      </c>
      <c r="BV245" s="33">
        <v>52865.764170000002</v>
      </c>
      <c r="BW245" s="33">
        <v>51115.34029</v>
      </c>
      <c r="BX245" s="33">
        <v>65771.259019999998</v>
      </c>
      <c r="BY245" s="33">
        <v>60025.428930000002</v>
      </c>
      <c r="BZ245" s="33">
        <v>53736.989410000002</v>
      </c>
      <c r="CA245" s="33">
        <v>52712.53297</v>
      </c>
      <c r="CB245" s="33">
        <v>70096.387419999999</v>
      </c>
      <c r="CC245" s="33">
        <v>63721.987450000001</v>
      </c>
      <c r="CD245" s="33">
        <v>56812.517979999997</v>
      </c>
      <c r="CE245" s="33">
        <v>56348.999810000001</v>
      </c>
      <c r="CF245" s="33">
        <v>70096.387419999999</v>
      </c>
      <c r="CG245" s="33">
        <v>65126.992720000002</v>
      </c>
      <c r="CH245" s="33">
        <v>56809.6397</v>
      </c>
      <c r="CI245" s="33">
        <v>56348.999810000001</v>
      </c>
      <c r="CJ245" s="33">
        <v>70160.665989999994</v>
      </c>
      <c r="CK245" s="33">
        <v>65832.841419999997</v>
      </c>
      <c r="CL245" s="33">
        <v>56832.192949999997</v>
      </c>
      <c r="CM245" s="33">
        <v>56392.955520000003</v>
      </c>
      <c r="CN245" s="33">
        <v>70160.665989999994</v>
      </c>
      <c r="CO245" s="33">
        <v>67328.722760000004</v>
      </c>
      <c r="CP245" s="33">
        <v>56826.185490000003</v>
      </c>
      <c r="CQ245" s="33">
        <v>56392.955520000003</v>
      </c>
      <c r="CR245" s="33">
        <v>70160.665989999994</v>
      </c>
      <c r="CS245" s="33">
        <v>68199.542109999995</v>
      </c>
      <c r="CT245" s="33">
        <v>56820.361279999997</v>
      </c>
      <c r="CU245" s="33">
        <v>56392.955520000003</v>
      </c>
      <c r="CV245" s="33">
        <v>70496.216220000002</v>
      </c>
      <c r="CW245" s="33">
        <v>68503.453829999999</v>
      </c>
      <c r="CX245" s="33">
        <v>56961.036500000002</v>
      </c>
      <c r="CY245" s="33">
        <v>56564.184179999997</v>
      </c>
      <c r="CZ245" s="33">
        <v>71607.244479999994</v>
      </c>
      <c r="DA245" s="33">
        <v>69485.160170000003</v>
      </c>
      <c r="DB245" s="33">
        <v>57340.262320000002</v>
      </c>
      <c r="DC245" s="33">
        <v>57095.743690000003</v>
      </c>
      <c r="DD245" s="33">
        <v>73572.476259999996</v>
      </c>
      <c r="DE245" s="33">
        <v>71244.236300000004</v>
      </c>
      <c r="DF245" s="33">
        <v>58039.662850000001</v>
      </c>
      <c r="DG245" s="33">
        <v>57979.203020000001</v>
      </c>
      <c r="DH245" s="33">
        <v>76418.417990000002</v>
      </c>
      <c r="DI245" s="33">
        <v>74095.204190000004</v>
      </c>
      <c r="DJ245" s="33">
        <v>59417.505490000003</v>
      </c>
      <c r="DK245" s="33">
        <v>59805.147100000002</v>
      </c>
      <c r="DL245" s="33">
        <v>76824.776180000001</v>
      </c>
      <c r="DM245" s="33">
        <v>74267.381529999999</v>
      </c>
      <c r="DN245" s="33">
        <v>59409.141320000002</v>
      </c>
      <c r="DO245" s="33">
        <v>59805.147100000002</v>
      </c>
      <c r="DP245" s="33">
        <v>77054.110029999996</v>
      </c>
      <c r="DQ245" s="33">
        <v>74362.760970000003</v>
      </c>
      <c r="DR245" s="33">
        <v>58854.049550000003</v>
      </c>
      <c r="DS245" s="33">
        <v>59858.547440000002</v>
      </c>
      <c r="DT245" s="33">
        <v>77317.653829999996</v>
      </c>
      <c r="DU245" s="33">
        <v>74228.412580000004</v>
      </c>
      <c r="DV245" s="33">
        <v>58913.057139999997</v>
      </c>
      <c r="DW245" s="33">
        <v>59949.681680000002</v>
      </c>
      <c r="DX245" s="33">
        <v>78470.536410000001</v>
      </c>
      <c r="DY245" s="33">
        <v>74891.040080000006</v>
      </c>
      <c r="DZ245" s="33">
        <v>59181.892879999999</v>
      </c>
      <c r="EA245" s="33">
        <v>60362.729760000002</v>
      </c>
      <c r="EB245" s="33">
        <v>79032.070380000005</v>
      </c>
      <c r="EC245" s="33">
        <v>74846.179520000005</v>
      </c>
      <c r="ED245" s="33">
        <v>59321.286950000002</v>
      </c>
      <c r="EE245" s="33">
        <v>60582.911249999997</v>
      </c>
      <c r="EF245" s="33">
        <v>79266.412119999994</v>
      </c>
      <c r="EG245" s="33">
        <v>73883.274229999995</v>
      </c>
      <c r="EH245" s="33">
        <v>59377.057280000001</v>
      </c>
      <c r="EI245" s="33">
        <v>60682.298490000001</v>
      </c>
      <c r="EJ245" s="33">
        <v>79833.17237</v>
      </c>
      <c r="EK245" s="33">
        <v>74559.911999999997</v>
      </c>
      <c r="EL245" s="33">
        <v>59508.154159999998</v>
      </c>
      <c r="EM245" s="33">
        <v>60890.716249999998</v>
      </c>
      <c r="EN245" s="33">
        <v>80751.830109999995</v>
      </c>
      <c r="EO245" s="33">
        <v>76540.094010000001</v>
      </c>
      <c r="EP245" s="33">
        <v>59719.739479999997</v>
      </c>
      <c r="EQ245" s="33">
        <v>61300.929600000003</v>
      </c>
      <c r="ER245" s="33">
        <v>82431.791859999998</v>
      </c>
      <c r="ES245" s="33">
        <v>79416.230509999994</v>
      </c>
      <c r="ET245" s="33">
        <v>60142.67568</v>
      </c>
      <c r="EU245" s="33">
        <v>61940.084999999999</v>
      </c>
      <c r="EV245" s="33">
        <v>83414.5</v>
      </c>
      <c r="EW245" s="33">
        <v>80279.256689999995</v>
      </c>
      <c r="EX245" s="33">
        <v>57623.604800000001</v>
      </c>
      <c r="EY245" s="33">
        <v>62443.664320000003</v>
      </c>
      <c r="EZ245" s="33">
        <v>83908.039319999996</v>
      </c>
      <c r="FA245" s="33">
        <v>80446.712780000002</v>
      </c>
      <c r="FB245" s="33">
        <v>54139.095759999997</v>
      </c>
      <c r="FC245" s="33">
        <v>62490.667670000003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4928.8623500000003</v>
      </c>
      <c r="AW246" s="33">
        <v>2124.3119839999999</v>
      </c>
      <c r="AX246" s="33">
        <v>3180.840745</v>
      </c>
      <c r="AY246" s="33">
        <v>3883.6416260000001</v>
      </c>
      <c r="AZ246" s="33">
        <v>4969.5392400000001</v>
      </c>
      <c r="BA246" s="33">
        <v>3314.5029629999999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3621.940208</v>
      </c>
      <c r="CD246" s="33">
        <v>3207.1786219999999</v>
      </c>
      <c r="CE246" s="33">
        <v>3915.3822460000001</v>
      </c>
      <c r="CF246" s="33">
        <v>4969.5392400000001</v>
      </c>
      <c r="CG246" s="33">
        <v>4184.6967029999996</v>
      </c>
      <c r="CH246" s="33">
        <v>3207.1786219999999</v>
      </c>
      <c r="CI246" s="33">
        <v>3915.3822460000001</v>
      </c>
      <c r="CJ246" s="33">
        <v>4969.5392400000001</v>
      </c>
      <c r="CK246" s="33">
        <v>4548.0969679999998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1039.6019240000001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2394.3014020000001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2.103819009</v>
      </c>
      <c r="AE248" s="33">
        <v>55.553853750000002</v>
      </c>
      <c r="AF248" s="33">
        <v>58.056632460000003</v>
      </c>
      <c r="AG248" s="33">
        <v>57.819946610000002</v>
      </c>
      <c r="AH248" s="33">
        <v>2.103819009</v>
      </c>
      <c r="AI248" s="33">
        <v>55.553853750000002</v>
      </c>
      <c r="AJ248" s="33">
        <v>105.2766835</v>
      </c>
      <c r="AK248" s="33">
        <v>104.6626727</v>
      </c>
      <c r="AL248" s="33">
        <v>56.751142489999999</v>
      </c>
      <c r="AM248" s="33">
        <v>107.4420198</v>
      </c>
      <c r="AN248" s="33">
        <v>105.2766835</v>
      </c>
      <c r="AO248" s="33">
        <v>104.6626727</v>
      </c>
      <c r="AP248" s="33">
        <v>57.8966359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56.022339039999999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102.8650651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2.7568099180000001</v>
      </c>
      <c r="AA251" s="33">
        <v>127.60236399999999</v>
      </c>
      <c r="AB251" s="33">
        <v>189.3327165</v>
      </c>
      <c r="AC251" s="33">
        <v>187.63575539999999</v>
      </c>
      <c r="AD251" s="33">
        <v>63.970647960000001</v>
      </c>
      <c r="AE251" s="33">
        <v>127.60236399999999</v>
      </c>
      <c r="AF251" s="33">
        <v>189.3327165</v>
      </c>
      <c r="AG251" s="33">
        <v>187.63575539999999</v>
      </c>
      <c r="AH251" s="33">
        <v>63.970647960000001</v>
      </c>
      <c r="AI251" s="33">
        <v>127.60236399999999</v>
      </c>
      <c r="AJ251" s="33">
        <v>94.839777310000002</v>
      </c>
      <c r="AK251" s="33">
        <v>85.398142489999998</v>
      </c>
      <c r="AL251" s="33">
        <v>58.650991390000002</v>
      </c>
      <c r="AM251" s="33">
        <v>198.2845548</v>
      </c>
      <c r="AN251" s="33">
        <v>279.91480610000002</v>
      </c>
      <c r="AO251" s="33">
        <v>85.398142489999998</v>
      </c>
      <c r="AP251" s="33">
        <v>99.876998200000003</v>
      </c>
      <c r="AQ251" s="33">
        <v>198.2845548</v>
      </c>
      <c r="AR251" s="33">
        <v>279.91480610000002</v>
      </c>
      <c r="AS251" s="33">
        <v>85.398142489999998</v>
      </c>
      <c r="AT251" s="33">
        <v>163.84764620000001</v>
      </c>
      <c r="AU251" s="33">
        <v>198.2845548</v>
      </c>
      <c r="AV251" s="33">
        <v>279.91480610000002</v>
      </c>
      <c r="AW251" s="33">
        <v>89.412165790000003</v>
      </c>
      <c r="AX251" s="33">
        <v>163.84764620000001</v>
      </c>
      <c r="AY251" s="33">
        <v>198.2845548</v>
      </c>
      <c r="AZ251" s="33">
        <v>279.91480610000002</v>
      </c>
      <c r="BA251" s="33">
        <v>179.89012690000001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246.12230650000001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P253" s="33">
        <v>0.45090094850000001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P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1.706231469</v>
      </c>
      <c r="CL253" s="33">
        <v>1.4807809949999999</v>
      </c>
      <c r="CM253" s="33">
        <v>1.706231469</v>
      </c>
      <c r="CN253" s="33">
        <v>1.706231469</v>
      </c>
      <c r="CP253" s="33">
        <v>1.4807809949999999</v>
      </c>
      <c r="CQ253" s="33">
        <v>1.706231469</v>
      </c>
      <c r="CR253" s="33">
        <v>1.706231469</v>
      </c>
      <c r="CS253" s="33">
        <v>1.706231469</v>
      </c>
      <c r="CT253" s="33">
        <v>1.4807809949999999</v>
      </c>
      <c r="CU253" s="33">
        <v>1.706231469</v>
      </c>
      <c r="CV253" s="33">
        <v>1.706231469</v>
      </c>
      <c r="CW253" s="33">
        <v>1.706231469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N254" s="33">
        <v>2.0531999999999999</v>
      </c>
      <c r="AO254" s="33">
        <v>1.8037799999999999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2576.1575160000002</v>
      </c>
      <c r="W257" s="33">
        <v>2906.3120899999999</v>
      </c>
      <c r="X257" s="33">
        <v>3502.0154389999998</v>
      </c>
      <c r="Y257" s="33">
        <v>3274.4050860000002</v>
      </c>
      <c r="Z257" s="33">
        <v>2614.0461970000001</v>
      </c>
      <c r="AA257" s="33">
        <v>3015.8324349999998</v>
      </c>
      <c r="AB257" s="33">
        <v>3622.53928</v>
      </c>
      <c r="AC257" s="33">
        <v>3290.0942879999998</v>
      </c>
      <c r="AD257" s="33">
        <v>2718.817223</v>
      </c>
      <c r="AE257" s="33">
        <v>3123.1952759999999</v>
      </c>
      <c r="AF257" s="33">
        <v>3690.9969820000001</v>
      </c>
      <c r="AG257" s="33">
        <v>3455.587567</v>
      </c>
      <c r="AH257" s="33">
        <v>2773.0598490000002</v>
      </c>
      <c r="AI257" s="33">
        <v>3182.8101529999999</v>
      </c>
      <c r="AJ257" s="33">
        <v>3648.4204030000001</v>
      </c>
      <c r="AK257" s="33">
        <v>3405.1527120000001</v>
      </c>
      <c r="AL257" s="33">
        <v>2751.9298899999999</v>
      </c>
      <c r="AM257" s="33">
        <v>3312.3644399999998</v>
      </c>
      <c r="AN257" s="33">
        <v>3835.548632</v>
      </c>
      <c r="AO257" s="33">
        <v>3406.9564919999998</v>
      </c>
      <c r="AP257" s="33">
        <v>2870.680922</v>
      </c>
      <c r="AQ257" s="33">
        <v>3314.0706719999998</v>
      </c>
      <c r="AR257" s="33">
        <v>3837.2548630000001</v>
      </c>
      <c r="AS257" s="33">
        <v>3406.9564919999998</v>
      </c>
      <c r="AT257" s="33">
        <v>2992.3819739999999</v>
      </c>
      <c r="AU257" s="33">
        <v>3314.0706719999998</v>
      </c>
      <c r="AV257" s="33">
        <v>6423.3499030000003</v>
      </c>
      <c r="AW257" s="33">
        <v>3410.970515</v>
      </c>
      <c r="AX257" s="33">
        <v>4666.852484</v>
      </c>
      <c r="AY257" s="33">
        <v>5332.0287909999997</v>
      </c>
      <c r="AZ257" s="33">
        <v>6464.026793</v>
      </c>
      <c r="BA257" s="33">
        <v>4689.8356759999997</v>
      </c>
      <c r="BB257" s="33">
        <v>4693.1903609999999</v>
      </c>
      <c r="BC257" s="33">
        <v>5363.7694110000002</v>
      </c>
      <c r="BD257" s="33">
        <v>7938.1136029999998</v>
      </c>
      <c r="BE257" s="33">
        <v>7533.3436380000003</v>
      </c>
      <c r="BF257" s="33">
        <v>6399.1372419999998</v>
      </c>
      <c r="BG257" s="33">
        <v>6983.5825960000002</v>
      </c>
      <c r="BH257" s="33">
        <v>7938.1136029999998</v>
      </c>
      <c r="BI257" s="33">
        <v>5055.0961770000004</v>
      </c>
      <c r="BJ257" s="33">
        <v>6399.1372419999998</v>
      </c>
      <c r="BK257" s="33">
        <v>6983.5825960000002</v>
      </c>
      <c r="BL257" s="33">
        <v>7938.1136029999998</v>
      </c>
      <c r="BM257" s="33">
        <v>7260.3097399999997</v>
      </c>
      <c r="BN257" s="33">
        <v>6399.1372419999998</v>
      </c>
      <c r="BO257" s="33">
        <v>6983.5825960000002</v>
      </c>
      <c r="BP257" s="33">
        <v>7938.1136029999998</v>
      </c>
      <c r="BQ257" s="33">
        <v>6118.049704</v>
      </c>
      <c r="BR257" s="33">
        <v>6399.1372419999998</v>
      </c>
      <c r="BS257" s="33">
        <v>6983.5825960000002</v>
      </c>
      <c r="BT257" s="33">
        <v>7938.1136029999998</v>
      </c>
      <c r="BU257" s="33">
        <v>7504.6282670000001</v>
      </c>
      <c r="BV257" s="33">
        <v>6399.1372419999998</v>
      </c>
      <c r="BW257" s="33">
        <v>6983.5825960000002</v>
      </c>
      <c r="BX257" s="33">
        <v>7938.1136029999998</v>
      </c>
      <c r="BY257" s="33">
        <v>7260.3097399999997</v>
      </c>
      <c r="BZ257" s="33">
        <v>6399.1372419999998</v>
      </c>
      <c r="CA257" s="33">
        <v>6983.5825960000002</v>
      </c>
      <c r="CB257" s="33">
        <v>7938.1136029999998</v>
      </c>
      <c r="CC257" s="33">
        <v>6552.7244019999998</v>
      </c>
      <c r="CD257" s="33">
        <v>6399.1372419999998</v>
      </c>
      <c r="CE257" s="33">
        <v>6983.5825960000002</v>
      </c>
      <c r="CF257" s="33">
        <v>7938.1136029999998</v>
      </c>
      <c r="CG257" s="33">
        <v>7068.6443429999999</v>
      </c>
      <c r="CH257" s="33">
        <v>6399.1372419999998</v>
      </c>
      <c r="CI257" s="33">
        <v>6983.5825960000002</v>
      </c>
      <c r="CJ257" s="33">
        <v>7938.1136029999998</v>
      </c>
      <c r="CK257" s="33">
        <v>7480.6849419999999</v>
      </c>
      <c r="CL257" s="33">
        <v>6399.1372419999998</v>
      </c>
      <c r="CM257" s="33">
        <v>6983.5825960000002</v>
      </c>
      <c r="CN257" s="33">
        <v>7938.1136029999998</v>
      </c>
      <c r="CO257" s="33">
        <v>7427.7102359999999</v>
      </c>
      <c r="CP257" s="33">
        <v>6399.1372419999998</v>
      </c>
      <c r="CQ257" s="33">
        <v>6983.5825960000002</v>
      </c>
      <c r="CR257" s="33">
        <v>7938.1136029999998</v>
      </c>
      <c r="CS257" s="33">
        <v>7535.0498699999998</v>
      </c>
      <c r="CT257" s="33">
        <v>6399.1372419999998</v>
      </c>
      <c r="CU257" s="33">
        <v>6983.5825960000002</v>
      </c>
      <c r="CV257" s="33">
        <v>7938.1136029999998</v>
      </c>
      <c r="CW257" s="33">
        <v>7535.0498699999998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7533.5172329999996</v>
      </c>
      <c r="ED257" s="33">
        <v>6399.1372419999998</v>
      </c>
      <c r="EE257" s="33">
        <v>6983.5825960000002</v>
      </c>
      <c r="EF257" s="33">
        <v>7938.5063689999997</v>
      </c>
      <c r="EG257" s="33">
        <v>7488.4721140000001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6343.3444250000002</v>
      </c>
      <c r="EY257" s="33">
        <v>6983.5825960000002</v>
      </c>
      <c r="EZ257" s="33">
        <v>7938.5063689999997</v>
      </c>
      <c r="FA257" s="33">
        <v>7535.31484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1332.962683</v>
      </c>
      <c r="DM306" s="33">
        <v>1301.9848440000001</v>
      </c>
      <c r="DN306" s="33">
        <v>1332.962683</v>
      </c>
      <c r="DO306" s="33">
        <v>1327.4690760000001</v>
      </c>
      <c r="DP306" s="33">
        <v>2501.3691950000002</v>
      </c>
      <c r="DQ306" s="33">
        <v>2443.2377759999999</v>
      </c>
      <c r="DR306" s="33">
        <v>2501.3691950000002</v>
      </c>
      <c r="DS306" s="33">
        <v>2491.0601750000001</v>
      </c>
      <c r="DT306" s="33">
        <v>3675.5471699999998</v>
      </c>
      <c r="DU306" s="33">
        <v>3590.1280430000002</v>
      </c>
      <c r="DV306" s="33">
        <v>3675.5471699999998</v>
      </c>
      <c r="DW306" s="33">
        <v>3660.3989510000001</v>
      </c>
      <c r="DX306" s="33">
        <v>4845.9658520000003</v>
      </c>
      <c r="DY306" s="33">
        <v>4733.3463830000001</v>
      </c>
      <c r="DZ306" s="33">
        <v>4845.9658520000003</v>
      </c>
      <c r="EA306" s="33">
        <v>4825.9939270000004</v>
      </c>
      <c r="EB306" s="33">
        <v>6035.1439540000001</v>
      </c>
      <c r="EC306" s="33">
        <v>5894.888175</v>
      </c>
      <c r="ED306" s="33">
        <v>6035.1439540000001</v>
      </c>
      <c r="EE306" s="33">
        <v>6010.2710079999997</v>
      </c>
      <c r="EF306" s="33">
        <v>6035.1439540000001</v>
      </c>
      <c r="EG306" s="33">
        <v>5894.888175</v>
      </c>
      <c r="EH306" s="33">
        <v>6035.1439540000001</v>
      </c>
      <c r="EI306" s="33">
        <v>6010.2710079999997</v>
      </c>
      <c r="EJ306" s="33">
        <v>6035.1439540000001</v>
      </c>
      <c r="EK306" s="33">
        <v>5894.888175</v>
      </c>
      <c r="EL306" s="33">
        <v>6035.1439540000001</v>
      </c>
      <c r="EM306" s="33">
        <v>6010.2710079999997</v>
      </c>
      <c r="EN306" s="33">
        <v>6035.1439540000001</v>
      </c>
      <c r="EO306" s="33">
        <v>5894.888175</v>
      </c>
      <c r="EP306" s="33">
        <v>6035.1439540000001</v>
      </c>
      <c r="EQ306" s="33">
        <v>6010.2710079999997</v>
      </c>
      <c r="ER306" s="33">
        <v>6035.1439540000001</v>
      </c>
      <c r="ES306" s="33">
        <v>5894.888175</v>
      </c>
      <c r="ET306" s="33">
        <v>6035.1439540000001</v>
      </c>
      <c r="EU306" s="33">
        <v>6010.2710079999997</v>
      </c>
      <c r="EV306" s="33">
        <v>6035.1439540000001</v>
      </c>
      <c r="EW306" s="33">
        <v>5894.888175</v>
      </c>
      <c r="EX306" s="33">
        <v>6035.1439540000001</v>
      </c>
      <c r="EY306" s="33">
        <v>6010.2710079999997</v>
      </c>
      <c r="EZ306" s="33">
        <v>6035.1439540000001</v>
      </c>
      <c r="FA306" s="33">
        <v>5894.888175</v>
      </c>
      <c r="FB306" s="33">
        <v>6035.1439540000001</v>
      </c>
      <c r="FC306" s="33">
        <v>6010.2710079999997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1332.962683</v>
      </c>
      <c r="DM317" s="33">
        <v>1301.9848440000001</v>
      </c>
      <c r="DN317" s="33">
        <v>1332.962683</v>
      </c>
      <c r="DO317" s="33">
        <v>1327.4690760000001</v>
      </c>
      <c r="DP317" s="33">
        <v>2501.3691950000002</v>
      </c>
      <c r="DQ317" s="33">
        <v>2443.2377759999999</v>
      </c>
      <c r="DR317" s="33">
        <v>2501.3691950000002</v>
      </c>
      <c r="DS317" s="33">
        <v>2491.0601750000001</v>
      </c>
      <c r="DT317" s="33">
        <v>3675.5471699999998</v>
      </c>
      <c r="DU317" s="33">
        <v>3590.1280430000002</v>
      </c>
      <c r="DV317" s="33">
        <v>3675.5471699999998</v>
      </c>
      <c r="DW317" s="33">
        <v>3660.3989510000001</v>
      </c>
      <c r="DX317" s="33">
        <v>4845.9658520000003</v>
      </c>
      <c r="DY317" s="33">
        <v>4733.3463830000001</v>
      </c>
      <c r="DZ317" s="33">
        <v>4845.9658520000003</v>
      </c>
      <c r="EA317" s="33">
        <v>4825.9939270000004</v>
      </c>
      <c r="EB317" s="33">
        <v>6035.1439540000001</v>
      </c>
      <c r="EC317" s="33">
        <v>5894.888175</v>
      </c>
      <c r="ED317" s="33">
        <v>6035.1439540000001</v>
      </c>
      <c r="EE317" s="33">
        <v>6010.2710079999997</v>
      </c>
      <c r="EF317" s="33">
        <v>6035.1439540000001</v>
      </c>
      <c r="EG317" s="33">
        <v>5894.888175</v>
      </c>
      <c r="EH317" s="33">
        <v>6035.1439540000001</v>
      </c>
      <c r="EI317" s="33">
        <v>6010.2710079999997</v>
      </c>
      <c r="EJ317" s="33">
        <v>6035.1439540000001</v>
      </c>
      <c r="EK317" s="33">
        <v>5894.888175</v>
      </c>
      <c r="EL317" s="33">
        <v>6035.1439540000001</v>
      </c>
      <c r="EM317" s="33">
        <v>6010.2710079999997</v>
      </c>
      <c r="EN317" s="33">
        <v>6035.1439540000001</v>
      </c>
      <c r="EO317" s="33">
        <v>5894.888175</v>
      </c>
      <c r="EP317" s="33">
        <v>6035.1439540000001</v>
      </c>
      <c r="EQ317" s="33">
        <v>6010.2710079999997</v>
      </c>
      <c r="ER317" s="33">
        <v>6035.1439540000001</v>
      </c>
      <c r="ES317" s="33">
        <v>5894.888175</v>
      </c>
      <c r="ET317" s="33">
        <v>6035.1439540000001</v>
      </c>
      <c r="EU317" s="33">
        <v>6010.2710079999997</v>
      </c>
      <c r="EV317" s="33">
        <v>6035.1439540000001</v>
      </c>
      <c r="EW317" s="33">
        <v>5894.888175</v>
      </c>
      <c r="EX317" s="33">
        <v>6035.1439540000001</v>
      </c>
      <c r="EY317" s="33">
        <v>6010.2710079999997</v>
      </c>
      <c r="EZ317" s="33">
        <v>6035.1439540000001</v>
      </c>
      <c r="FA317" s="33">
        <v>5894.888175</v>
      </c>
      <c r="FB317" s="33">
        <v>6035.1439540000001</v>
      </c>
      <c r="FC317" s="33">
        <v>6010.2710079999997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142.57875000000001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142.57875000000001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254.79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254.79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254.79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254.79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318.66108919999999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318.66108919999999</v>
      </c>
      <c r="AA377" s="33">
        <v>318.67108919999998</v>
      </c>
      <c r="AB377" s="33">
        <v>483.57535919999998</v>
      </c>
      <c r="AC377" s="33">
        <v>483.56535919999999</v>
      </c>
      <c r="AD377" s="33">
        <v>439.43065919999998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668.7361449</v>
      </c>
      <c r="AL377" s="33">
        <v>549.90739489999999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644.79506990000004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339.31628069999999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Z416" s="33">
        <v>571.97919100000001</v>
      </c>
      <c r="BA416" s="33">
        <v>696.77465080000002</v>
      </c>
      <c r="BB416" s="33">
        <v>920.36651640000002</v>
      </c>
      <c r="BC416" s="33">
        <v>753.97256990000005</v>
      </c>
      <c r="BD416" s="33">
        <v>2716.1274840000001</v>
      </c>
      <c r="BE416" s="33">
        <v>3308.7371170000001</v>
      </c>
      <c r="BF416" s="33">
        <v>4370.4960419999998</v>
      </c>
      <c r="BG416" s="33">
        <v>3580.3498650000001</v>
      </c>
      <c r="BH416" s="33">
        <v>3590.3270900000002</v>
      </c>
      <c r="BI416" s="33">
        <v>4373.671182</v>
      </c>
      <c r="BJ416" s="33">
        <v>5777.1626809999998</v>
      </c>
      <c r="BK416" s="33">
        <v>4732.7038910000001</v>
      </c>
      <c r="BL416" s="33">
        <v>5441.843511</v>
      </c>
      <c r="BM416" s="33">
        <v>6629.1548220000004</v>
      </c>
      <c r="BN416" s="33">
        <v>8756.4209219999993</v>
      </c>
      <c r="BO416" s="33">
        <v>7173.3391730000003</v>
      </c>
      <c r="BP416" s="33">
        <v>6652.707684</v>
      </c>
      <c r="BQ416" s="33">
        <v>8104.2075420000001</v>
      </c>
      <c r="BR416" s="33">
        <v>10704.811460000001</v>
      </c>
      <c r="BS416" s="33">
        <v>8769.4783110000008</v>
      </c>
      <c r="BT416" s="33">
        <v>7550.1219789999996</v>
      </c>
      <c r="BU416" s="33">
        <v>9197.4213189999991</v>
      </c>
      <c r="BV416" s="33">
        <v>12148.832640000001</v>
      </c>
      <c r="BW416" s="33">
        <v>9952.4335169999995</v>
      </c>
      <c r="BX416" s="33">
        <v>7550.1219789999996</v>
      </c>
      <c r="BY416" s="33">
        <v>9197.4213189999991</v>
      </c>
      <c r="BZ416" s="33">
        <v>12148.832640000001</v>
      </c>
      <c r="CA416" s="33">
        <v>9952.4335169999995</v>
      </c>
      <c r="CB416" s="33">
        <v>7550.1219789999996</v>
      </c>
      <c r="CC416" s="33">
        <v>9197.4213189999991</v>
      </c>
      <c r="CD416" s="33">
        <v>12148.832640000001</v>
      </c>
      <c r="CE416" s="33">
        <v>9952.4335169999995</v>
      </c>
      <c r="CF416" s="33">
        <v>7550.1219789999996</v>
      </c>
      <c r="CG416" s="33">
        <v>9197.4213189999991</v>
      </c>
      <c r="CH416" s="33">
        <v>12148.832640000001</v>
      </c>
      <c r="CI416" s="33">
        <v>9952.4335169999995</v>
      </c>
      <c r="CJ416" s="33">
        <v>7550.1219789999996</v>
      </c>
      <c r="CK416" s="33">
        <v>9197.4213189999991</v>
      </c>
      <c r="CL416" s="33">
        <v>12148.832640000001</v>
      </c>
      <c r="CM416" s="33">
        <v>9952.4335169999995</v>
      </c>
      <c r="CN416" s="33">
        <v>7550.1219789999996</v>
      </c>
      <c r="CO416" s="33">
        <v>9197.4213189999991</v>
      </c>
      <c r="CP416" s="33">
        <v>12148.832640000001</v>
      </c>
      <c r="CQ416" s="33">
        <v>9952.4335169999995</v>
      </c>
      <c r="CR416" s="33">
        <v>7550.1219789999996</v>
      </c>
      <c r="CS416" s="33">
        <v>9197.4213189999991</v>
      </c>
      <c r="CT416" s="33">
        <v>12148.832640000001</v>
      </c>
      <c r="CU416" s="33">
        <v>9952.4335169999995</v>
      </c>
      <c r="CV416" s="33">
        <v>7550.1219789999996</v>
      </c>
      <c r="CW416" s="33">
        <v>9197.4213189999991</v>
      </c>
      <c r="CX416" s="33">
        <v>12148.832640000001</v>
      </c>
      <c r="CY416" s="33">
        <v>9952.4335169999995</v>
      </c>
      <c r="CZ416" s="33">
        <v>7550.1219789999996</v>
      </c>
      <c r="DA416" s="33">
        <v>9197.4213189999991</v>
      </c>
      <c r="DB416" s="33">
        <v>12148.832640000001</v>
      </c>
      <c r="DC416" s="33">
        <v>9952.4335169999995</v>
      </c>
      <c r="DD416" s="33">
        <v>7550.1219789999996</v>
      </c>
      <c r="DE416" s="33">
        <v>9197.4213189999991</v>
      </c>
      <c r="DF416" s="33">
        <v>12148.832640000001</v>
      </c>
      <c r="DG416" s="33">
        <v>9952.4335169999995</v>
      </c>
      <c r="DH416" s="33">
        <v>7550.1219789999996</v>
      </c>
      <c r="DI416" s="33">
        <v>9197.4213189999991</v>
      </c>
      <c r="DJ416" s="33">
        <v>12148.832640000001</v>
      </c>
      <c r="DK416" s="33">
        <v>9952.4335169999995</v>
      </c>
      <c r="DL416" s="33">
        <v>7550.1219789999996</v>
      </c>
      <c r="DM416" s="33">
        <v>9197.4213189999991</v>
      </c>
      <c r="DN416" s="33">
        <v>12148.832640000001</v>
      </c>
      <c r="DO416" s="33">
        <v>9952.4335169999995</v>
      </c>
      <c r="DP416" s="33">
        <v>7550.1219789999996</v>
      </c>
      <c r="DQ416" s="33">
        <v>9197.4213189999991</v>
      </c>
      <c r="DR416" s="33">
        <v>12148.832640000001</v>
      </c>
      <c r="DS416" s="33">
        <v>9952.4335169999995</v>
      </c>
      <c r="DT416" s="33">
        <v>7550.1219789999996</v>
      </c>
      <c r="DU416" s="33">
        <v>9197.4213189999991</v>
      </c>
      <c r="DV416" s="33">
        <v>12148.832640000001</v>
      </c>
      <c r="DW416" s="33">
        <v>9952.4335169999995</v>
      </c>
      <c r="DX416" s="33">
        <v>7550.1219789999996</v>
      </c>
      <c r="DY416" s="33">
        <v>9197.4213189999991</v>
      </c>
      <c r="DZ416" s="33">
        <v>12148.832640000001</v>
      </c>
      <c r="EA416" s="33">
        <v>9952.4335169999995</v>
      </c>
      <c r="EB416" s="33">
        <v>7550.1219789999996</v>
      </c>
      <c r="EC416" s="33">
        <v>9197.4213189999991</v>
      </c>
      <c r="ED416" s="33">
        <v>12148.832640000001</v>
      </c>
      <c r="EE416" s="33">
        <v>9952.4335169999995</v>
      </c>
      <c r="EF416" s="33">
        <v>7550.1219789999996</v>
      </c>
      <c r="EG416" s="33">
        <v>9197.4213189999991</v>
      </c>
      <c r="EH416" s="33">
        <v>12148.832640000001</v>
      </c>
      <c r="EI416" s="33">
        <v>9952.4335169999995</v>
      </c>
      <c r="EJ416" s="33">
        <v>7550.1219789999996</v>
      </c>
      <c r="EK416" s="33">
        <v>9197.4213189999991</v>
      </c>
      <c r="EL416" s="33">
        <v>12148.832640000001</v>
      </c>
      <c r="EM416" s="33">
        <v>9952.4335169999995</v>
      </c>
      <c r="EN416" s="33">
        <v>7550.1219789999996</v>
      </c>
      <c r="EO416" s="33">
        <v>9197.4213189999991</v>
      </c>
      <c r="EP416" s="33">
        <v>12148.832640000001</v>
      </c>
      <c r="EQ416" s="33">
        <v>9952.4335169999995</v>
      </c>
      <c r="ER416" s="33">
        <v>7550.1219789999996</v>
      </c>
      <c r="ES416" s="33">
        <v>9197.4213189999991</v>
      </c>
      <c r="ET416" s="33">
        <v>12148.832640000001</v>
      </c>
      <c r="EU416" s="33">
        <v>9952.4335169999995</v>
      </c>
      <c r="EV416" s="33">
        <v>7550.1219789999996</v>
      </c>
      <c r="EW416" s="33">
        <v>9197.4213189999991</v>
      </c>
      <c r="EX416" s="33">
        <v>12148.832640000001</v>
      </c>
      <c r="EY416" s="33">
        <v>9952.4335169999995</v>
      </c>
      <c r="EZ416" s="33">
        <v>7550.1219789999996</v>
      </c>
      <c r="FA416" s="33">
        <v>9197.4213189999991</v>
      </c>
      <c r="FB416" s="33">
        <v>12148.832640000001</v>
      </c>
      <c r="FC416" s="33">
        <v>9952.4335169999995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571.97919100000001</v>
      </c>
      <c r="BA425" s="33">
        <v>696.77465080000002</v>
      </c>
      <c r="BB425" s="33">
        <v>920.36651640000002</v>
      </c>
      <c r="BC425" s="33">
        <v>753.97256990000005</v>
      </c>
      <c r="BD425" s="33">
        <v>2716.1274840000001</v>
      </c>
      <c r="BE425" s="33">
        <v>3308.7371170000001</v>
      </c>
      <c r="BF425" s="33">
        <v>4370.4960419999998</v>
      </c>
      <c r="BG425" s="33">
        <v>3580.3498650000001</v>
      </c>
      <c r="BH425" s="33">
        <v>3590.3270900000002</v>
      </c>
      <c r="BI425" s="33">
        <v>4373.671182</v>
      </c>
      <c r="BJ425" s="33">
        <v>5777.1626809999998</v>
      </c>
      <c r="BK425" s="33">
        <v>4732.7038910000001</v>
      </c>
      <c r="BL425" s="33">
        <v>5441.843511</v>
      </c>
      <c r="BM425" s="33">
        <v>6629.1548220000004</v>
      </c>
      <c r="BN425" s="33">
        <v>8756.4209219999993</v>
      </c>
      <c r="BO425" s="33">
        <v>7173.3391730000003</v>
      </c>
      <c r="BP425" s="33">
        <v>6652.707684</v>
      </c>
      <c r="BQ425" s="33">
        <v>8104.2075420000001</v>
      </c>
      <c r="BR425" s="33">
        <v>10704.811460000001</v>
      </c>
      <c r="BS425" s="33">
        <v>8769.4783110000008</v>
      </c>
      <c r="BT425" s="33">
        <v>7550.1219789999996</v>
      </c>
      <c r="BU425" s="33">
        <v>9197.4213189999991</v>
      </c>
      <c r="BV425" s="33">
        <v>12148.832640000001</v>
      </c>
      <c r="BW425" s="33">
        <v>9952.4335169999995</v>
      </c>
      <c r="BX425" s="33">
        <v>7550.1219789999996</v>
      </c>
      <c r="BY425" s="33">
        <v>9197.4213189999991</v>
      </c>
      <c r="BZ425" s="33">
        <v>12148.832640000001</v>
      </c>
      <c r="CA425" s="33">
        <v>9952.4335169999995</v>
      </c>
      <c r="CB425" s="33">
        <v>7550.1219789999996</v>
      </c>
      <c r="CC425" s="33">
        <v>9197.4213189999991</v>
      </c>
      <c r="CD425" s="33">
        <v>12148.832640000001</v>
      </c>
      <c r="CE425" s="33">
        <v>9952.4335169999995</v>
      </c>
      <c r="CF425" s="33">
        <v>7550.1219789999996</v>
      </c>
      <c r="CG425" s="33">
        <v>9197.4213189999991</v>
      </c>
      <c r="CH425" s="33">
        <v>12148.832640000001</v>
      </c>
      <c r="CI425" s="33">
        <v>9952.4335169999995</v>
      </c>
      <c r="CJ425" s="33">
        <v>7550.1219789999996</v>
      </c>
      <c r="CK425" s="33">
        <v>9197.4213189999991</v>
      </c>
      <c r="CL425" s="33">
        <v>12148.832640000001</v>
      </c>
      <c r="CM425" s="33">
        <v>9952.4335169999995</v>
      </c>
      <c r="CN425" s="33">
        <v>7550.1219789999996</v>
      </c>
      <c r="CO425" s="33">
        <v>9197.4213189999991</v>
      </c>
      <c r="CP425" s="33">
        <v>12148.832640000001</v>
      </c>
      <c r="CQ425" s="33">
        <v>9952.4335169999995</v>
      </c>
      <c r="CR425" s="33">
        <v>7550.1219789999996</v>
      </c>
      <c r="CS425" s="33">
        <v>9197.4213189999991</v>
      </c>
      <c r="CT425" s="33">
        <v>12148.832640000001</v>
      </c>
      <c r="CU425" s="33">
        <v>9952.4335169999995</v>
      </c>
      <c r="CV425" s="33">
        <v>7550.1219789999996</v>
      </c>
      <c r="CW425" s="33">
        <v>9197.4213189999991</v>
      </c>
      <c r="CX425" s="33">
        <v>12148.832640000001</v>
      </c>
      <c r="CY425" s="33">
        <v>9952.4335169999995</v>
      </c>
      <c r="CZ425" s="33">
        <v>7550.1219789999996</v>
      </c>
      <c r="DA425" s="33">
        <v>9197.4213189999991</v>
      </c>
      <c r="DB425" s="33">
        <v>12148.832640000001</v>
      </c>
      <c r="DC425" s="33">
        <v>9952.4335169999995</v>
      </c>
      <c r="DD425" s="33">
        <v>7550.1219789999996</v>
      </c>
      <c r="DE425" s="33">
        <v>9197.4213189999991</v>
      </c>
      <c r="DF425" s="33">
        <v>12148.832640000001</v>
      </c>
      <c r="DG425" s="33">
        <v>9952.4335169999995</v>
      </c>
      <c r="DH425" s="33">
        <v>7550.1219789999996</v>
      </c>
      <c r="DI425" s="33">
        <v>9197.4213189999991</v>
      </c>
      <c r="DJ425" s="33">
        <v>12148.832640000001</v>
      </c>
      <c r="DK425" s="33">
        <v>9952.4335169999995</v>
      </c>
      <c r="DL425" s="33">
        <v>7550.1219789999996</v>
      </c>
      <c r="DM425" s="33">
        <v>9197.4213189999991</v>
      </c>
      <c r="DN425" s="33">
        <v>12148.832640000001</v>
      </c>
      <c r="DO425" s="33">
        <v>9952.4335169999995</v>
      </c>
      <c r="DP425" s="33">
        <v>7550.1219789999996</v>
      </c>
      <c r="DQ425" s="33">
        <v>9197.4213189999991</v>
      </c>
      <c r="DR425" s="33">
        <v>12148.832640000001</v>
      </c>
      <c r="DS425" s="33">
        <v>9952.4335169999995</v>
      </c>
      <c r="DT425" s="33">
        <v>7550.1219789999996</v>
      </c>
      <c r="DU425" s="33">
        <v>9197.4213189999991</v>
      </c>
      <c r="DV425" s="33">
        <v>12148.832640000001</v>
      </c>
      <c r="DW425" s="33">
        <v>9952.4335169999995</v>
      </c>
      <c r="DX425" s="33">
        <v>7550.1219789999996</v>
      </c>
      <c r="DY425" s="33">
        <v>9197.4213189999991</v>
      </c>
      <c r="DZ425" s="33">
        <v>12148.832640000001</v>
      </c>
      <c r="EA425" s="33">
        <v>9952.4335169999995</v>
      </c>
      <c r="EB425" s="33">
        <v>7550.1219789999996</v>
      </c>
      <c r="EC425" s="33">
        <v>9197.4213189999991</v>
      </c>
      <c r="ED425" s="33">
        <v>12148.832640000001</v>
      </c>
      <c r="EE425" s="33">
        <v>9952.4335169999995</v>
      </c>
      <c r="EF425" s="33">
        <v>7550.1219789999996</v>
      </c>
      <c r="EG425" s="33">
        <v>9197.4213189999991</v>
      </c>
      <c r="EH425" s="33">
        <v>12148.832640000001</v>
      </c>
      <c r="EI425" s="33">
        <v>9952.4335169999995</v>
      </c>
      <c r="EJ425" s="33">
        <v>7550.1219789999996</v>
      </c>
      <c r="EK425" s="33">
        <v>9197.4213189999991</v>
      </c>
      <c r="EL425" s="33">
        <v>12148.832640000001</v>
      </c>
      <c r="EM425" s="33">
        <v>9952.4335169999995</v>
      </c>
      <c r="EN425" s="33">
        <v>7550.1219789999996</v>
      </c>
      <c r="EO425" s="33">
        <v>9197.4213189999991</v>
      </c>
      <c r="EP425" s="33">
        <v>12148.832640000001</v>
      </c>
      <c r="EQ425" s="33">
        <v>9952.4335169999995</v>
      </c>
      <c r="ER425" s="33">
        <v>7550.1219789999996</v>
      </c>
      <c r="ES425" s="33">
        <v>9197.4213189999991</v>
      </c>
      <c r="ET425" s="33">
        <v>12148.832640000001</v>
      </c>
      <c r="EU425" s="33">
        <v>9952.4335169999995</v>
      </c>
      <c r="EV425" s="33">
        <v>7550.1219789999996</v>
      </c>
      <c r="EW425" s="33">
        <v>9197.4213189999991</v>
      </c>
      <c r="EX425" s="33">
        <v>12148.832640000001</v>
      </c>
      <c r="EY425" s="33">
        <v>9952.4335169999995</v>
      </c>
      <c r="EZ425" s="33">
        <v>7550.1219789999996</v>
      </c>
      <c r="FA425" s="33">
        <v>9197.4213189999991</v>
      </c>
      <c r="FB425" s="33">
        <v>12148.832640000001</v>
      </c>
      <c r="FC425" s="33">
        <v>9952.4335169999995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2220.204964</v>
      </c>
      <c r="BY440" s="33">
        <v>2704.6133199999999</v>
      </c>
      <c r="BZ440" s="33">
        <v>3572.5116240000002</v>
      </c>
      <c r="CA440" s="33">
        <v>2926.633816</v>
      </c>
      <c r="CB440" s="33">
        <v>2477.6337149999999</v>
      </c>
      <c r="CC440" s="33">
        <v>3018.2083429999998</v>
      </c>
      <c r="CD440" s="33">
        <v>3986.7378859999999</v>
      </c>
      <c r="CE440" s="33">
        <v>3265.9717150000001</v>
      </c>
      <c r="CF440" s="33">
        <v>3608.3845889999998</v>
      </c>
      <c r="CG440" s="33">
        <v>4395.6684990000003</v>
      </c>
      <c r="CH440" s="33">
        <v>5806.2188379999998</v>
      </c>
      <c r="CI440" s="33">
        <v>4756.5069579999999</v>
      </c>
      <c r="CJ440" s="33">
        <v>5885.0263580000001</v>
      </c>
      <c r="CK440" s="33">
        <v>7169.0321080000003</v>
      </c>
      <c r="CL440" s="33">
        <v>9469.5424120000007</v>
      </c>
      <c r="CM440" s="33">
        <v>7757.5347439999996</v>
      </c>
      <c r="CN440" s="33">
        <v>8245.0970720000005</v>
      </c>
      <c r="CO440" s="33">
        <v>10044.027340000001</v>
      </c>
      <c r="CP440" s="33">
        <v>13267.11074</v>
      </c>
      <c r="CQ440" s="33">
        <v>10868.537050000001</v>
      </c>
      <c r="CR440" s="33">
        <v>10533.181549999999</v>
      </c>
      <c r="CS440" s="33">
        <v>12831.330250000001</v>
      </c>
      <c r="CT440" s="33">
        <v>16948.846669999999</v>
      </c>
      <c r="CU440" s="33">
        <v>13884.6484</v>
      </c>
      <c r="CV440" s="33">
        <v>12664.13774</v>
      </c>
      <c r="CW440" s="33">
        <v>15427.222330000001</v>
      </c>
      <c r="CX440" s="33">
        <v>20377.748899999999</v>
      </c>
      <c r="CY440" s="33">
        <v>16693.636109999999</v>
      </c>
      <c r="CZ440" s="33">
        <v>15941.036480000001</v>
      </c>
      <c r="DA440" s="33">
        <v>19419.0808</v>
      </c>
      <c r="DB440" s="33">
        <v>25650.576880000001</v>
      </c>
      <c r="DC440" s="33">
        <v>21013.184450000001</v>
      </c>
      <c r="DD440" s="33">
        <v>17625.501540000001</v>
      </c>
      <c r="DE440" s="33">
        <v>21471.06552</v>
      </c>
      <c r="DF440" s="33">
        <v>28361.034299999999</v>
      </c>
      <c r="DG440" s="33">
        <v>23233.615669999999</v>
      </c>
      <c r="DH440" s="33">
        <v>19744.457989999999</v>
      </c>
      <c r="DI440" s="33">
        <v>24052.33973</v>
      </c>
      <c r="DJ440" s="33">
        <v>31770.627850000001</v>
      </c>
      <c r="DK440" s="33">
        <v>26026.785530000001</v>
      </c>
      <c r="DL440" s="33">
        <v>19744.457989999999</v>
      </c>
      <c r="DM440" s="33">
        <v>24052.33973</v>
      </c>
      <c r="DN440" s="33">
        <v>31770.627850000001</v>
      </c>
      <c r="DO440" s="33">
        <v>26026.785530000001</v>
      </c>
      <c r="DP440" s="33">
        <v>19744.457989999999</v>
      </c>
      <c r="DQ440" s="33">
        <v>24052.33973</v>
      </c>
      <c r="DR440" s="33">
        <v>31770.627850000001</v>
      </c>
      <c r="DS440" s="33">
        <v>26026.785530000001</v>
      </c>
      <c r="DT440" s="33">
        <v>19744.457989999999</v>
      </c>
      <c r="DU440" s="33">
        <v>24052.33973</v>
      </c>
      <c r="DV440" s="33">
        <v>31770.627850000001</v>
      </c>
      <c r="DW440" s="33">
        <v>26026.785530000001</v>
      </c>
      <c r="DX440" s="33">
        <v>19744.457989999999</v>
      </c>
      <c r="DY440" s="33">
        <v>24052.33973</v>
      </c>
      <c r="DZ440" s="33">
        <v>31770.627850000001</v>
      </c>
      <c r="EA440" s="33">
        <v>26026.785530000001</v>
      </c>
      <c r="EB440" s="33">
        <v>19744.457989999999</v>
      </c>
      <c r="EC440" s="33">
        <v>24052.33973</v>
      </c>
      <c r="ED440" s="33">
        <v>31770.627850000001</v>
      </c>
      <c r="EE440" s="33">
        <v>26026.785530000001</v>
      </c>
      <c r="EF440" s="33">
        <v>19744.457989999999</v>
      </c>
      <c r="EG440" s="33">
        <v>24052.33973</v>
      </c>
      <c r="EH440" s="33">
        <v>31770.627850000001</v>
      </c>
      <c r="EI440" s="33">
        <v>26026.785530000001</v>
      </c>
      <c r="EJ440" s="33">
        <v>19744.457989999999</v>
      </c>
      <c r="EK440" s="33">
        <v>24052.33973</v>
      </c>
      <c r="EL440" s="33">
        <v>31770.627850000001</v>
      </c>
      <c r="EM440" s="33">
        <v>26026.785530000001</v>
      </c>
      <c r="EN440" s="33">
        <v>19744.457989999999</v>
      </c>
      <c r="EO440" s="33">
        <v>24052.33973</v>
      </c>
      <c r="EP440" s="33">
        <v>31770.627850000001</v>
      </c>
      <c r="EQ440" s="33">
        <v>26026.785530000001</v>
      </c>
      <c r="ER440" s="33">
        <v>19744.457989999999</v>
      </c>
      <c r="ES440" s="33">
        <v>24052.33973</v>
      </c>
      <c r="ET440" s="33">
        <v>31770.627850000001</v>
      </c>
      <c r="EU440" s="33">
        <v>26026.785530000001</v>
      </c>
      <c r="EV440" s="33">
        <v>19744.457989999999</v>
      </c>
      <c r="EW440" s="33">
        <v>24052.33973</v>
      </c>
      <c r="EX440" s="33">
        <v>31770.627850000001</v>
      </c>
      <c r="EY440" s="33">
        <v>26026.785530000001</v>
      </c>
      <c r="EZ440" s="33">
        <v>19744.457989999999</v>
      </c>
      <c r="FA440" s="33">
        <v>24052.33973</v>
      </c>
      <c r="FB440" s="33">
        <v>31770.627850000001</v>
      </c>
      <c r="FC440" s="33">
        <v>26026.785530000001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2220.204964</v>
      </c>
      <c r="BY449" s="33">
        <v>2704.6133199999999</v>
      </c>
      <c r="BZ449" s="33">
        <v>3572.5116240000002</v>
      </c>
      <c r="CA449" s="33">
        <v>2926.633816</v>
      </c>
      <c r="CB449" s="33">
        <v>2477.6337149999999</v>
      </c>
      <c r="CC449" s="33">
        <v>3018.2083429999998</v>
      </c>
      <c r="CD449" s="33">
        <v>3986.7378859999999</v>
      </c>
      <c r="CE449" s="33">
        <v>3265.9717150000001</v>
      </c>
      <c r="CF449" s="33">
        <v>3608.3845889999998</v>
      </c>
      <c r="CG449" s="33">
        <v>4395.6684990000003</v>
      </c>
      <c r="CH449" s="33">
        <v>5806.2188379999998</v>
      </c>
      <c r="CI449" s="33">
        <v>4756.5069579999999</v>
      </c>
      <c r="CJ449" s="33">
        <v>5885.0263580000001</v>
      </c>
      <c r="CK449" s="33">
        <v>7169.0321080000003</v>
      </c>
      <c r="CL449" s="33">
        <v>9469.5424120000007</v>
      </c>
      <c r="CM449" s="33">
        <v>7757.5347439999996</v>
      </c>
      <c r="CN449" s="33">
        <v>8245.0970720000005</v>
      </c>
      <c r="CO449" s="33">
        <v>10044.027340000001</v>
      </c>
      <c r="CP449" s="33">
        <v>13267.11074</v>
      </c>
      <c r="CQ449" s="33">
        <v>10868.537050000001</v>
      </c>
      <c r="CR449" s="33">
        <v>10533.181549999999</v>
      </c>
      <c r="CS449" s="33">
        <v>12831.330250000001</v>
      </c>
      <c r="CT449" s="33">
        <v>16948.846669999999</v>
      </c>
      <c r="CU449" s="33">
        <v>13884.6484</v>
      </c>
      <c r="CV449" s="33">
        <v>12664.13774</v>
      </c>
      <c r="CW449" s="33">
        <v>15427.222330000001</v>
      </c>
      <c r="CX449" s="33">
        <v>20377.748899999999</v>
      </c>
      <c r="CY449" s="33">
        <v>16693.636109999999</v>
      </c>
      <c r="CZ449" s="33">
        <v>15941.036480000001</v>
      </c>
      <c r="DA449" s="33">
        <v>19419.0808</v>
      </c>
      <c r="DB449" s="33">
        <v>25650.576880000001</v>
      </c>
      <c r="DC449" s="33">
        <v>21013.184450000001</v>
      </c>
      <c r="DD449" s="33">
        <v>17625.501540000001</v>
      </c>
      <c r="DE449" s="33">
        <v>21471.06552</v>
      </c>
      <c r="DF449" s="33">
        <v>28361.034299999999</v>
      </c>
      <c r="DG449" s="33">
        <v>23233.615669999999</v>
      </c>
      <c r="DH449" s="33">
        <v>19744.457989999999</v>
      </c>
      <c r="DI449" s="33">
        <v>24052.33973</v>
      </c>
      <c r="DJ449" s="33">
        <v>31770.627850000001</v>
      </c>
      <c r="DK449" s="33">
        <v>26026.785530000001</v>
      </c>
      <c r="DL449" s="33">
        <v>19744.457989999999</v>
      </c>
      <c r="DM449" s="33">
        <v>24052.33973</v>
      </c>
      <c r="DN449" s="33">
        <v>31770.627850000001</v>
      </c>
      <c r="DO449" s="33">
        <v>26026.785530000001</v>
      </c>
      <c r="DP449" s="33">
        <v>19744.457989999999</v>
      </c>
      <c r="DQ449" s="33">
        <v>24052.33973</v>
      </c>
      <c r="DR449" s="33">
        <v>31770.627850000001</v>
      </c>
      <c r="DS449" s="33">
        <v>26026.785530000001</v>
      </c>
      <c r="DT449" s="33">
        <v>19744.457989999999</v>
      </c>
      <c r="DU449" s="33">
        <v>24052.33973</v>
      </c>
      <c r="DV449" s="33">
        <v>31770.627850000001</v>
      </c>
      <c r="DW449" s="33">
        <v>26026.785530000001</v>
      </c>
      <c r="DX449" s="33">
        <v>19744.457989999999</v>
      </c>
      <c r="DY449" s="33">
        <v>24052.33973</v>
      </c>
      <c r="DZ449" s="33">
        <v>31770.627850000001</v>
      </c>
      <c r="EA449" s="33">
        <v>26026.785530000001</v>
      </c>
      <c r="EB449" s="33">
        <v>19744.457989999999</v>
      </c>
      <c r="EC449" s="33">
        <v>24052.33973</v>
      </c>
      <c r="ED449" s="33">
        <v>31770.627850000001</v>
      </c>
      <c r="EE449" s="33">
        <v>26026.785530000001</v>
      </c>
      <c r="EF449" s="33">
        <v>19744.457989999999</v>
      </c>
      <c r="EG449" s="33">
        <v>24052.33973</v>
      </c>
      <c r="EH449" s="33">
        <v>31770.627850000001</v>
      </c>
      <c r="EI449" s="33">
        <v>26026.785530000001</v>
      </c>
      <c r="EJ449" s="33">
        <v>19744.457989999999</v>
      </c>
      <c r="EK449" s="33">
        <v>24052.33973</v>
      </c>
      <c r="EL449" s="33">
        <v>31770.627850000001</v>
      </c>
      <c r="EM449" s="33">
        <v>26026.785530000001</v>
      </c>
      <c r="EN449" s="33">
        <v>19744.457989999999</v>
      </c>
      <c r="EO449" s="33">
        <v>24052.33973</v>
      </c>
      <c r="EP449" s="33">
        <v>31770.627850000001</v>
      </c>
      <c r="EQ449" s="33">
        <v>26026.785530000001</v>
      </c>
      <c r="ER449" s="33">
        <v>19744.457989999999</v>
      </c>
      <c r="ES449" s="33">
        <v>24052.33973</v>
      </c>
      <c r="ET449" s="33">
        <v>31770.627850000001</v>
      </c>
      <c r="EU449" s="33">
        <v>26026.785530000001</v>
      </c>
      <c r="EV449" s="33">
        <v>19744.457989999999</v>
      </c>
      <c r="EW449" s="33">
        <v>24052.33973</v>
      </c>
      <c r="EX449" s="33">
        <v>31770.627850000001</v>
      </c>
      <c r="EY449" s="33">
        <v>26026.785530000001</v>
      </c>
      <c r="EZ449" s="33">
        <v>19744.457989999999</v>
      </c>
      <c r="FA449" s="33">
        <v>24052.33973</v>
      </c>
      <c r="FB449" s="33">
        <v>31770.627850000001</v>
      </c>
      <c r="FC449" s="33">
        <v>26026.785530000001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3285.9214969999998</v>
      </c>
      <c r="DM464" s="33">
        <v>4002.849823</v>
      </c>
      <c r="DN464" s="33">
        <v>5287.3464080000003</v>
      </c>
      <c r="DO464" s="33">
        <v>4331.441973</v>
      </c>
      <c r="DP464" s="33">
        <v>5802.9685900000004</v>
      </c>
      <c r="DQ464" s="33">
        <v>7069.0708279999999</v>
      </c>
      <c r="DR464" s="33">
        <v>9337.5040040000004</v>
      </c>
      <c r="DS464" s="33">
        <v>7649.3676869999999</v>
      </c>
      <c r="DT464" s="33">
        <v>7498.9112949999999</v>
      </c>
      <c r="DU464" s="33">
        <v>9135.0373959999997</v>
      </c>
      <c r="DV464" s="33">
        <v>12066.429990000001</v>
      </c>
      <c r="DW464" s="33">
        <v>9884.9285259999997</v>
      </c>
      <c r="DX464" s="33">
        <v>8563.7268309999999</v>
      </c>
      <c r="DY464" s="33">
        <v>10432.17632</v>
      </c>
      <c r="DZ464" s="33">
        <v>13779.814990000001</v>
      </c>
      <c r="EA464" s="33">
        <v>11288.549000000001</v>
      </c>
      <c r="EB464" s="33">
        <v>10236.41152</v>
      </c>
      <c r="EC464" s="33">
        <v>12469.8104</v>
      </c>
      <c r="ED464" s="33">
        <v>16471.316719999999</v>
      </c>
      <c r="EE464" s="33">
        <v>13493.45155</v>
      </c>
      <c r="EF464" s="33">
        <v>13996.43651</v>
      </c>
      <c r="EG464" s="33">
        <v>17050.204470000001</v>
      </c>
      <c r="EH464" s="33">
        <v>22521.53874</v>
      </c>
      <c r="EI464" s="33">
        <v>18449.848119999999</v>
      </c>
      <c r="EJ464" s="33">
        <v>16168.32224</v>
      </c>
      <c r="EK464" s="33">
        <v>19695.956180000001</v>
      </c>
      <c r="EL464" s="33">
        <v>26016.300329999998</v>
      </c>
      <c r="EM464" s="33">
        <v>21312.788400000001</v>
      </c>
      <c r="EN464" s="33">
        <v>17200.504560000001</v>
      </c>
      <c r="EO464" s="33">
        <v>20953.341919999999</v>
      </c>
      <c r="EP464" s="33">
        <v>27677.175520000001</v>
      </c>
      <c r="EQ464" s="33">
        <v>22673.392370000001</v>
      </c>
      <c r="ER464" s="33">
        <v>17602.60541</v>
      </c>
      <c r="ES464" s="33">
        <v>21443.173859999999</v>
      </c>
      <c r="ET464" s="33">
        <v>28324.192340000001</v>
      </c>
      <c r="EU464" s="33">
        <v>23203.434399999998</v>
      </c>
      <c r="EV464" s="33">
        <v>19813.358469999999</v>
      </c>
      <c r="EW464" s="33">
        <v>24136.27305</v>
      </c>
      <c r="EX464" s="33">
        <v>31881.494989999999</v>
      </c>
      <c r="EY464" s="33">
        <v>26117.60889</v>
      </c>
      <c r="EZ464" s="33">
        <v>22427.49682</v>
      </c>
      <c r="FA464" s="33">
        <v>27320.76886</v>
      </c>
      <c r="FB464" s="33">
        <v>36087.881249999999</v>
      </c>
      <c r="FC464" s="33">
        <v>29563.518540000001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3285.9214969999998</v>
      </c>
      <c r="DM473" s="33">
        <v>4002.849823</v>
      </c>
      <c r="DN473" s="33">
        <v>5287.3464080000003</v>
      </c>
      <c r="DO473" s="33">
        <v>4331.441973</v>
      </c>
      <c r="DP473" s="33">
        <v>5802.9685900000004</v>
      </c>
      <c r="DQ473" s="33">
        <v>7069.0708279999999</v>
      </c>
      <c r="DR473" s="33">
        <v>9337.5040040000004</v>
      </c>
      <c r="DS473" s="33">
        <v>7649.3676869999999</v>
      </c>
      <c r="DT473" s="33">
        <v>7498.9112949999999</v>
      </c>
      <c r="DU473" s="33">
        <v>9135.0373959999997</v>
      </c>
      <c r="DV473" s="33">
        <v>12066.429990000001</v>
      </c>
      <c r="DW473" s="33">
        <v>9884.9285259999997</v>
      </c>
      <c r="DX473" s="33">
        <v>8563.7268309999999</v>
      </c>
      <c r="DY473" s="33">
        <v>10432.17632</v>
      </c>
      <c r="DZ473" s="33">
        <v>13779.814990000001</v>
      </c>
      <c r="EA473" s="33">
        <v>11288.549000000001</v>
      </c>
      <c r="EB473" s="33">
        <v>10236.41152</v>
      </c>
      <c r="EC473" s="33">
        <v>12469.8104</v>
      </c>
      <c r="ED473" s="33">
        <v>16471.316719999999</v>
      </c>
      <c r="EE473" s="33">
        <v>13493.45155</v>
      </c>
      <c r="EF473" s="33">
        <v>13996.43651</v>
      </c>
      <c r="EG473" s="33">
        <v>17050.204470000001</v>
      </c>
      <c r="EH473" s="33">
        <v>22521.53874</v>
      </c>
      <c r="EI473" s="33">
        <v>18449.848119999999</v>
      </c>
      <c r="EJ473" s="33">
        <v>16168.32224</v>
      </c>
      <c r="EK473" s="33">
        <v>19695.956180000001</v>
      </c>
      <c r="EL473" s="33">
        <v>26016.300329999998</v>
      </c>
      <c r="EM473" s="33">
        <v>21312.788400000001</v>
      </c>
      <c r="EN473" s="33">
        <v>17200.504560000001</v>
      </c>
      <c r="EO473" s="33">
        <v>20953.341919999999</v>
      </c>
      <c r="EP473" s="33">
        <v>27677.175520000001</v>
      </c>
      <c r="EQ473" s="33">
        <v>22673.392370000001</v>
      </c>
      <c r="ER473" s="33">
        <v>17602.60541</v>
      </c>
      <c r="ES473" s="33">
        <v>21443.173859999999</v>
      </c>
      <c r="ET473" s="33">
        <v>28324.192340000001</v>
      </c>
      <c r="EU473" s="33">
        <v>23203.434399999998</v>
      </c>
      <c r="EV473" s="33">
        <v>19813.358469999999</v>
      </c>
      <c r="EW473" s="33">
        <v>24136.27305</v>
      </c>
      <c r="EX473" s="33">
        <v>31881.494989999999</v>
      </c>
      <c r="EY473" s="33">
        <v>26117.60889</v>
      </c>
      <c r="EZ473" s="33">
        <v>22427.49682</v>
      </c>
      <c r="FA473" s="33">
        <v>27320.76886</v>
      </c>
      <c r="FB473" s="33">
        <v>36087.881249999999</v>
      </c>
      <c r="FC473" s="33">
        <v>29563.518540000001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863.20053170000006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457.47388519999998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556.14531550000004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H654" s="33">
        <v>1359.6216890000001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863.20053170000006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457.47388519999998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556.14531550000004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0</v>
      </c>
      <c r="EH665" s="33">
        <v>1359.6216890000001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BB666" s="33">
        <v>82.430025720000003</v>
      </c>
      <c r="BC666" s="33">
        <v>82.430025720000003</v>
      </c>
      <c r="BF666" s="33">
        <v>270.90430889999999</v>
      </c>
      <c r="BG666" s="33">
        <v>1647.4655929999999</v>
      </c>
      <c r="BJ666" s="33">
        <v>449.12298659999999</v>
      </c>
      <c r="BK666" s="33">
        <v>2714.5060189999999</v>
      </c>
      <c r="BN666" s="33">
        <v>29.31246088</v>
      </c>
      <c r="BO666" s="33">
        <v>2714.5060189999999</v>
      </c>
      <c r="BP666" s="33">
        <v>414.04507169999999</v>
      </c>
      <c r="BR666" s="33">
        <v>43.432697140000002</v>
      </c>
      <c r="BS666" s="33">
        <v>2714.5060189999999</v>
      </c>
      <c r="BT666" s="33">
        <v>1736.9137479999999</v>
      </c>
      <c r="BV666" s="33">
        <v>813.01250159999995</v>
      </c>
      <c r="BW666" s="33">
        <v>2714.5060189999999</v>
      </c>
      <c r="BX666" s="33">
        <v>1201.707715</v>
      </c>
      <c r="BZ666" s="33">
        <v>966.13885479999999</v>
      </c>
      <c r="CA666" s="33">
        <v>2714.5060189999999</v>
      </c>
      <c r="CE666" s="33">
        <v>2714.5060189999999</v>
      </c>
      <c r="CH666" s="33">
        <v>399.4079888</v>
      </c>
      <c r="CI666" s="33">
        <v>2714.5060189999999</v>
      </c>
      <c r="CL666" s="33">
        <v>274.50082609999998</v>
      </c>
      <c r="CM666" s="33">
        <v>2714.5060189999999</v>
      </c>
      <c r="CN666" s="33">
        <v>331.61504600000001</v>
      </c>
      <c r="CQ666" s="33">
        <v>2714.5060189999999</v>
      </c>
      <c r="CR666" s="33">
        <v>1997.9774090000001</v>
      </c>
      <c r="CU666" s="33">
        <v>2714.5060189999999</v>
      </c>
      <c r="CV666" s="33">
        <v>2284.0936259999999</v>
      </c>
      <c r="CY666" s="33">
        <v>2714.5060189999999</v>
      </c>
      <c r="CZ666" s="33">
        <v>2107.1767490000002</v>
      </c>
      <c r="DC666" s="33">
        <v>2714.5060189999999</v>
      </c>
      <c r="DD666" s="33">
        <v>2179.8724090000001</v>
      </c>
      <c r="DG666" s="33">
        <v>2714.5060189999999</v>
      </c>
      <c r="DH666" s="33">
        <v>1261.241845</v>
      </c>
      <c r="DJ666" s="33">
        <v>8.2422959500000008</v>
      </c>
      <c r="DK666" s="33">
        <v>2714.5060189999999</v>
      </c>
      <c r="DL666" s="33">
        <v>1930.8119369999999</v>
      </c>
      <c r="DO666" s="33">
        <v>2714.5060189999999</v>
      </c>
      <c r="DP666" s="33">
        <v>1215.883323</v>
      </c>
      <c r="DS666" s="33">
        <v>2714.5060189999999</v>
      </c>
      <c r="DT666" s="33">
        <v>1200.511874</v>
      </c>
      <c r="DW666" s="33">
        <v>2438.7917950000001</v>
      </c>
      <c r="DX666" s="33">
        <v>1147.0381259999999</v>
      </c>
      <c r="EA666" s="33">
        <v>2382.890973</v>
      </c>
      <c r="EB666" s="33">
        <v>193.28419819999999</v>
      </c>
      <c r="EE666" s="33">
        <v>2608.6210420000002</v>
      </c>
      <c r="EF666" s="33">
        <v>193.28419819999999</v>
      </c>
      <c r="EI666" s="33">
        <v>1579.3594929999999</v>
      </c>
      <c r="EJ666" s="33">
        <v>1444.5728019999999</v>
      </c>
      <c r="EM666" s="33">
        <v>1822.660621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B666" s="33">
        <v>1123.8764410000001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B667" s="33">
        <v>235.92041839999999</v>
      </c>
      <c r="BC667" s="33">
        <v>235.92041839999999</v>
      </c>
      <c r="BF667" s="33">
        <v>165.5185511</v>
      </c>
      <c r="BG667" s="33">
        <v>235.92041839999999</v>
      </c>
      <c r="BK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E667" s="33">
        <v>235.92041839999999</v>
      </c>
      <c r="CH667" s="33">
        <v>235.92041839999999</v>
      </c>
      <c r="CI667" s="33">
        <v>235.92041839999999</v>
      </c>
      <c r="CJ667" s="33">
        <v>177.0355333</v>
      </c>
      <c r="CL667" s="33">
        <v>170.8111591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J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B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B668" s="33">
        <v>43.98843428</v>
      </c>
      <c r="BC668" s="33">
        <v>524.8992442</v>
      </c>
      <c r="BG668" s="33">
        <v>965.47351960000003</v>
      </c>
      <c r="BK668" s="33">
        <v>1470.4758609999999</v>
      </c>
      <c r="BO668" s="33">
        <v>1470.4758609999999</v>
      </c>
      <c r="BP668" s="33">
        <v>46.314059059999998</v>
      </c>
      <c r="BS668" s="33">
        <v>1470.4758609999999</v>
      </c>
      <c r="BW668" s="33">
        <v>1470.4758609999999</v>
      </c>
      <c r="CA668" s="33">
        <v>1470.4758609999999</v>
      </c>
      <c r="CE668" s="33">
        <v>81.75645643</v>
      </c>
      <c r="CI668" s="33">
        <v>957.08620189999999</v>
      </c>
      <c r="CM668" s="33">
        <v>1208.795838</v>
      </c>
      <c r="CN668" s="33">
        <v>515.41329710000002</v>
      </c>
      <c r="CQ668" s="33">
        <v>1388.7311560000001</v>
      </c>
      <c r="CU668" s="33">
        <v>1470.4758609999999</v>
      </c>
      <c r="CY668" s="33">
        <v>1470.4758609999999</v>
      </c>
      <c r="CZ668" s="33">
        <v>185.1138497</v>
      </c>
      <c r="DC668" s="33">
        <v>1470.4758609999999</v>
      </c>
      <c r="DG668" s="33">
        <v>1470.4758609999999</v>
      </c>
      <c r="DH668" s="33">
        <v>1470.4758609999999</v>
      </c>
      <c r="DK668" s="33">
        <v>1470.4758609999999</v>
      </c>
      <c r="DO668" s="33">
        <v>1470.4758609999999</v>
      </c>
      <c r="DS668" s="33">
        <v>469.04985049999999</v>
      </c>
      <c r="DW668" s="33">
        <v>257.56582689999999</v>
      </c>
      <c r="EA668" s="33">
        <v>556.74170059999994</v>
      </c>
      <c r="EB668" s="33">
        <v>753.57668650000005</v>
      </c>
      <c r="EF668" s="33">
        <v>729.76484689999995</v>
      </c>
      <c r="EJ668" s="33">
        <v>524.8992442</v>
      </c>
      <c r="EN668" s="33">
        <v>790.00058320000005</v>
      </c>
      <c r="EQ668" s="33">
        <v>707.93487700000003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P669" s="33">
        <v>8.1791469429999992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H669" s="33">
        <v>168.64993770000001</v>
      </c>
      <c r="DJ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M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760.81966269999998</v>
      </c>
      <c r="AZ677" s="33">
        <v>0</v>
      </c>
      <c r="BA677" s="33">
        <v>0</v>
      </c>
      <c r="BB677" s="33">
        <v>362.3388784</v>
      </c>
      <c r="BC677" s="33">
        <v>843.24968839999997</v>
      </c>
      <c r="BD677" s="33">
        <v>0</v>
      </c>
      <c r="BE677" s="33">
        <v>0</v>
      </c>
      <c r="BF677" s="33">
        <v>436.42286000000001</v>
      </c>
      <c r="BG677" s="33">
        <v>2848.8595310000001</v>
      </c>
      <c r="BH677" s="33">
        <v>0</v>
      </c>
      <c r="BI677" s="33">
        <v>0</v>
      </c>
      <c r="BJ677" s="33">
        <v>449.12298659999999</v>
      </c>
      <c r="BK677" s="33">
        <v>4420.9022990000003</v>
      </c>
      <c r="BL677" s="33">
        <v>0</v>
      </c>
      <c r="BM677" s="33">
        <v>0</v>
      </c>
      <c r="BN677" s="33">
        <v>29.31246088</v>
      </c>
      <c r="BO677" s="33">
        <v>4420.9022990000003</v>
      </c>
      <c r="BP677" s="33">
        <v>696.27954920000002</v>
      </c>
      <c r="BQ677" s="33">
        <v>0</v>
      </c>
      <c r="BR677" s="33">
        <v>43.432697140000002</v>
      </c>
      <c r="BS677" s="33">
        <v>4589.5522369999999</v>
      </c>
      <c r="BT677" s="33">
        <v>1972.834167</v>
      </c>
      <c r="BU677" s="33">
        <v>0</v>
      </c>
      <c r="BV677" s="33">
        <v>813.01250159999995</v>
      </c>
      <c r="BW677" s="33">
        <v>4589.5522369999999</v>
      </c>
      <c r="BX677" s="33">
        <v>1437.628134</v>
      </c>
      <c r="BY677" s="33">
        <v>0</v>
      </c>
      <c r="BZ677" s="33">
        <v>966.13885479999999</v>
      </c>
      <c r="CA677" s="33">
        <v>4589.5522369999999</v>
      </c>
      <c r="CB677" s="33">
        <v>0</v>
      </c>
      <c r="CC677" s="33">
        <v>0</v>
      </c>
      <c r="CD677" s="33">
        <v>0</v>
      </c>
      <c r="CE677" s="33">
        <v>3200.8328320000001</v>
      </c>
      <c r="CF677" s="33">
        <v>0</v>
      </c>
      <c r="CG677" s="33">
        <v>0</v>
      </c>
      <c r="CH677" s="33">
        <v>635.32840729999998</v>
      </c>
      <c r="CI677" s="33">
        <v>4076.1625770000001</v>
      </c>
      <c r="CJ677" s="33">
        <v>177.0355333</v>
      </c>
      <c r="CK677" s="33">
        <v>0</v>
      </c>
      <c r="CL677" s="33">
        <v>445.3119853</v>
      </c>
      <c r="CM677" s="33">
        <v>4327.872214</v>
      </c>
      <c r="CN677" s="33">
        <v>1082.9487610000001</v>
      </c>
      <c r="CO677" s="33">
        <v>0</v>
      </c>
      <c r="CP677" s="33">
        <v>8.1791469429999992</v>
      </c>
      <c r="CQ677" s="33">
        <v>4507.8075310000004</v>
      </c>
      <c r="CR677" s="33">
        <v>2233.8978280000001</v>
      </c>
      <c r="CS677" s="33">
        <v>0</v>
      </c>
      <c r="CT677" s="33">
        <v>0</v>
      </c>
      <c r="CU677" s="33">
        <v>4589.5522369999999</v>
      </c>
      <c r="CV677" s="33">
        <v>2520.014044</v>
      </c>
      <c r="CW677" s="33">
        <v>0</v>
      </c>
      <c r="CX677" s="33">
        <v>0</v>
      </c>
      <c r="CY677" s="33">
        <v>4589.5522369999999</v>
      </c>
      <c r="CZ677" s="33">
        <v>2528.211018</v>
      </c>
      <c r="DA677" s="33">
        <v>0</v>
      </c>
      <c r="DB677" s="33">
        <v>0</v>
      </c>
      <c r="DC677" s="33">
        <v>4589.5522369999999</v>
      </c>
      <c r="DD677" s="33">
        <v>2415.7928280000001</v>
      </c>
      <c r="DE677" s="33">
        <v>0</v>
      </c>
      <c r="DF677" s="33">
        <v>0</v>
      </c>
      <c r="DG677" s="33">
        <v>4589.5522369999999</v>
      </c>
      <c r="DH677" s="33">
        <v>3136.2880620000001</v>
      </c>
      <c r="DI677" s="33">
        <v>0</v>
      </c>
      <c r="DJ677" s="33">
        <v>412.81265209999998</v>
      </c>
      <c r="DK677" s="33">
        <v>4589.5522369999999</v>
      </c>
      <c r="DL677" s="33">
        <v>2166.7323550000001</v>
      </c>
      <c r="DM677" s="33">
        <v>0</v>
      </c>
      <c r="DN677" s="33">
        <v>0</v>
      </c>
      <c r="DO677" s="33">
        <v>4589.5522369999999</v>
      </c>
      <c r="DP677" s="33">
        <v>1451.8037409999999</v>
      </c>
      <c r="DQ677" s="33">
        <v>0</v>
      </c>
      <c r="DR677" s="33">
        <v>0</v>
      </c>
      <c r="DS677" s="33">
        <v>3588.1262259999999</v>
      </c>
      <c r="DT677" s="33">
        <v>1436.4322930000001</v>
      </c>
      <c r="DU677" s="33">
        <v>0</v>
      </c>
      <c r="DV677" s="33">
        <v>0</v>
      </c>
      <c r="DW677" s="33">
        <v>3100.9279780000002</v>
      </c>
      <c r="DX677" s="33">
        <v>1382.958545</v>
      </c>
      <c r="DY677" s="33">
        <v>0</v>
      </c>
      <c r="DZ677" s="33">
        <v>0</v>
      </c>
      <c r="EA677" s="33">
        <v>3344.2030300000001</v>
      </c>
      <c r="EB677" s="33">
        <v>1351.431241</v>
      </c>
      <c r="EC677" s="33">
        <v>0</v>
      </c>
      <c r="ED677" s="33">
        <v>0</v>
      </c>
      <c r="EE677" s="33">
        <v>3013.1913989999998</v>
      </c>
      <c r="EF677" s="33">
        <v>1327.6194009999999</v>
      </c>
      <c r="EG677" s="33">
        <v>0</v>
      </c>
      <c r="EH677" s="33">
        <v>0</v>
      </c>
      <c r="EI677" s="33">
        <v>1815.279912</v>
      </c>
      <c r="EJ677" s="33">
        <v>2205.3924649999999</v>
      </c>
      <c r="EK677" s="33">
        <v>0</v>
      </c>
      <c r="EL677" s="33">
        <v>0</v>
      </c>
      <c r="EM677" s="33">
        <v>2227.2309770000002</v>
      </c>
      <c r="EN677" s="33">
        <v>3740.427021</v>
      </c>
      <c r="EO677" s="33">
        <v>0</v>
      </c>
      <c r="EP677" s="33">
        <v>0</v>
      </c>
      <c r="EQ677" s="33">
        <v>3827.0112530000001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1359.796859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BG678" s="33">
        <v>365.72402219999998</v>
      </c>
      <c r="BK678" s="33">
        <v>804.90914559999999</v>
      </c>
      <c r="BO678" s="33">
        <v>948.42063740000003</v>
      </c>
      <c r="BS678" s="33">
        <v>1161.139109</v>
      </c>
      <c r="BW678" s="33">
        <v>1650.4954580000001</v>
      </c>
      <c r="CA678" s="33">
        <v>647.42095280000001</v>
      </c>
      <c r="CU678" s="33">
        <v>352.00868759999997</v>
      </c>
      <c r="CY678" s="33">
        <v>370.27884349999999</v>
      </c>
      <c r="DC678" s="33">
        <v>175.05048059999999</v>
      </c>
      <c r="DG678" s="33">
        <v>493.10657950000001</v>
      </c>
      <c r="DK678" s="33">
        <v>1650.4954580000001</v>
      </c>
      <c r="DO678" s="33">
        <v>426.07837999999998</v>
      </c>
      <c r="ER678" s="33">
        <v>770.29437829999995</v>
      </c>
      <c r="EU678" s="33">
        <v>1650.4954580000001</v>
      </c>
      <c r="EV678" s="33">
        <v>1245.925101</v>
      </c>
      <c r="EY678" s="33">
        <v>1650.4954580000001</v>
      </c>
      <c r="EZ678" s="33">
        <v>1650.4954580000001</v>
      </c>
      <c r="FC678" s="33">
        <v>1650.4954580000001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W680" s="33">
        <v>211.28615790000001</v>
      </c>
      <c r="DK680" s="33">
        <v>211.28615790000001</v>
      </c>
      <c r="ER680" s="33">
        <v>126.3422692</v>
      </c>
      <c r="EU680" s="33">
        <v>111.56531200000001</v>
      </c>
      <c r="EV680" s="33">
        <v>104.8720824</v>
      </c>
      <c r="EY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365.72402219999998</v>
      </c>
      <c r="BH689" s="33">
        <v>0</v>
      </c>
      <c r="BI689" s="33">
        <v>0</v>
      </c>
      <c r="BJ689" s="33">
        <v>0</v>
      </c>
      <c r="BK689" s="33">
        <v>804.90914559999999</v>
      </c>
      <c r="BL689" s="33">
        <v>0</v>
      </c>
      <c r="BM689" s="33">
        <v>0</v>
      </c>
      <c r="BN689" s="33">
        <v>0</v>
      </c>
      <c r="BO689" s="33">
        <v>948.42063740000003</v>
      </c>
      <c r="BP689" s="33">
        <v>0</v>
      </c>
      <c r="BQ689" s="33">
        <v>0</v>
      </c>
      <c r="BR689" s="33">
        <v>0</v>
      </c>
      <c r="BS689" s="33">
        <v>1161.139109</v>
      </c>
      <c r="BT689" s="33">
        <v>0</v>
      </c>
      <c r="BU689" s="33">
        <v>0</v>
      </c>
      <c r="BV689" s="33">
        <v>0</v>
      </c>
      <c r="BW689" s="33">
        <v>1861.7816150000001</v>
      </c>
      <c r="BX689" s="33">
        <v>0</v>
      </c>
      <c r="BY689" s="33">
        <v>0</v>
      </c>
      <c r="BZ689" s="33">
        <v>0</v>
      </c>
      <c r="CA689" s="33">
        <v>647.42095280000001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352.00868759999997</v>
      </c>
      <c r="CV689" s="33">
        <v>0</v>
      </c>
      <c r="CW689" s="33">
        <v>0</v>
      </c>
      <c r="CX689" s="33">
        <v>0</v>
      </c>
      <c r="CY689" s="33">
        <v>370.27884349999999</v>
      </c>
      <c r="CZ689" s="33">
        <v>0</v>
      </c>
      <c r="DA689" s="33">
        <v>0</v>
      </c>
      <c r="DB689" s="33">
        <v>0</v>
      </c>
      <c r="DC689" s="33">
        <v>175.05048059999999</v>
      </c>
      <c r="DD689" s="33">
        <v>0</v>
      </c>
      <c r="DE689" s="33">
        <v>0</v>
      </c>
      <c r="DF689" s="33">
        <v>0</v>
      </c>
      <c r="DG689" s="33">
        <v>493.10657950000001</v>
      </c>
      <c r="DH689" s="33">
        <v>0</v>
      </c>
      <c r="DI689" s="33">
        <v>0</v>
      </c>
      <c r="DJ689" s="33">
        <v>0</v>
      </c>
      <c r="DK689" s="33">
        <v>1861.7816150000001</v>
      </c>
      <c r="DL689" s="33">
        <v>0</v>
      </c>
      <c r="DM689" s="33">
        <v>0</v>
      </c>
      <c r="DN689" s="33">
        <v>0</v>
      </c>
      <c r="DO689" s="33">
        <v>426.07837999999998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896.63664749999998</v>
      </c>
      <c r="ES689" s="33">
        <v>0</v>
      </c>
      <c r="ET689" s="33">
        <v>0</v>
      </c>
      <c r="EU689" s="33">
        <v>1762.0607689999999</v>
      </c>
      <c r="EV689" s="33">
        <v>1350.797184</v>
      </c>
      <c r="EW689" s="33">
        <v>0</v>
      </c>
      <c r="EX689" s="33">
        <v>0</v>
      </c>
      <c r="EY689" s="33">
        <v>1861.7816150000001</v>
      </c>
      <c r="EZ689" s="33">
        <v>1861.7816150000001</v>
      </c>
      <c r="FA689" s="33">
        <v>0</v>
      </c>
      <c r="FB689" s="33">
        <v>0</v>
      </c>
      <c r="FC689" s="33">
        <v>1861.7816150000001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766.18822060000002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B751" s="33">
        <v>661.82078620000004</v>
      </c>
      <c r="DC751" s="33">
        <v>1326.460184</v>
      </c>
      <c r="DD751" s="33">
        <v>1515.9544960000001</v>
      </c>
      <c r="DF751" s="33">
        <v>947.47155999999995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N751" s="33">
        <v>1326.460184</v>
      </c>
      <c r="DO751" s="33">
        <v>1894.9431199999999</v>
      </c>
      <c r="DP751" s="33">
        <v>2084.4374320000002</v>
      </c>
      <c r="DR751" s="33">
        <v>189.49431200000001</v>
      </c>
      <c r="DS751" s="33">
        <v>2084.4374320000002</v>
      </c>
      <c r="DT751" s="33">
        <v>2273.931744</v>
      </c>
      <c r="DW751" s="33">
        <v>2273.931744</v>
      </c>
      <c r="DX751" s="33">
        <v>2273.931744</v>
      </c>
      <c r="EA751" s="33">
        <v>2273.931744</v>
      </c>
      <c r="EB751" s="33">
        <v>2273.931744</v>
      </c>
      <c r="EE751" s="33">
        <v>2273.931744</v>
      </c>
      <c r="EF751" s="33">
        <v>2273.931744</v>
      </c>
      <c r="EI751" s="33">
        <v>2273.931744</v>
      </c>
      <c r="EJ751" s="33">
        <v>2273.931744</v>
      </c>
      <c r="EM751" s="33">
        <v>2273.931744</v>
      </c>
      <c r="EN751" s="33">
        <v>2273.931744</v>
      </c>
      <c r="EQ751" s="33">
        <v>2273.931744</v>
      </c>
      <c r="ER751" s="33">
        <v>2273.931744</v>
      </c>
      <c r="ET751" s="33">
        <v>189.49431200000001</v>
      </c>
      <c r="EU751" s="33">
        <v>2273.931744</v>
      </c>
      <c r="EV751" s="33">
        <v>2273.931744</v>
      </c>
      <c r="EX751" s="33">
        <v>1894.9431199999999</v>
      </c>
      <c r="EY751" s="33">
        <v>2273.931744</v>
      </c>
      <c r="EZ751" s="33">
        <v>2273.931744</v>
      </c>
      <c r="FB751" s="33">
        <v>2273.931744</v>
      </c>
      <c r="FC751" s="33">
        <v>2273.931744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D753" s="33">
        <v>469.64904430000001</v>
      </c>
      <c r="CE753" s="33">
        <v>693.54918190000001</v>
      </c>
      <c r="CF753" s="33">
        <v>364.85657739999999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1185.286922</v>
      </c>
      <c r="CQ753" s="33">
        <v>1185.286922</v>
      </c>
      <c r="CR753" s="33">
        <v>1185.286922</v>
      </c>
      <c r="CT753" s="33">
        <v>1185.286922</v>
      </c>
      <c r="CU753" s="33">
        <v>1185.286922</v>
      </c>
      <c r="CV753" s="33">
        <v>1185.286922</v>
      </c>
      <c r="CX753" s="33">
        <v>1172.0296619999999</v>
      </c>
      <c r="CY753" s="33">
        <v>1185.286922</v>
      </c>
      <c r="CZ753" s="33">
        <v>1185.286922</v>
      </c>
      <c r="DB753" s="33">
        <v>693.54918190000001</v>
      </c>
      <c r="DC753" s="33">
        <v>1185.286922</v>
      </c>
      <c r="DD753" s="33">
        <v>1185.286922</v>
      </c>
      <c r="DF753" s="33">
        <v>693.54918190000001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L753" s="33">
        <v>1185.286922</v>
      </c>
      <c r="DN753" s="33">
        <v>201.46406730000001</v>
      </c>
      <c r="DO753" s="33">
        <v>1185.286922</v>
      </c>
      <c r="DP753" s="33">
        <v>1185.286922</v>
      </c>
      <c r="DR753" s="33">
        <v>693.54918190000001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X753" s="33">
        <v>212.48269199999999</v>
      </c>
      <c r="EY753" s="33">
        <v>1185.286922</v>
      </c>
      <c r="EZ753" s="33">
        <v>1185.286922</v>
      </c>
      <c r="FB753" s="33">
        <v>1185.286922</v>
      </c>
      <c r="FC753" s="33">
        <v>1185.286922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366.67149369999998</v>
      </c>
      <c r="CE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697.44505430000004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366.67149369999998</v>
      </c>
      <c r="DO756" s="33">
        <v>926.62718570000004</v>
      </c>
      <c r="DP756" s="33">
        <v>926.62718570000004</v>
      </c>
      <c r="DR756" s="33">
        <v>118.6809666</v>
      </c>
      <c r="DS756" s="33">
        <v>926.62718570000004</v>
      </c>
      <c r="DT756" s="33">
        <v>926.62718570000004</v>
      </c>
      <c r="DV756" s="33">
        <v>145.0836414</v>
      </c>
      <c r="DW756" s="33">
        <v>926.62718570000004</v>
      </c>
      <c r="DX756" s="33">
        <v>926.62718570000004</v>
      </c>
      <c r="DZ756" s="33">
        <v>195.67453190000001</v>
      </c>
      <c r="EA756" s="33">
        <v>926.62718570000004</v>
      </c>
      <c r="EB756" s="33">
        <v>926.62718570000004</v>
      </c>
      <c r="ED756" s="33">
        <v>239.99585239999999</v>
      </c>
      <c r="EE756" s="33">
        <v>926.62718570000004</v>
      </c>
      <c r="EF756" s="33">
        <v>926.62718570000004</v>
      </c>
      <c r="EH756" s="33">
        <v>289.0561525</v>
      </c>
      <c r="EI756" s="33">
        <v>926.62718570000004</v>
      </c>
      <c r="EJ756" s="33">
        <v>926.62718570000004</v>
      </c>
      <c r="EL756" s="33">
        <v>338.08109789999997</v>
      </c>
      <c r="EM756" s="33">
        <v>926.62718570000004</v>
      </c>
      <c r="EN756" s="33">
        <v>926.62718570000004</v>
      </c>
      <c r="EP756" s="33">
        <v>384.52897510000003</v>
      </c>
      <c r="EQ756" s="33">
        <v>926.62718570000004</v>
      </c>
      <c r="ER756" s="33">
        <v>926.62718570000004</v>
      </c>
      <c r="ET756" s="33">
        <v>423.15576249999998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1025.81485</v>
      </c>
      <c r="CE761" s="33">
        <v>1249.7149879999999</v>
      </c>
      <c r="CF761" s="33">
        <v>743.84520139999995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2309.9356630000002</v>
      </c>
      <c r="CQ761" s="33">
        <v>2309.9356630000002</v>
      </c>
      <c r="CR761" s="33">
        <v>2499.429975</v>
      </c>
      <c r="CS761" s="33">
        <v>0</v>
      </c>
      <c r="CT761" s="33">
        <v>2318.1466359999999</v>
      </c>
      <c r="CU761" s="33">
        <v>2499.429975</v>
      </c>
      <c r="CV761" s="33">
        <v>2688.9242869999998</v>
      </c>
      <c r="CW761" s="33">
        <v>0</v>
      </c>
      <c r="CX761" s="33">
        <v>2308.9955340000001</v>
      </c>
      <c r="CY761" s="33">
        <v>2688.9242869999998</v>
      </c>
      <c r="CZ761" s="33">
        <v>3438.3742910000001</v>
      </c>
      <c r="DA761" s="33">
        <v>0</v>
      </c>
      <c r="DB761" s="33">
        <v>2281.9971540000001</v>
      </c>
      <c r="DC761" s="33">
        <v>3438.3742910000001</v>
      </c>
      <c r="DD761" s="33">
        <v>3627.8686029999999</v>
      </c>
      <c r="DE761" s="33">
        <v>0</v>
      </c>
      <c r="DF761" s="33">
        <v>2338.465796</v>
      </c>
      <c r="DG761" s="33">
        <v>3627.8686029999999</v>
      </c>
      <c r="DH761" s="33">
        <v>3817.3629150000002</v>
      </c>
      <c r="DI761" s="33">
        <v>0</v>
      </c>
      <c r="DJ761" s="33">
        <v>3817.3629150000002</v>
      </c>
      <c r="DK761" s="33">
        <v>3817.3629150000002</v>
      </c>
      <c r="DL761" s="33">
        <v>4006.857227</v>
      </c>
      <c r="DM761" s="33">
        <v>0</v>
      </c>
      <c r="DN761" s="33">
        <v>1894.5957450000001</v>
      </c>
      <c r="DO761" s="33">
        <v>4006.857227</v>
      </c>
      <c r="DP761" s="33">
        <v>4196.3515390000002</v>
      </c>
      <c r="DQ761" s="33">
        <v>0</v>
      </c>
      <c r="DR761" s="33">
        <v>1001.724461</v>
      </c>
      <c r="DS761" s="33">
        <v>4196.3515390000002</v>
      </c>
      <c r="DT761" s="33">
        <v>4385.845851</v>
      </c>
      <c r="DU761" s="33">
        <v>0</v>
      </c>
      <c r="DV761" s="33">
        <v>145.0836414</v>
      </c>
      <c r="DW761" s="33">
        <v>4385.845851</v>
      </c>
      <c r="DX761" s="33">
        <v>4385.845851</v>
      </c>
      <c r="DY761" s="33">
        <v>0</v>
      </c>
      <c r="DZ761" s="33">
        <v>195.67453190000001</v>
      </c>
      <c r="EA761" s="33">
        <v>4385.845851</v>
      </c>
      <c r="EB761" s="33">
        <v>4385.845851</v>
      </c>
      <c r="EC761" s="33">
        <v>0</v>
      </c>
      <c r="ED761" s="33">
        <v>239.99585239999999</v>
      </c>
      <c r="EE761" s="33">
        <v>4385.845851</v>
      </c>
      <c r="EF761" s="33">
        <v>4385.845851</v>
      </c>
      <c r="EG761" s="33">
        <v>0</v>
      </c>
      <c r="EH761" s="33">
        <v>289.0561525</v>
      </c>
      <c r="EI761" s="33">
        <v>4385.845851</v>
      </c>
      <c r="EJ761" s="33">
        <v>4385.845851</v>
      </c>
      <c r="EK761" s="33">
        <v>0</v>
      </c>
      <c r="EL761" s="33">
        <v>338.08109789999997</v>
      </c>
      <c r="EM761" s="33">
        <v>4385.845851</v>
      </c>
      <c r="EN761" s="33">
        <v>4385.845851</v>
      </c>
      <c r="EO761" s="33">
        <v>0</v>
      </c>
      <c r="EP761" s="33">
        <v>384.52897510000003</v>
      </c>
      <c r="EQ761" s="33">
        <v>4385.845851</v>
      </c>
      <c r="ER761" s="33">
        <v>4385.845851</v>
      </c>
      <c r="ES761" s="33">
        <v>0</v>
      </c>
      <c r="ET761" s="33">
        <v>612.65007449999996</v>
      </c>
      <c r="EU761" s="33">
        <v>4385.845851</v>
      </c>
      <c r="EV761" s="33">
        <v>4385.845851</v>
      </c>
      <c r="EW761" s="33">
        <v>0</v>
      </c>
      <c r="EX761" s="33">
        <v>3034.0529980000001</v>
      </c>
      <c r="EY761" s="33">
        <v>4385.845851</v>
      </c>
      <c r="EZ761" s="33">
        <v>4385.845851</v>
      </c>
      <c r="FA761" s="33">
        <v>0</v>
      </c>
      <c r="FB761" s="33">
        <v>4385.845851</v>
      </c>
      <c r="FC761" s="33">
        <v>4385.845851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60206.263440000002</v>
      </c>
      <c r="G762" s="33">
        <v>62102.574739999996</v>
      </c>
      <c r="H762" s="33">
        <v>60930.07748</v>
      </c>
      <c r="I762" s="33">
        <v>62455.229079999997</v>
      </c>
      <c r="J762" s="33">
        <v>62802.947200000002</v>
      </c>
      <c r="K762" s="33">
        <v>64761.384050000001</v>
      </c>
      <c r="L762" s="33">
        <v>61729.798150000002</v>
      </c>
      <c r="M762" s="33">
        <v>61707.582320000001</v>
      </c>
      <c r="N762" s="33">
        <v>61949.421889999998</v>
      </c>
      <c r="O762" s="33">
        <v>63865.208500000001</v>
      </c>
      <c r="P762" s="33">
        <v>62145.409930000002</v>
      </c>
      <c r="Q762" s="33">
        <v>64077.705719999998</v>
      </c>
      <c r="R762" s="33">
        <v>64437.86118</v>
      </c>
      <c r="S762" s="33">
        <v>66440.027390000003</v>
      </c>
      <c r="T762" s="33">
        <v>68315.533379999993</v>
      </c>
      <c r="U762" s="33">
        <v>64242.601029999998</v>
      </c>
      <c r="V762" s="33">
        <v>64484.448409999997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65659.012539999996</v>
      </c>
      <c r="AA762" s="33">
        <v>67692.888980000003</v>
      </c>
      <c r="AB762" s="33">
        <v>70679.127779999995</v>
      </c>
      <c r="AC762" s="33">
        <v>66462.620190000001</v>
      </c>
      <c r="AD762" s="33">
        <v>66706.307700000005</v>
      </c>
      <c r="AE762" s="33">
        <v>68778.347370000003</v>
      </c>
      <c r="AF762" s="33">
        <v>75854.278990000006</v>
      </c>
      <c r="AG762" s="33">
        <v>71336.453399999999</v>
      </c>
      <c r="AH762" s="33">
        <v>71606.288740000004</v>
      </c>
      <c r="AI762" s="33">
        <v>73824.930250000005</v>
      </c>
      <c r="AJ762" s="33">
        <v>79651.331460000001</v>
      </c>
      <c r="AK762" s="33">
        <v>74921.982470000003</v>
      </c>
      <c r="AL762" s="33">
        <v>75213.342040000003</v>
      </c>
      <c r="AM762" s="33">
        <v>77536.320760000002</v>
      </c>
      <c r="AN762" s="33">
        <v>83543.610119999998</v>
      </c>
      <c r="AO762" s="33">
        <v>78604.001529999994</v>
      </c>
      <c r="AP762" s="33">
        <v>78918.575790000003</v>
      </c>
      <c r="AQ762" s="33">
        <v>81343.324600000007</v>
      </c>
      <c r="AR762" s="33">
        <v>86965.188580000002</v>
      </c>
      <c r="AS762" s="33">
        <v>81817.177469999995</v>
      </c>
      <c r="AT762" s="33">
        <v>82142.156700000007</v>
      </c>
      <c r="AU762" s="33">
        <v>84670.757939999996</v>
      </c>
      <c r="AV762" s="33">
        <v>90531.516959999994</v>
      </c>
      <c r="AW762" s="33">
        <v>85161.343670000002</v>
      </c>
      <c r="AX762" s="33">
        <v>85496.795670000007</v>
      </c>
      <c r="AY762" s="33">
        <v>88136.388919999998</v>
      </c>
      <c r="AZ762" s="33">
        <v>94135.374930000005</v>
      </c>
      <c r="BA762" s="33">
        <v>88541.116259999995</v>
      </c>
      <c r="BB762" s="33">
        <v>88888.765700000004</v>
      </c>
      <c r="BC762" s="33">
        <v>91640.108030000003</v>
      </c>
      <c r="BD762" s="33">
        <v>97866.605160000006</v>
      </c>
      <c r="BE762" s="33">
        <v>92036.280530000004</v>
      </c>
      <c r="BF762" s="33">
        <v>92394.901689999999</v>
      </c>
      <c r="BG762" s="33">
        <v>95265.340360000002</v>
      </c>
      <c r="BH762" s="33">
        <v>101071.1648</v>
      </c>
      <c r="BI762" s="33">
        <v>95046.302760000006</v>
      </c>
      <c r="BJ762" s="33">
        <v>95413.467239999998</v>
      </c>
      <c r="BK762" s="33">
        <v>98386.861799999999</v>
      </c>
      <c r="BL762" s="33">
        <v>104084.24159999999</v>
      </c>
      <c r="BM762" s="33">
        <v>97865.226729999995</v>
      </c>
      <c r="BN762" s="33">
        <v>98242.393840000004</v>
      </c>
      <c r="BO762" s="33">
        <v>101312.6257</v>
      </c>
      <c r="BP762" s="33">
        <v>107212.52959999999</v>
      </c>
      <c r="BQ762" s="33">
        <v>100791.24890000001</v>
      </c>
      <c r="BR762" s="33">
        <v>101179.19160000001</v>
      </c>
      <c r="BS762" s="33">
        <v>104349.32030000001</v>
      </c>
      <c r="BT762" s="33">
        <v>110429.5431</v>
      </c>
      <c r="BU762" s="33">
        <v>103802.4936</v>
      </c>
      <c r="BV762" s="33">
        <v>104202.8113</v>
      </c>
      <c r="BW762" s="33">
        <v>107473.7595</v>
      </c>
      <c r="BX762" s="33">
        <v>113747.8236</v>
      </c>
      <c r="BY762" s="33">
        <v>106913.5435</v>
      </c>
      <c r="BZ762" s="33">
        <v>107328.189</v>
      </c>
      <c r="CA762" s="33">
        <v>110700.76760000001</v>
      </c>
      <c r="CB762" s="33">
        <v>117231.2022</v>
      </c>
      <c r="CC762" s="33">
        <v>110175.228</v>
      </c>
      <c r="CD762" s="33">
        <v>110601.675</v>
      </c>
      <c r="CE762" s="33">
        <v>114084.1636</v>
      </c>
      <c r="CF762" s="33">
        <v>120773.20570000001</v>
      </c>
      <c r="CG762" s="33">
        <v>113496.204</v>
      </c>
      <c r="CH762" s="33">
        <v>113934.50539999999</v>
      </c>
      <c r="CI762" s="33">
        <v>117526.636</v>
      </c>
      <c r="CJ762" s="33">
        <v>124311.9758</v>
      </c>
      <c r="CK762" s="33">
        <v>116817.6795</v>
      </c>
      <c r="CL762" s="33">
        <v>117268.82829999999</v>
      </c>
      <c r="CM762" s="33">
        <v>120968.5946</v>
      </c>
      <c r="CN762" s="33">
        <v>127965.2231</v>
      </c>
      <c r="CO762" s="33">
        <v>120238.88499999999</v>
      </c>
      <c r="CP762" s="33">
        <v>120702.5171</v>
      </c>
      <c r="CQ762" s="33">
        <v>124514.83</v>
      </c>
      <c r="CR762" s="33">
        <v>131740.50450000001</v>
      </c>
      <c r="CS762" s="33">
        <v>123779.7834</v>
      </c>
      <c r="CT762" s="33">
        <v>124256.3507</v>
      </c>
      <c r="CU762" s="33">
        <v>128184.17600000001</v>
      </c>
      <c r="CV762" s="33">
        <v>135761.7193</v>
      </c>
      <c r="CW762" s="33">
        <v>127557.4813</v>
      </c>
      <c r="CX762" s="33">
        <v>128050.2216</v>
      </c>
      <c r="CY762" s="33">
        <v>132096.7714</v>
      </c>
      <c r="CZ762" s="33">
        <v>139735.08170000001</v>
      </c>
      <c r="DA762" s="33">
        <v>131282.67600000001</v>
      </c>
      <c r="DB762" s="33">
        <v>131788.45269999999</v>
      </c>
      <c r="DC762" s="33">
        <v>135958.04389999999</v>
      </c>
      <c r="DD762" s="33">
        <v>143746.77830000001</v>
      </c>
      <c r="DE762" s="33">
        <v>135029.36979999999</v>
      </c>
      <c r="DF762" s="33">
        <v>135549.64019999999</v>
      </c>
      <c r="DG762" s="33">
        <v>139850.7917</v>
      </c>
      <c r="DH762" s="33">
        <v>147605.7482</v>
      </c>
      <c r="DI762" s="33">
        <v>138631.09239999999</v>
      </c>
      <c r="DJ762" s="33">
        <v>139164.9884</v>
      </c>
      <c r="DK762" s="33">
        <v>143594.17430000001</v>
      </c>
      <c r="DL762" s="33">
        <v>151431.6292</v>
      </c>
      <c r="DM762" s="33">
        <v>142203.26569999999</v>
      </c>
      <c r="DN762" s="33">
        <v>142751.7415</v>
      </c>
      <c r="DO762" s="33">
        <v>147307.15400000001</v>
      </c>
      <c r="DP762" s="33">
        <v>154810.88070000001</v>
      </c>
      <c r="DQ762" s="33">
        <v>145355.64569999999</v>
      </c>
      <c r="DR762" s="33">
        <v>145917.18</v>
      </c>
      <c r="DS762" s="33">
        <v>150585.1441</v>
      </c>
      <c r="DT762" s="33">
        <v>158201.01490000001</v>
      </c>
      <c r="DU762" s="33">
        <v>148516.50099999999</v>
      </c>
      <c r="DV762" s="33">
        <v>149090.02540000001</v>
      </c>
      <c r="DW762" s="33">
        <v>153872.05919999999</v>
      </c>
      <c r="DX762" s="33">
        <v>161604.4852</v>
      </c>
      <c r="DY762" s="33">
        <v>151688.31289999999</v>
      </c>
      <c r="DZ762" s="33">
        <v>152274.42970000001</v>
      </c>
      <c r="EA762" s="33">
        <v>157171.63920000001</v>
      </c>
      <c r="EB762" s="33">
        <v>165075.01430000001</v>
      </c>
      <c r="EC762" s="33">
        <v>154919.4903</v>
      </c>
      <c r="ED762" s="33">
        <v>155518.12820000001</v>
      </c>
      <c r="EE762" s="33">
        <v>160534.60740000001</v>
      </c>
      <c r="EF762" s="33">
        <v>168614.78400000001</v>
      </c>
      <c r="EG762" s="33">
        <v>158214.95499999999</v>
      </c>
      <c r="EH762" s="33">
        <v>158825.54329999999</v>
      </c>
      <c r="EI762" s="33">
        <v>163964.48790000001</v>
      </c>
      <c r="EJ762" s="33">
        <v>172178.2236</v>
      </c>
      <c r="EK762" s="33">
        <v>161531.2078</v>
      </c>
      <c r="EL762" s="33">
        <v>162153.3872</v>
      </c>
      <c r="EM762" s="33">
        <v>167417.16409999999</v>
      </c>
      <c r="EN762" s="33">
        <v>175710.18789999999</v>
      </c>
      <c r="EO762" s="33">
        <v>164814.8652</v>
      </c>
      <c r="EP762" s="33">
        <v>165449.2157</v>
      </c>
      <c r="EQ762" s="33">
        <v>170837.34299999999</v>
      </c>
      <c r="ER762" s="33">
        <v>179590.86180000001</v>
      </c>
      <c r="ES762" s="33">
        <v>168413.8273</v>
      </c>
      <c r="ET762" s="33">
        <v>169062.0907</v>
      </c>
      <c r="EU762" s="33">
        <v>174587.99540000001</v>
      </c>
      <c r="EV762" s="33">
        <v>183320.21590000001</v>
      </c>
      <c r="EW762" s="33">
        <v>171871.54079999999</v>
      </c>
      <c r="EX762" s="33">
        <v>172532.80439999999</v>
      </c>
      <c r="EY762" s="33">
        <v>178193.39420000001</v>
      </c>
      <c r="EZ762" s="33">
        <v>187005.24710000001</v>
      </c>
      <c r="FA762" s="33">
        <v>175289.86180000001</v>
      </c>
      <c r="FB762" s="33">
        <v>175963.8222</v>
      </c>
      <c r="FC762" s="33">
        <v>181757.70420000001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41162.384489999997</v>
      </c>
      <c r="D4" s="1">
        <f>PLANEL_GerCrit_Trim_Resultado!Q245</f>
        <v>38907.442389999997</v>
      </c>
      <c r="E4" s="1">
        <f>PLANEL_GerCrit_Trim_Resultado!R245</f>
        <v>45494.946129999997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45067.777679999999</v>
      </c>
      <c r="I4" s="1">
        <f>PLANEL_GerCrit_Trim_Resultado!V245</f>
        <v>42831.933729999997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43630.176189999998</v>
      </c>
      <c r="N4" s="1">
        <f>PLANEL_GerCrit_Trim_Resultado!AA245</f>
        <v>42948.227500000001</v>
      </c>
      <c r="O4" s="1">
        <f>PLANEL_GerCrit_Trim_Resultado!AB245</f>
        <v>48929.630400000002</v>
      </c>
      <c r="P4" s="1">
        <f>PLANEL_GerCrit_Trim_Resultado!AC245</f>
        <v>39852.907650000001</v>
      </c>
      <c r="Q4" s="1">
        <f>PLANEL_GerCrit_Trim_Resultado!AD245</f>
        <v>37692.483740000003</v>
      </c>
      <c r="R4" s="1">
        <f>PLANEL_GerCrit_Trim_Resultado!AE245</f>
        <v>41845.519520000002</v>
      </c>
      <c r="S4" s="1">
        <f>PLANEL_GerCrit_Trim_Resultado!AF245</f>
        <v>52701.692990000003</v>
      </c>
      <c r="T4" s="1">
        <f>PLANEL_GerCrit_Trim_Resultado!AG245</f>
        <v>43118.87962</v>
      </c>
      <c r="U4" s="1">
        <f>PLANEL_GerCrit_Trim_Resultado!AH245</f>
        <v>41108.024559999998</v>
      </c>
      <c r="V4" s="1">
        <f>PLANEL_GerCrit_Trim_Resultado!AI245</f>
        <v>45283.098749999997</v>
      </c>
      <c r="W4" s="1">
        <f>PLANEL_GerCrit_Trim_Resultado!AJ245</f>
        <v>55622.520700000001</v>
      </c>
      <c r="X4" s="1">
        <f>PLANEL_GerCrit_Trim_Resultado!AK245</f>
        <v>45828.052620000002</v>
      </c>
      <c r="Y4" s="1">
        <f>PLANEL_GerCrit_Trim_Resultado!AL245</f>
        <v>43824.998939999998</v>
      </c>
      <c r="Z4" s="1">
        <f>PLANEL_GerCrit_Trim_Resultado!AM245</f>
        <v>47806.636259999999</v>
      </c>
      <c r="AA4" s="1">
        <f>PLANEL_GerCrit_Trim_Resultado!AN245</f>
        <v>59054.521719999997</v>
      </c>
      <c r="AB4" s="1">
        <f>PLANEL_GerCrit_Trim_Resultado!AO245</f>
        <v>49235.081469999997</v>
      </c>
      <c r="AC4" s="1">
        <f>PLANEL_GerCrit_Trim_Resultado!AP245</f>
        <v>47062.371749999998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52632.256759999997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60810.521999999997</v>
      </c>
      <c r="AJ4" s="1">
        <f>PLANEL_GerCrit_Trim_Resultado!AW245</f>
        <v>55848.039140000001</v>
      </c>
      <c r="AK4" s="1">
        <f>PLANEL_GerCrit_Trim_Resultado!AX245</f>
        <v>49980.392970000001</v>
      </c>
      <c r="AL4" s="1">
        <f>PLANEL_GerCrit_Trim_Resultado!AY245</f>
        <v>47886.99912</v>
      </c>
      <c r="AM4" s="1">
        <f>PLANEL_GerCrit_Trim_Resultado!AZ245</f>
        <v>60879.943899999998</v>
      </c>
      <c r="AN4" s="1">
        <f>PLANEL_GerCrit_Trim_Resultado!BA245</f>
        <v>55505.995309999998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60914.712140000003</v>
      </c>
      <c r="AR4" s="1">
        <f>PLANEL_GerCrit_Trim_Resultado!BE245</f>
        <v>54891.650930000003</v>
      </c>
      <c r="AS4" s="1">
        <f>PLANEL_GerCrit_Trim_Resultado!BF245</f>
        <v>50058.572840000001</v>
      </c>
      <c r="AT4" s="1">
        <f>PLANEL_GerCrit_Trim_Resultado!BG245</f>
        <v>47980.966269999997</v>
      </c>
      <c r="AU4" s="1">
        <f>PLANEL_GerCrit_Trim_Resultado!BH245</f>
        <v>61184.297460000002</v>
      </c>
      <c r="AV4" s="1">
        <f>PLANEL_GerCrit_Trim_Resultado!BI245</f>
        <v>57849.386319999998</v>
      </c>
      <c r="AW4" s="1">
        <f>PLANEL_GerCrit_Trim_Resultado!BJ245</f>
        <v>50269.86997</v>
      </c>
      <c r="AX4" s="1">
        <f>PLANEL_GerCrit_Trim_Resultado!BK245</f>
        <v>48229.047189999997</v>
      </c>
      <c r="AY4" s="1">
        <f>PLANEL_GerCrit_Trim_Resultado!BL245</f>
        <v>61501.99667</v>
      </c>
      <c r="AZ4" s="1">
        <f>PLANEL_GerCrit_Trim_Resultado!BM245</f>
        <v>56073.274969999999</v>
      </c>
      <c r="BA4" s="1">
        <f>PLANEL_GerCrit_Trim_Resultado!BN245</f>
        <v>50436.520839999997</v>
      </c>
      <c r="BB4" s="1">
        <f>PLANEL_GerCrit_Trim_Resultado!BO245</f>
        <v>48394.880720000001</v>
      </c>
      <c r="BC4" s="1">
        <f>PLANEL_GerCrit_Trim_Resultado!BP245</f>
        <v>62557.341310000003</v>
      </c>
      <c r="BD4" s="1">
        <f>PLANEL_GerCrit_Trim_Resultado!BQ245</f>
        <v>58470.156660000001</v>
      </c>
      <c r="BE4" s="1">
        <f>PLANEL_GerCrit_Trim_Resultado!BR245</f>
        <v>51295.177089999997</v>
      </c>
      <c r="BF4" s="1">
        <f>PLANEL_GerCrit_Trim_Resultado!BS245</f>
        <v>49354.036419999997</v>
      </c>
      <c r="BG4" s="1">
        <f>PLANEL_GerCrit_Trim_Resultado!BT245</f>
        <v>64294.095699999998</v>
      </c>
      <c r="BH4" s="1">
        <f>PLANEL_GerCrit_Trim_Resultado!BU245</f>
        <v>59543.755810000002</v>
      </c>
      <c r="BI4" s="1">
        <f>PLANEL_GerCrit_Trim_Resultado!BV245</f>
        <v>52865.764170000002</v>
      </c>
      <c r="BJ4" s="1">
        <f>PLANEL_GerCrit_Trim_Resultado!BW245</f>
        <v>51115.34029</v>
      </c>
      <c r="BK4" s="1">
        <f>PLANEL_GerCrit_Trim_Resultado!BX245</f>
        <v>65771.259019999998</v>
      </c>
      <c r="BL4" s="1">
        <f>PLANEL_GerCrit_Trim_Resultado!BY245</f>
        <v>60025.428930000002</v>
      </c>
      <c r="BM4" s="1">
        <f>PLANEL_GerCrit_Trim_Resultado!BZ245</f>
        <v>53736.989410000002</v>
      </c>
      <c r="BN4" s="1">
        <f>PLANEL_GerCrit_Trim_Resultado!CA245</f>
        <v>52712.53297</v>
      </c>
      <c r="BO4" s="1">
        <f>PLANEL_GerCrit_Trim_Resultado!CB245</f>
        <v>70096.387419999999</v>
      </c>
      <c r="BP4" s="1">
        <f>PLANEL_GerCrit_Trim_Resultado!CC245</f>
        <v>63721.987450000001</v>
      </c>
      <c r="BQ4" s="1">
        <f>PLANEL_GerCrit_Trim_Resultado!CD245</f>
        <v>56812.517979999997</v>
      </c>
      <c r="BR4" s="1">
        <f>PLANEL_GerCrit_Trim_Resultado!CE245</f>
        <v>56348.999810000001</v>
      </c>
      <c r="BS4" s="1">
        <f>PLANEL_GerCrit_Trim_Resultado!CF245</f>
        <v>70096.387419999999</v>
      </c>
      <c r="BT4" s="1">
        <f>PLANEL_GerCrit_Trim_Resultado!CG245</f>
        <v>65126.992720000002</v>
      </c>
      <c r="BU4" s="1">
        <f>PLANEL_GerCrit_Trim_Resultado!CH245</f>
        <v>56809.6397</v>
      </c>
      <c r="BV4" s="1">
        <f>PLANEL_GerCrit_Trim_Resultado!CI245</f>
        <v>56348.999810000001</v>
      </c>
      <c r="BW4" s="1">
        <f>PLANEL_GerCrit_Trim_Resultado!CJ245</f>
        <v>70160.665989999994</v>
      </c>
      <c r="BX4" s="1">
        <f>PLANEL_GerCrit_Trim_Resultado!CK245</f>
        <v>65832.841419999997</v>
      </c>
      <c r="BY4" s="1">
        <f>PLANEL_GerCrit_Trim_Resultado!CL245</f>
        <v>56832.192949999997</v>
      </c>
      <c r="BZ4" s="1">
        <f>PLANEL_GerCrit_Trim_Resultado!CM245</f>
        <v>56392.955520000003</v>
      </c>
      <c r="CA4" s="1">
        <f>PLANEL_GerCrit_Trim_Resultado!CN245</f>
        <v>70160.665989999994</v>
      </c>
      <c r="CB4" s="1">
        <f>PLANEL_GerCrit_Trim_Resultado!CO245</f>
        <v>67328.722760000004</v>
      </c>
      <c r="CC4" s="1">
        <f>PLANEL_GerCrit_Trim_Resultado!CP245</f>
        <v>56826.185490000003</v>
      </c>
      <c r="CD4" s="1">
        <f>PLANEL_GerCrit_Trim_Resultado!CQ245</f>
        <v>56392.955520000003</v>
      </c>
      <c r="CE4" s="1">
        <f>PLANEL_GerCrit_Trim_Resultado!CR245</f>
        <v>70160.665989999994</v>
      </c>
      <c r="CF4" s="1">
        <f>PLANEL_GerCrit_Trim_Resultado!CS245</f>
        <v>68199.542109999995</v>
      </c>
      <c r="CG4" s="1">
        <f>PLANEL_GerCrit_Trim_Resultado!CT245</f>
        <v>56820.361279999997</v>
      </c>
      <c r="CH4" s="1">
        <f>PLANEL_GerCrit_Trim_Resultado!CU245</f>
        <v>56392.955520000003</v>
      </c>
      <c r="CI4" s="1">
        <f>PLANEL_GerCrit_Trim_Resultado!CV245</f>
        <v>70496.216220000002</v>
      </c>
      <c r="CJ4" s="1">
        <f>PLANEL_GerCrit_Trim_Resultado!CW245</f>
        <v>68503.453829999999</v>
      </c>
      <c r="CK4" s="1">
        <f>PLANEL_GerCrit_Trim_Resultado!CX245</f>
        <v>56961.036500000002</v>
      </c>
      <c r="CL4" s="1">
        <f>PLANEL_GerCrit_Trim_Resultado!CY245</f>
        <v>56564.184179999997</v>
      </c>
      <c r="CM4" s="1">
        <f>PLANEL_GerCrit_Trim_Resultado!CZ245</f>
        <v>71607.244479999994</v>
      </c>
      <c r="CN4" s="1">
        <f>PLANEL_GerCrit_Trim_Resultado!DA245</f>
        <v>69485.160170000003</v>
      </c>
      <c r="CO4" s="1">
        <f>PLANEL_GerCrit_Trim_Resultado!DB245</f>
        <v>57340.262320000002</v>
      </c>
      <c r="CP4" s="1">
        <f>PLANEL_GerCrit_Trim_Resultado!DC245</f>
        <v>57095.743690000003</v>
      </c>
      <c r="CQ4" s="1">
        <f>PLANEL_GerCrit_Trim_Resultado!DD245</f>
        <v>73572.476259999996</v>
      </c>
      <c r="CR4" s="1">
        <f>PLANEL_GerCrit_Trim_Resultado!DE245</f>
        <v>71244.236300000004</v>
      </c>
      <c r="CS4" s="1">
        <f>PLANEL_GerCrit_Trim_Resultado!DF245</f>
        <v>58039.662850000001</v>
      </c>
      <c r="CT4" s="1">
        <f>PLANEL_GerCrit_Trim_Resultado!DG245</f>
        <v>57979.203020000001</v>
      </c>
      <c r="CU4" s="1">
        <f>PLANEL_GerCrit_Trim_Resultado!DH245</f>
        <v>76418.417990000002</v>
      </c>
      <c r="CV4" s="1">
        <f>PLANEL_GerCrit_Trim_Resultado!DI245</f>
        <v>74095.204190000004</v>
      </c>
      <c r="CW4" s="1">
        <f>PLANEL_GerCrit_Trim_Resultado!DJ245</f>
        <v>59417.505490000003</v>
      </c>
      <c r="CX4" s="1">
        <f>PLANEL_GerCrit_Trim_Resultado!DK245</f>
        <v>59805.147100000002</v>
      </c>
      <c r="CY4" s="68">
        <f>PLANEL_GerCrit_Trim_Resultado!DL245</f>
        <v>76824.776180000001</v>
      </c>
      <c r="CZ4" s="68">
        <f>PLANEL_GerCrit_Trim_Resultado!DM245</f>
        <v>74267.381529999999</v>
      </c>
      <c r="DA4" s="68">
        <f>PLANEL_GerCrit_Trim_Resultado!DN245</f>
        <v>59409.141320000002</v>
      </c>
      <c r="DB4" s="68">
        <f>PLANEL_GerCrit_Trim_Resultado!DO245</f>
        <v>59805.147100000002</v>
      </c>
      <c r="DC4" s="1">
        <f>PLANEL_GerCrit_Trim_Resultado!DP245</f>
        <v>77054.110029999996</v>
      </c>
      <c r="DD4" s="1">
        <f>PLANEL_GerCrit_Trim_Resultado!DQ245</f>
        <v>74362.760970000003</v>
      </c>
      <c r="DE4" s="1">
        <f>PLANEL_GerCrit_Trim_Resultado!DR245</f>
        <v>58854.049550000003</v>
      </c>
      <c r="DF4" s="1">
        <f>PLANEL_GerCrit_Trim_Resultado!DS245</f>
        <v>59858.547440000002</v>
      </c>
      <c r="DG4" s="1">
        <f>PLANEL_GerCrit_Trim_Resultado!DT245</f>
        <v>77317.653829999996</v>
      </c>
      <c r="DH4" s="1">
        <f>PLANEL_GerCrit_Trim_Resultado!DU245</f>
        <v>74228.412580000004</v>
      </c>
      <c r="DI4" s="1">
        <f>PLANEL_GerCrit_Trim_Resultado!DV245</f>
        <v>58913.057139999997</v>
      </c>
      <c r="DJ4" s="1">
        <f>PLANEL_GerCrit_Trim_Resultado!DW245</f>
        <v>59949.681680000002</v>
      </c>
      <c r="DK4" s="1">
        <f>PLANEL_GerCrit_Trim_Resultado!DX245</f>
        <v>78470.536410000001</v>
      </c>
      <c r="DL4" s="1">
        <f>PLANEL_GerCrit_Trim_Resultado!DY245</f>
        <v>74891.040080000006</v>
      </c>
      <c r="DM4" s="1">
        <f>PLANEL_GerCrit_Trim_Resultado!DZ245</f>
        <v>59181.892879999999</v>
      </c>
      <c r="DN4" s="1">
        <f>PLANEL_GerCrit_Trim_Resultado!EA245</f>
        <v>60362.729760000002</v>
      </c>
      <c r="DO4" s="1">
        <f>PLANEL_GerCrit_Trim_Resultado!EB245</f>
        <v>79032.070380000005</v>
      </c>
      <c r="DP4" s="1">
        <f>PLANEL_GerCrit_Trim_Resultado!EC245</f>
        <v>74846.179520000005</v>
      </c>
      <c r="DQ4" s="1">
        <f>PLANEL_GerCrit_Trim_Resultado!ED245</f>
        <v>59321.286950000002</v>
      </c>
      <c r="DR4" s="1">
        <f>PLANEL_GerCrit_Trim_Resultado!EE245</f>
        <v>60582.911249999997</v>
      </c>
      <c r="DS4" s="1">
        <f>PLANEL_GerCrit_Trim_Resultado!EF245</f>
        <v>79266.412119999994</v>
      </c>
      <c r="DT4" s="1">
        <f>PLANEL_GerCrit_Trim_Resultado!EG245</f>
        <v>73883.274229999995</v>
      </c>
      <c r="DU4" s="1">
        <f>PLANEL_GerCrit_Trim_Resultado!EH245</f>
        <v>59377.057280000001</v>
      </c>
      <c r="DV4" s="1">
        <f>PLANEL_GerCrit_Trim_Resultado!EI245</f>
        <v>60682.298490000001</v>
      </c>
      <c r="DW4" s="1">
        <f>PLANEL_GerCrit_Trim_Resultado!EJ245</f>
        <v>79833.17237</v>
      </c>
      <c r="DX4" s="1">
        <f>PLANEL_GerCrit_Trim_Resultado!EK245</f>
        <v>74559.911999999997</v>
      </c>
      <c r="DY4" s="1">
        <f>PLANEL_GerCrit_Trim_Resultado!EL245</f>
        <v>59508.154159999998</v>
      </c>
      <c r="DZ4" s="1">
        <f>PLANEL_GerCrit_Trim_Resultado!EM245</f>
        <v>60890.716249999998</v>
      </c>
      <c r="EA4" s="1">
        <f>PLANEL_GerCrit_Trim_Resultado!EN245</f>
        <v>80751.830109999995</v>
      </c>
      <c r="EB4" s="1">
        <f>PLANEL_GerCrit_Trim_Resultado!EO245</f>
        <v>76540.094010000001</v>
      </c>
      <c r="EC4" s="1">
        <f>PLANEL_GerCrit_Trim_Resultado!EP245</f>
        <v>59719.739479999997</v>
      </c>
      <c r="ED4" s="1">
        <f>PLANEL_GerCrit_Trim_Resultado!EQ245</f>
        <v>61300.929600000003</v>
      </c>
      <c r="EE4" s="1">
        <f>PLANEL_GerCrit_Trim_Resultado!ER245</f>
        <v>82431.791859999998</v>
      </c>
      <c r="EF4" s="1">
        <f>PLANEL_GerCrit_Trim_Resultado!ES245</f>
        <v>79416.230509999994</v>
      </c>
      <c r="EG4" s="1">
        <f>PLANEL_GerCrit_Trim_Resultado!ET245</f>
        <v>60142.67568</v>
      </c>
      <c r="EH4" s="1">
        <f>PLANEL_GerCrit_Trim_Resultado!EU245</f>
        <v>61940.084999999999</v>
      </c>
      <c r="EI4" s="1">
        <f>PLANEL_GerCrit_Trim_Resultado!EV245</f>
        <v>83414.5</v>
      </c>
      <c r="EJ4" s="1">
        <f>PLANEL_GerCrit_Trim_Resultado!EW245</f>
        <v>80279.256689999995</v>
      </c>
      <c r="EK4" s="1">
        <f>PLANEL_GerCrit_Trim_Resultado!EX245</f>
        <v>57623.604800000001</v>
      </c>
      <c r="EL4" s="1">
        <f>PLANEL_GerCrit_Trim_Resultado!EY245</f>
        <v>62443.664320000003</v>
      </c>
      <c r="EM4" s="1">
        <f>PLANEL_GerCrit_Trim_Resultado!EZ245</f>
        <v>83908.039319999996</v>
      </c>
      <c r="EN4" s="1">
        <f>PLANEL_GerCrit_Trim_Resultado!FA245</f>
        <v>80446.712780000002</v>
      </c>
      <c r="EO4" s="1">
        <f>PLANEL_GerCrit_Trim_Resultado!FB245</f>
        <v>54139.095759999997</v>
      </c>
      <c r="EP4" s="1">
        <f>PLANEL_GerCrit_Trim_Resultado!FC245</f>
        <v>62490.667670000003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2576.1575160000002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2614.0461970000001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2718.817223</v>
      </c>
      <c r="R5" s="1">
        <f>PLANEL_GerCrit_Trim_Resultado!AE257</f>
        <v>3123.1952759999999</v>
      </c>
      <c r="S5" s="1">
        <f>PLANEL_GerCrit_Trim_Resultado!AF257</f>
        <v>3690.9969820000001</v>
      </c>
      <c r="T5" s="1">
        <f>PLANEL_GerCrit_Trim_Resultado!AG257</f>
        <v>3455.587567</v>
      </c>
      <c r="U5" s="1">
        <f>PLANEL_GerCrit_Trim_Resultado!AH257</f>
        <v>2773.0598490000002</v>
      </c>
      <c r="V5" s="1">
        <f>PLANEL_GerCrit_Trim_Resultado!AI257</f>
        <v>3182.8101529999999</v>
      </c>
      <c r="W5" s="1">
        <f>PLANEL_GerCrit_Trim_Resultado!AJ257</f>
        <v>3648.4204030000001</v>
      </c>
      <c r="X5" s="1">
        <f>PLANEL_GerCrit_Trim_Resultado!AK257</f>
        <v>3405.1527120000001</v>
      </c>
      <c r="Y5" s="1">
        <f>PLANEL_GerCrit_Trim_Resultado!AL257</f>
        <v>2751.9298899999999</v>
      </c>
      <c r="Z5" s="1">
        <f>PLANEL_GerCrit_Trim_Resultado!AM257</f>
        <v>3312.3644399999998</v>
      </c>
      <c r="AA5" s="1">
        <f>PLANEL_GerCrit_Trim_Resultado!AN257</f>
        <v>3835.548632</v>
      </c>
      <c r="AB5" s="1">
        <f>PLANEL_GerCrit_Trim_Resultado!AO257</f>
        <v>3406.9564919999998</v>
      </c>
      <c r="AC5" s="1">
        <f>PLANEL_GerCrit_Trim_Resultado!AP257</f>
        <v>2870.680922</v>
      </c>
      <c r="AD5" s="1">
        <f>PLANEL_GerCrit_Trim_Resultado!AQ257</f>
        <v>3314.0706719999998</v>
      </c>
      <c r="AE5" s="1">
        <f>PLANEL_GerCrit_Trim_Resultado!AR257</f>
        <v>3837.2548630000001</v>
      </c>
      <c r="AF5" s="1">
        <f>PLANEL_GerCrit_Trim_Resultado!AS257</f>
        <v>3406.9564919999998</v>
      </c>
      <c r="AG5" s="1">
        <f>PLANEL_GerCrit_Trim_Resultado!AT257</f>
        <v>2992.3819739999999</v>
      </c>
      <c r="AH5" s="1">
        <f>PLANEL_GerCrit_Trim_Resultado!AU257</f>
        <v>3314.0706719999998</v>
      </c>
      <c r="AI5" s="1">
        <f>PLANEL_GerCrit_Trim_Resultado!AV257</f>
        <v>6423.3499030000003</v>
      </c>
      <c r="AJ5" s="1">
        <f>PLANEL_GerCrit_Trim_Resultado!AW257</f>
        <v>3410.970515</v>
      </c>
      <c r="AK5" s="1">
        <f>PLANEL_GerCrit_Trim_Resultado!AX257</f>
        <v>4666.852484</v>
      </c>
      <c r="AL5" s="1">
        <f>PLANEL_GerCrit_Trim_Resultado!AY257</f>
        <v>5332.0287909999997</v>
      </c>
      <c r="AM5" s="1">
        <f>PLANEL_GerCrit_Trim_Resultado!AZ257</f>
        <v>6464.026793</v>
      </c>
      <c r="AN5" s="1">
        <f>PLANEL_GerCrit_Trim_Resultado!BA257</f>
        <v>4689.8356759999997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5055.0961770000004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7260.3097399999997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6118.049704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7504.6282670000001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7260.3097399999997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6552.7244019999998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7068.6443429999999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7480.6849419999999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7427.7102359999999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7938.1136029999998</v>
      </c>
      <c r="CF5" s="1">
        <f>PLANEL_GerCrit_Trim_Resultado!CS257</f>
        <v>7535.0498699999998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7938.1136029999998</v>
      </c>
      <c r="CJ5" s="1">
        <f>PLANEL_GerCrit_Trim_Resultado!CW257</f>
        <v>7535.0498699999998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7535.31484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6399.1372419999998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7535.31484</v>
      </c>
      <c r="DE5" s="1">
        <f>PLANEL_GerCrit_Trim_Resultado!DR257</f>
        <v>6399.1372419999998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7535.31484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7533.5172329999996</v>
      </c>
      <c r="DQ5" s="1">
        <f>PLANEL_GerCrit_Trim_Resultado!ED257</f>
        <v>6399.1372419999998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7488.4721140000001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6399.1372419999998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7535.31484</v>
      </c>
      <c r="EK5" s="1">
        <f>PLANEL_GerCrit_Trim_Resultado!EX257</f>
        <v>6343.3444250000002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0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0</v>
      </c>
      <c r="S7" s="18">
        <f>PLANEL_GerCrit_Trim_Resultado!AF149</f>
        <v>0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0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0</v>
      </c>
      <c r="AA7" s="18">
        <f>PLANEL_GerCrit_Trim_Resultado!AN149</f>
        <v>0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226.45736149999999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1471.349647</v>
      </c>
      <c r="AI7" s="18">
        <f>PLANEL_GerCrit_Trim_Resultado!AV149</f>
        <v>82.258750000000006</v>
      </c>
      <c r="AJ7" s="18">
        <f>PLANEL_GerCrit_Trim_Resultado!AW149</f>
        <v>0</v>
      </c>
      <c r="AK7" s="18">
        <f>PLANEL_GerCrit_Trim_Resultado!AX149</f>
        <v>82.258750000000006</v>
      </c>
      <c r="AL7" s="18">
        <f>PLANEL_GerCrit_Trim_Resultado!AY149</f>
        <v>1384.3509839999999</v>
      </c>
      <c r="AM7" s="18">
        <f>PLANEL_GerCrit_Trim_Resultado!AZ149</f>
        <v>0</v>
      </c>
      <c r="AN7" s="18">
        <f>PLANEL_GerCrit_Trim_Resultado!BA149</f>
        <v>0</v>
      </c>
      <c r="AO7" s="18">
        <f>PLANEL_GerCrit_Trim_Resultado!BB149</f>
        <v>660.05310999999995</v>
      </c>
      <c r="AP7" s="18">
        <f>PLANEL_GerCrit_Trim_Resultado!BC149</f>
        <v>1655.0524379999999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1274.58242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3994.6023970000001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3994.6023970000001</v>
      </c>
      <c r="S8" s="18">
        <f>PLANEL_GerCrit_Trim_Resultado!AF113+PLANEL_GerCrit_Trim_Resultado!AF125+PLANEL_GerCrit_Trim_Resultado!AF137</f>
        <v>3962.127387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3994.6023970000001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4549.8344619999998</v>
      </c>
      <c r="Z8" s="18">
        <f>PLANEL_GerCrit_Trim_Resultado!AM113+PLANEL_GerCrit_Trim_Resultado!AM125+PLANEL_GerCrit_Trim_Resultado!AM137</f>
        <v>4582.3094719999999</v>
      </c>
      <c r="AA8" s="18">
        <f>PLANEL_GerCrit_Trim_Resultado!AN113+PLANEL_GerCrit_Trim_Resultado!AN125+PLANEL_GerCrit_Trim_Resultado!AN137</f>
        <v>4582.2724580000004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4582.3094719999999</v>
      </c>
      <c r="AD8" s="18">
        <f>PLANEL_GerCrit_Trim_Resultado!AQ113+PLANEL_GerCrit_Trim_Resultado!AQ125+PLANEL_GerCrit_Trim_Resultado!AQ137</f>
        <v>6401.517535</v>
      </c>
      <c r="AE8" s="18">
        <f>PLANEL_GerCrit_Trim_Resultado!AR113+PLANEL_GerCrit_Trim_Resultado!AR125+PLANEL_GerCrit_Trim_Resultado!AR137</f>
        <v>5460.6742969999996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4406.5257449999999</v>
      </c>
      <c r="AH8" s="18">
        <f>PLANEL_GerCrit_Trim_Resultado!AU113+PLANEL_GerCrit_Trim_Resultado!AU125+PLANEL_GerCrit_Trim_Resultado!AU137</f>
        <v>7265.167367</v>
      </c>
      <c r="AI8" s="18">
        <f>PLANEL_GerCrit_Trim_Resultado!AV113+PLANEL_GerCrit_Trim_Resultado!AV125+PLANEL_GerCrit_Trim_Resultado!AV137</f>
        <v>5491.4452000000001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5420.3504249999996</v>
      </c>
      <c r="AL8" s="18">
        <f>PLANEL_GerCrit_Trim_Resultado!AY113+PLANEL_GerCrit_Trim_Resultado!AY125+PLANEL_GerCrit_Trim_Resultado!AY137</f>
        <v>7184.5196219999998</v>
      </c>
      <c r="AM8" s="18">
        <f>PLANEL_GerCrit_Trim_Resultado!AZ113+PLANEL_GerCrit_Trim_Resultado!AZ125+PLANEL_GerCrit_Trim_Resultado!AZ137</f>
        <v>4743.9335620000002</v>
      </c>
      <c r="AN8" s="18">
        <f>PLANEL_GerCrit_Trim_Resultado!BA113+PLANEL_GerCrit_Trim_Resultado!BA125+PLANEL_GerCrit_Trim_Resultado!BA137</f>
        <v>3928.2933680000001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6763.8894300000002</v>
      </c>
      <c r="AQ8" s="18">
        <f>PLANEL_GerCrit_Trim_Resultado!BD113+PLANEL_GerCrit_Trim_Resultado!BD125+PLANEL_GerCrit_Trim_Resultado!BD137</f>
        <v>3751.92985</v>
      </c>
      <c r="AR8" s="18">
        <f>PLANEL_GerCrit_Trim_Resultado!BE113+PLANEL_GerCrit_Trim_Resultado!BE125+PLANEL_GerCrit_Trim_Resultado!BE137</f>
        <v>2412.5756379999998</v>
      </c>
      <c r="AS8" s="18">
        <f>PLANEL_GerCrit_Trim_Resultado!BF113+PLANEL_GerCrit_Trim_Resultado!BF125+PLANEL_GerCrit_Trim_Resultado!BF137</f>
        <v>4142.8752480000003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3940.2133950000002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4126.7750020000003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4044.4244159999998</v>
      </c>
      <c r="BB8" s="18">
        <f>PLANEL_GerCrit_Trim_Resultado!BO113+PLANEL_GerCrit_Trim_Resultado!BO125+PLANEL_GerCrit_Trim_Resultado!BO137</f>
        <v>4126.7750020000003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3962.0738299999998</v>
      </c>
      <c r="BF8" s="18">
        <f>PLANEL_GerCrit_Trim_Resultado!BS113+PLANEL_GerCrit_Trim_Resultado!BS125+PLANEL_GerCrit_Trim_Resultado!BS137</f>
        <v>3962.0738299999998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3962.0738299999998</v>
      </c>
      <c r="BJ8" s="18">
        <f>PLANEL_GerCrit_Trim_Resultado!BW113+PLANEL_GerCrit_Trim_Resultado!BW125+PLANEL_GerCrit_Trim_Resultado!BW137</f>
        <v>4189.7079030000004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3962.0738299999998</v>
      </c>
      <c r="BO8" s="18">
        <f>PLANEL_GerCrit_Trim_Resultado!CB113+PLANEL_GerCrit_Trim_Resultado!CB125+PLANEL_GerCrit_Trim_Resultado!CB137</f>
        <v>3104.1805136000003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3375.0863517999996</v>
      </c>
      <c r="BS8" s="18">
        <f>PLANEL_GerCrit_Trim_Resultado!CF113+PLANEL_GerCrit_Trim_Resultado!CF125+PLANEL_GerCrit_Trim_Resultado!CF137</f>
        <v>4228.247077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4228.247077</v>
      </c>
      <c r="BW8" s="18">
        <f>PLANEL_GerCrit_Trim_Resultado!CJ113+PLANEL_GerCrit_Trim_Resultado!CJ125+PLANEL_GerCrit_Trim_Resultado!CJ137</f>
        <v>4828.8111339999996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4828.8111339999996</v>
      </c>
      <c r="CA8" s="18">
        <f>PLANEL_GerCrit_Trim_Resultado!CN113+PLANEL_GerCrit_Trim_Resultado!CN125+PLANEL_GerCrit_Trim_Resultado!CN137</f>
        <v>4346.5687209999996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4346.5687209999996</v>
      </c>
      <c r="CE8" s="18">
        <f>PLANEL_GerCrit_Trim_Resultado!CR113+PLANEL_GerCrit_Trim_Resultado!CR125+PLANEL_GerCrit_Trim_Resultado!CR137</f>
        <v>4853.4660059999997</v>
      </c>
      <c r="CF8" s="18">
        <f>PLANEL_GerCrit_Trim_Resultado!CS113+PLANEL_GerCrit_Trim_Resultado!CS125+PLANEL_GerCrit_Trim_Resultado!CS137</f>
        <v>1035.3204020000001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4853.4660059999997</v>
      </c>
      <c r="CI8" s="18">
        <f>PLANEL_GerCrit_Trim_Resultado!CV113+PLANEL_GerCrit_Trim_Resultado!CV125+PLANEL_GerCrit_Trim_Resultado!CV137</f>
        <v>5360.3632900000002</v>
      </c>
      <c r="CJ8" s="18">
        <f>PLANEL_GerCrit_Trim_Resultado!CW113+PLANEL_GerCrit_Trim_Resultado!CW125+PLANEL_GerCrit_Trim_Resultado!CW137</f>
        <v>1640.462655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5360.3632900000002</v>
      </c>
      <c r="CM8" s="18">
        <f>PLANEL_GerCrit_Trim_Resultado!CZ113+PLANEL_GerCrit_Trim_Resultado!CZ125+PLANEL_GerCrit_Trim_Resultado!CZ137</f>
        <v>5344.8253629999999</v>
      </c>
      <c r="CN8" s="18">
        <f>PLANEL_GerCrit_Trim_Resultado!DA113+PLANEL_GerCrit_Trim_Resultado!DA125+PLANEL_GerCrit_Trim_Resultado!DA137</f>
        <v>1329.801606</v>
      </c>
      <c r="CO8" s="18">
        <f>PLANEL_GerCrit_Trim_Resultado!DB113+PLANEL_GerCrit_Trim_Resultado!DB125+PLANEL_GerCrit_Trim_Resultado!DB137</f>
        <v>4292.8755238000003</v>
      </c>
      <c r="CP8" s="18">
        <f>PLANEL_GerCrit_Trim_Resultado!DC113+PLANEL_GerCrit_Trim_Resultado!DC125+PLANEL_GerCrit_Trim_Resultado!DC137</f>
        <v>5344.8253629999999</v>
      </c>
      <c r="CQ8" s="18">
        <f>PLANEL_GerCrit_Trim_Resultado!DD113+PLANEL_GerCrit_Trim_Resultado!DD125+PLANEL_GerCrit_Trim_Resultado!DD137</f>
        <v>5851.7226479999999</v>
      </c>
      <c r="CR8" s="18">
        <f>PLANEL_GerCrit_Trim_Resultado!DE113+PLANEL_GerCrit_Trim_Resultado!DE125+PLANEL_GerCrit_Trim_Resultado!DE137</f>
        <v>1891.1524786999998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5851.7226479999999</v>
      </c>
      <c r="CU8" s="18">
        <f>PLANEL_GerCrit_Trim_Resultado!DH113+PLANEL_GerCrit_Trim_Resultado!DH125+PLANEL_GerCrit_Trim_Resultado!DH137</f>
        <v>5825.6490480000002</v>
      </c>
      <c r="CV8" s="18">
        <f>PLANEL_GerCrit_Trim_Resultado!DI113+PLANEL_GerCrit_Trim_Resultado!DI125+PLANEL_GerCrit_Trim_Resultado!DI137</f>
        <v>1823.6620905999998</v>
      </c>
      <c r="CW8" s="18">
        <f>PLANEL_GerCrit_Trim_Resultado!DJ113+PLANEL_GerCrit_Trim_Resultado!DJ125+PLANEL_GerCrit_Trim_Resultado!DJ137</f>
        <v>4786.7360088000005</v>
      </c>
      <c r="CX8" s="18">
        <f>PLANEL_GerCrit_Trim_Resultado!DK113+PLANEL_GerCrit_Trim_Resultado!DK125+PLANEL_GerCrit_Trim_Resultado!DK137</f>
        <v>5971.5353910000003</v>
      </c>
      <c r="CY8" s="69">
        <f>PLANEL_GerCrit_Trim_Resultado!DL113+PLANEL_GerCrit_Trim_Resultado!DL125+PLANEL_GerCrit_Trim_Resultado!DL137</f>
        <v>5825.6490480000002</v>
      </c>
      <c r="CZ8" s="69">
        <f>PLANEL_GerCrit_Trim_Resultado!DM113+PLANEL_GerCrit_Trim_Resultado!DM125+PLANEL_GerCrit_Trim_Resultado!DM137</f>
        <v>1123.706944</v>
      </c>
      <c r="DA8" s="69">
        <f>PLANEL_GerCrit_Trim_Resultado!DN113+PLANEL_GerCrit_Trim_Resultado!DN125+PLANEL_GerCrit_Trim_Resultado!DN137</f>
        <v>4786.7360088000005</v>
      </c>
      <c r="DB8" s="69">
        <f>PLANEL_GerCrit_Trim_Resultado!DO113+PLANEL_GerCrit_Trim_Resultado!DO125+PLANEL_GerCrit_Trim_Resultado!DO137</f>
        <v>5825.6490480000002</v>
      </c>
      <c r="DC8" s="18">
        <f>PLANEL_GerCrit_Trim_Resultado!DP113+PLANEL_GerCrit_Trim_Resultado!DP125+PLANEL_GerCrit_Trim_Resultado!DP137</f>
        <v>4652.7348993000005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4199.0289343000004</v>
      </c>
      <c r="DF8" s="18">
        <f>PLANEL_GerCrit_Trim_Resultado!DS113+PLANEL_GerCrit_Trim_Resultado!DS125+PLANEL_GerCrit_Trim_Resultado!DS137</f>
        <v>4652.7348993000005</v>
      </c>
      <c r="DG8" s="18">
        <f>PLANEL_GerCrit_Trim_Resultado!DT113+PLANEL_GerCrit_Trim_Resultado!DT125+PLANEL_GerCrit_Trim_Resultado!DT137</f>
        <v>4652.7348993000005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4199.0289343000004</v>
      </c>
      <c r="DJ8" s="18">
        <f>PLANEL_GerCrit_Trim_Resultado!DW113+PLANEL_GerCrit_Trim_Resultado!DW125+PLANEL_GerCrit_Trim_Resultado!DW137</f>
        <v>4652.7348993000005</v>
      </c>
      <c r="DK8" s="18">
        <f>PLANEL_GerCrit_Trim_Resultado!DX113+PLANEL_GerCrit_Trim_Resultado!DX125+PLANEL_GerCrit_Trim_Resultado!DX137</f>
        <v>4652.7348993000005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4123.8897353000002</v>
      </c>
      <c r="DN8" s="18">
        <f>PLANEL_GerCrit_Trim_Resultado!EA113+PLANEL_GerCrit_Trim_Resultado!EA125+PLANEL_GerCrit_Trim_Resultado!EA137</f>
        <v>4652.7348993000005</v>
      </c>
      <c r="DO8" s="18">
        <f>PLANEL_GerCrit_Trim_Resultado!EB113+PLANEL_GerCrit_Trim_Resultado!EB125+PLANEL_GerCrit_Trim_Resultado!EB137</f>
        <v>4652.7348993000005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3238.8351403000001</v>
      </c>
      <c r="DR8" s="18">
        <f>PLANEL_GerCrit_Trim_Resultado!EE113+PLANEL_GerCrit_Trim_Resultado!EE125+PLANEL_GerCrit_Trim_Resultado!EE137</f>
        <v>4652.7348993000005</v>
      </c>
      <c r="DS8" s="18">
        <f>PLANEL_GerCrit_Trim_Resultado!EF113+PLANEL_GerCrit_Trim_Resultado!EF125+PLANEL_GerCrit_Trim_Resultado!EF137</f>
        <v>4508.8842420000001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1186.99593</v>
      </c>
      <c r="DV8" s="18">
        <f>PLANEL_GerCrit_Trim_Resultado!EI113+PLANEL_GerCrit_Trim_Resultado!EI125+PLANEL_GerCrit_Trim_Resultado!EI137</f>
        <v>4508.8842420000001</v>
      </c>
      <c r="DW8" s="18">
        <f>PLANEL_GerCrit_Trim_Resultado!EJ113+PLANEL_GerCrit_Trim_Resultado!EJ125+PLANEL_GerCrit_Trim_Resultado!EJ137</f>
        <v>4508.8842420000001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1804.0292030000001</v>
      </c>
      <c r="DZ8" s="18">
        <f>PLANEL_GerCrit_Trim_Resultado!EM113+PLANEL_GerCrit_Trim_Resultado!EM125+PLANEL_GerCrit_Trim_Resultado!EM137</f>
        <v>4508.8842420000001</v>
      </c>
      <c r="EA8" s="18">
        <f>PLANEL_GerCrit_Trim_Resultado!EN113+PLANEL_GerCrit_Trim_Resultado!EN125+PLANEL_GerCrit_Trim_Resultado!EN137</f>
        <v>4508.8842420000001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3143.2396039999999</v>
      </c>
      <c r="ED8" s="18">
        <f>PLANEL_GerCrit_Trim_Resultado!EQ113+PLANEL_GerCrit_Trim_Resultado!EQ125+PLANEL_GerCrit_Trim_Resultado!EQ137</f>
        <v>4508.8842420000001</v>
      </c>
      <c r="EE8" s="18">
        <f>PLANEL_GerCrit_Trim_Resultado!ER113+PLANEL_GerCrit_Trim_Resultado!ER125+PLANEL_GerCrit_Trim_Resultado!ER137</f>
        <v>4508.8842420000001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4055.178277</v>
      </c>
      <c r="EH8" s="18">
        <f>PLANEL_GerCrit_Trim_Resultado!EU113+PLANEL_GerCrit_Trim_Resultado!EU125+PLANEL_GerCrit_Trim_Resultado!EU137</f>
        <v>4508.8842420000001</v>
      </c>
      <c r="EI8" s="18">
        <f>PLANEL_GerCrit_Trim_Resultado!EV113+PLANEL_GerCrit_Trim_Resultado!EV125+PLANEL_GerCrit_Trim_Resultado!EV137</f>
        <v>4508.8842420000001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4055.178277</v>
      </c>
      <c r="EL8" s="18">
        <f>PLANEL_GerCrit_Trim_Resultado!EY113+PLANEL_GerCrit_Trim_Resultado!EY125+PLANEL_GerCrit_Trim_Resultado!EY137</f>
        <v>4508.8842420000001</v>
      </c>
      <c r="EM8" s="18">
        <f>PLANEL_GerCrit_Trim_Resultado!EZ113+PLANEL_GerCrit_Trim_Resultado!EZ125+PLANEL_GerCrit_Trim_Resultado!EZ137</f>
        <v>4508.8842420000001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4055.178277</v>
      </c>
      <c r="EP8" s="18">
        <f>PLANEL_GerCrit_Trim_Resultado!FC113+PLANEL_GerCrit_Trim_Resultado!FC125+PLANEL_GerCrit_Trim_Resultado!FC137</f>
        <v>4508.8842420000001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783.63414739999996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783.63414739999996</v>
      </c>
      <c r="S10" s="20">
        <f>PLANEL_GerCrit_Trim_Resultado!AF65+PLANEL_GerCrit_Trim_Resultado!AF77+PLANEL_GerCrit_Trim_Resultado!AF89</f>
        <v>953.63414739999996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953.63414739999996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953.63414739999996</v>
      </c>
      <c r="AA10" s="20">
        <f>PLANEL_GerCrit_Trim_Resultado!AN65+PLANEL_GerCrit_Trim_Resultado!AN77+PLANEL_GerCrit_Trim_Resultado!AN89</f>
        <v>953.63414739999996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953.63414739999996</v>
      </c>
      <c r="AD10" s="20">
        <f>PLANEL_GerCrit_Trim_Resultado!AQ65+PLANEL_GerCrit_Trim_Resultado!AQ77+PLANEL_GerCrit_Trim_Resultado!AQ89</f>
        <v>1141.59449</v>
      </c>
      <c r="AE10" s="20">
        <f>PLANEL_GerCrit_Trim_Resultado!AR65+PLANEL_GerCrit_Trim_Resultado!AR77+PLANEL_GerCrit_Trim_Resultado!AR89</f>
        <v>1141.580119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953.63414739999996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1141.580119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1141.580119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1141.580119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1141.59449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1298.0250189999999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0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0</v>
      </c>
      <c r="S11" s="20">
        <f>PLANEL_GerCrit_Trim_Resultado!AF41+PLANEL_GerCrit_Trim_Resultado!AF53</f>
        <v>0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0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0</v>
      </c>
      <c r="AA11" s="20">
        <f>PLANEL_GerCrit_Trim_Resultado!AN41+PLANEL_GerCrit_Trim_Resultado!AN53</f>
        <v>0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115.73453000000001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900.503289</v>
      </c>
      <c r="AJ11" s="20">
        <f>PLANEL_GerCrit_Trim_Resultado!AW41+PLANEL_GerCrit_Trim_Resultado!AW53</f>
        <v>0</v>
      </c>
      <c r="AK11" s="20">
        <f>PLANEL_GerCrit_Trim_Resultado!AX41+PLANEL_GerCrit_Trim_Resultado!AX53</f>
        <v>261.38969400000002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0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900.503289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1589.8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1589.8</v>
      </c>
      <c r="S12" s="1">
        <f>PLANEL_GerCrit_Trim_Resultado!AF161</f>
        <v>1589.8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1589.8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1698.236823</v>
      </c>
      <c r="AA12" s="1">
        <f>PLANEL_GerCrit_Trim_Resultado!AN161</f>
        <v>1589.8</v>
      </c>
      <c r="AB12" s="1">
        <f>PLANEL_GerCrit_Trim_Resultado!AO161</f>
        <v>1589.8</v>
      </c>
      <c r="AC12" s="1">
        <f>PLANEL_GerCrit_Trim_Resultado!AP161</f>
        <v>1589.8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0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680.50674555000001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1357.8358740000001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552.05020190000005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4931.2575230000002</v>
      </c>
      <c r="P15" s="22">
        <f>PLANEL_GerCrit_Trim_Resultado!AC17+PLANEL_GerCrit_Trim_Resultado!AC29</f>
        <v>9295.6066740000006</v>
      </c>
      <c r="Q15" s="22">
        <f>PLANEL_GerCrit_Trim_Resultado!AD17+PLANEL_GerCrit_Trim_Resultado!AD29</f>
        <v>10267.012989999999</v>
      </c>
      <c r="R15" s="22">
        <f>PLANEL_GerCrit_Trim_Resultado!AE17+PLANEL_GerCrit_Trim_Resultado!AE29</f>
        <v>9014.2946630000006</v>
      </c>
      <c r="S15" s="22">
        <f>PLANEL_GerCrit_Trim_Resultado!AF17+PLANEL_GerCrit_Trim_Resultado!AF29</f>
        <v>5478.1880119999996</v>
      </c>
      <c r="T15" s="22">
        <f>PLANEL_GerCrit_Trim_Resultado!AG17+PLANEL_GerCrit_Trim_Resultado!AG29</f>
        <v>9842.5371630000009</v>
      </c>
      <c r="U15" s="22">
        <f>PLANEL_GerCrit_Trim_Resultado!AH17+PLANEL_GerCrit_Trim_Resultado!AH29</f>
        <v>10714.50157</v>
      </c>
      <c r="V15" s="22">
        <f>PLANEL_GerCrit_Trim_Resultado!AI17+PLANEL_GerCrit_Trim_Resultado!AI29</f>
        <v>9602.6592810000002</v>
      </c>
      <c r="W15" s="22">
        <f>PLANEL_GerCrit_Trim_Resultado!AJ17+PLANEL_GerCrit_Trim_Resultado!AJ29</f>
        <v>5729.5302259999999</v>
      </c>
      <c r="X15" s="22">
        <f>PLANEL_GerCrit_Trim_Resultado!AK17+PLANEL_GerCrit_Trim_Resultado!AK29</f>
        <v>10093.87938</v>
      </c>
      <c r="Y15" s="22">
        <f>PLANEL_GerCrit_Trim_Resultado!AL17+PLANEL_GerCrit_Trim_Resultado!AL29</f>
        <v>10920.145200000001</v>
      </c>
      <c r="Z15" s="22">
        <f>PLANEL_GerCrit_Trim_Resultado!AM17+PLANEL_GerCrit_Trim_Resultado!AM29</f>
        <v>9873.042571</v>
      </c>
      <c r="AA15" s="22">
        <f>PLANEL_GerCrit_Trim_Resultado!AN17+PLANEL_GerCrit_Trim_Resultado!AN29</f>
        <v>5965.5092240000004</v>
      </c>
      <c r="AB15" s="22">
        <f>PLANEL_GerCrit_Trim_Resultado!AO17+PLANEL_GerCrit_Trim_Resultado!AO29</f>
        <v>10329.85837</v>
      </c>
      <c r="AC15" s="22">
        <f>PLANEL_GerCrit_Trim_Resultado!AP17+PLANEL_GerCrit_Trim_Resultado!AP29</f>
        <v>11113.218929999999</v>
      </c>
      <c r="AD15" s="22">
        <f>PLANEL_GerCrit_Trim_Resultado!AQ17+PLANEL_GerCrit_Trim_Resultado!AQ29</f>
        <v>10126.89877</v>
      </c>
      <c r="AE15" s="22">
        <f>PLANEL_GerCrit_Trim_Resultado!AR17+PLANEL_GerCrit_Trim_Resultado!AR29</f>
        <v>6184.8959480000003</v>
      </c>
      <c r="AF15" s="22">
        <f>PLANEL_GerCrit_Trim_Resultado!AS17+PLANEL_GerCrit_Trim_Resultado!AS29</f>
        <v>10549.2451</v>
      </c>
      <c r="AG15" s="22">
        <f>PLANEL_GerCrit_Trim_Resultado!AT17+PLANEL_GerCrit_Trim_Resultado!AT29</f>
        <v>11292.71716</v>
      </c>
      <c r="AH15" s="22">
        <f>PLANEL_GerCrit_Trim_Resultado!AU17+PLANEL_GerCrit_Trim_Resultado!AU29</f>
        <v>10362.905699999999</v>
      </c>
      <c r="AI15" s="22">
        <f>PLANEL_GerCrit_Trim_Resultado!AV17+PLANEL_GerCrit_Trim_Resultado!AV29</f>
        <v>6349.5896240000002</v>
      </c>
      <c r="AJ15" s="22">
        <f>PLANEL_GerCrit_Trim_Resultado!AW17+PLANEL_GerCrit_Trim_Resultado!AW29</f>
        <v>10713.938770000001</v>
      </c>
      <c r="AK15" s="22">
        <f>PLANEL_GerCrit_Trim_Resultado!AX17+PLANEL_GerCrit_Trim_Resultado!AX29</f>
        <v>11427.46653</v>
      </c>
      <c r="AL15" s="22">
        <f>PLANEL_GerCrit_Trim_Resultado!AY17+PLANEL_GerCrit_Trim_Resultado!AY29</f>
        <v>10540.07617</v>
      </c>
      <c r="AM15" s="22">
        <f>PLANEL_GerCrit_Trim_Resultado!AZ17+PLANEL_GerCrit_Trim_Resultado!AZ29</f>
        <v>6202.5697929999997</v>
      </c>
      <c r="AN15" s="22">
        <f>PLANEL_GerCrit_Trim_Resultado!BA17+PLANEL_GerCrit_Trim_Resultado!BA29</f>
        <v>7871.3580339999999</v>
      </c>
      <c r="AO15" s="22">
        <f>PLANEL_GerCrit_Trim_Resultado!BB17+PLANEL_GerCrit_Trim_Resultado!BB29</f>
        <v>7457.8812930000004</v>
      </c>
      <c r="AP15" s="22">
        <f>PLANEL_GerCrit_Trim_Resultado!BC17+PLANEL_GerCrit_Trim_Resultado!BC29</f>
        <v>8090.8397750000004</v>
      </c>
      <c r="AQ15" s="22">
        <f>PLANEL_GerCrit_Trim_Resultado!BD17+PLANEL_GerCrit_Trim_Resultado!BD29</f>
        <v>6374.0232839999999</v>
      </c>
      <c r="AR15" s="22">
        <f>PLANEL_GerCrit_Trim_Resultado!BE17+PLANEL_GerCrit_Trim_Resultado!BE29</f>
        <v>8042.8115250000001</v>
      </c>
      <c r="AS15" s="22">
        <f>PLANEL_GerCrit_Trim_Resultado!BF17+PLANEL_GerCrit_Trim_Resultado!BF29</f>
        <v>7598.1614220000001</v>
      </c>
      <c r="AT15" s="22">
        <f>PLANEL_GerCrit_Trim_Resultado!BG17+PLANEL_GerCrit_Trim_Resultado!BG29</f>
        <v>8275.2821660000009</v>
      </c>
      <c r="AU15" s="22">
        <f>PLANEL_GerCrit_Trim_Resultado!BH17+PLANEL_GerCrit_Trim_Resultado!BH29</f>
        <v>6622.9073829999998</v>
      </c>
      <c r="AV15" s="22">
        <f>PLANEL_GerCrit_Trim_Resultado!BI17+PLANEL_GerCrit_Trim_Resultado!BI29</f>
        <v>8291.695624</v>
      </c>
      <c r="AW15" s="22">
        <f>PLANEL_GerCrit_Trim_Resultado!BJ17+PLANEL_GerCrit_Trim_Resultado!BJ29</f>
        <v>7801.7938670000003</v>
      </c>
      <c r="AX15" s="22">
        <f>PLANEL_GerCrit_Trim_Resultado!BK17+PLANEL_GerCrit_Trim_Resultado!BK29</f>
        <v>8543.0211220000001</v>
      </c>
      <c r="AY15" s="22">
        <f>PLANEL_GerCrit_Trim_Resultado!BL17+PLANEL_GerCrit_Trim_Resultado!BL29</f>
        <v>6867.4897819999996</v>
      </c>
      <c r="AZ15" s="22">
        <f>PLANEL_GerCrit_Trim_Resultado!BM17+PLANEL_GerCrit_Trim_Resultado!BM29</f>
        <v>8536.2780230000008</v>
      </c>
      <c r="BA15" s="22">
        <f>PLANEL_GerCrit_Trim_Resultado!BN17+PLANEL_GerCrit_Trim_Resultado!BN29</f>
        <v>8001.9067379999997</v>
      </c>
      <c r="BB15" s="22">
        <f>PLANEL_GerCrit_Trim_Resultado!BO17+PLANEL_GerCrit_Trim_Resultado!BO29</f>
        <v>8806.13249</v>
      </c>
      <c r="BC15" s="22">
        <f>PLANEL_GerCrit_Trim_Resultado!BP17+PLANEL_GerCrit_Trim_Resultado!BP29</f>
        <v>7120.6755819999998</v>
      </c>
      <c r="BD15" s="22">
        <f>PLANEL_GerCrit_Trim_Resultado!BQ17+PLANEL_GerCrit_Trim_Resultado!BQ29</f>
        <v>8789.4638219999997</v>
      </c>
      <c r="BE15" s="22">
        <f>PLANEL_GerCrit_Trim_Resultado!BR17+PLANEL_GerCrit_Trim_Resultado!BR29</f>
        <v>8209.0587560000004</v>
      </c>
      <c r="BF15" s="22">
        <f>PLANEL_GerCrit_Trim_Resultado!BS17+PLANEL_GerCrit_Trim_Resultado!BS29</f>
        <v>9078.4990319999997</v>
      </c>
      <c r="BG15" s="22">
        <f>PLANEL_GerCrit_Trim_Resultado!BT17+PLANEL_GerCrit_Trim_Resultado!BT29</f>
        <v>7371.4032669999997</v>
      </c>
      <c r="BH15" s="22">
        <f>PLANEL_GerCrit_Trim_Resultado!BU17+PLANEL_GerCrit_Trim_Resultado!BU29</f>
        <v>9040.1915069999995</v>
      </c>
      <c r="BI15" s="22">
        <f>PLANEL_GerCrit_Trim_Resultado!BV17+PLANEL_GerCrit_Trim_Resultado!BV29</f>
        <v>8414.1995900000002</v>
      </c>
      <c r="BJ15" s="22">
        <f>PLANEL_GerCrit_Trim_Resultado!BW17+PLANEL_GerCrit_Trim_Resultado!BW29</f>
        <v>9348.2212390000004</v>
      </c>
      <c r="BK15" s="22">
        <f>PLANEL_GerCrit_Trim_Resultado!BX17+PLANEL_GerCrit_Trim_Resultado!BX29</f>
        <v>7618.4437799999996</v>
      </c>
      <c r="BL15" s="22">
        <f>PLANEL_GerCrit_Trim_Resultado!BY17+PLANEL_GerCrit_Trim_Resultado!BY29</f>
        <v>9287.2320209999998</v>
      </c>
      <c r="BM15" s="22">
        <f>PLANEL_GerCrit_Trim_Resultado!BZ17+PLANEL_GerCrit_Trim_Resultado!BZ29</f>
        <v>8616.3236460000007</v>
      </c>
      <c r="BN15" s="22">
        <f>PLANEL_GerCrit_Trim_Resultado!CA17+PLANEL_GerCrit_Trim_Resultado!CA29</f>
        <v>9613.9769419999993</v>
      </c>
      <c r="BO15" s="22">
        <f>PLANEL_GerCrit_Trim_Resultado!CB17+PLANEL_GerCrit_Trim_Resultado!CB29</f>
        <v>7652.97786</v>
      </c>
      <c r="BP15" s="22">
        <f>PLANEL_GerCrit_Trim_Resultado!CC17+PLANEL_GerCrit_Trim_Resultado!CC29</f>
        <v>8069.3662430000004</v>
      </c>
      <c r="BQ15" s="22">
        <f>PLANEL_GerCrit_Trim_Resultado!CD17+PLANEL_GerCrit_Trim_Resultado!CD29</f>
        <v>6856.1354039999997</v>
      </c>
      <c r="BR15" s="22">
        <f>PLANEL_GerCrit_Trim_Resultado!CE17+PLANEL_GerCrit_Trim_Resultado!CE29</f>
        <v>8586.6561619999993</v>
      </c>
      <c r="BS15" s="22">
        <f>PLANEL_GerCrit_Trim_Resultado!CF17+PLANEL_GerCrit_Trim_Resultado!CF29</f>
        <v>7850.8560820000002</v>
      </c>
      <c r="BT15" s="22">
        <f>PLANEL_GerCrit_Trim_Resultado!CG17+PLANEL_GerCrit_Trim_Resultado!CG29</f>
        <v>8267.2444649999998</v>
      </c>
      <c r="BU15" s="22">
        <f>PLANEL_GerCrit_Trim_Resultado!CH17+PLANEL_GerCrit_Trim_Resultado!CH29</f>
        <v>7018.0357679999997</v>
      </c>
      <c r="BV15" s="22">
        <f>PLANEL_GerCrit_Trim_Resultado!CI17+PLANEL_GerCrit_Trim_Resultado!CI29</f>
        <v>8799.5251580000004</v>
      </c>
      <c r="BW15" s="22">
        <f>PLANEL_GerCrit_Trim_Resultado!CJ17+PLANEL_GerCrit_Trim_Resultado!CJ29</f>
        <v>8022.9241009999996</v>
      </c>
      <c r="BX15" s="22">
        <f>PLANEL_GerCrit_Trim_Resultado!CK17+PLANEL_GerCrit_Trim_Resultado!CK29</f>
        <v>8439.312484</v>
      </c>
      <c r="BY15" s="22">
        <f>PLANEL_GerCrit_Trim_Resultado!CL17+PLANEL_GerCrit_Trim_Resultado!CL29</f>
        <v>7158.8186919999998</v>
      </c>
      <c r="BZ15" s="22">
        <f>PLANEL_GerCrit_Trim_Resultado!CM17+PLANEL_GerCrit_Trim_Resultado!CM29</f>
        <v>8984.6286330000003</v>
      </c>
      <c r="CA15" s="22">
        <f>PLANEL_GerCrit_Trim_Resultado!CN17+PLANEL_GerCrit_Trim_Resultado!CN29</f>
        <v>8212.813451</v>
      </c>
      <c r="CB15" s="22">
        <f>PLANEL_GerCrit_Trim_Resultado!CO17+PLANEL_GerCrit_Trim_Resultado!CO29</f>
        <v>8629.2018339999995</v>
      </c>
      <c r="CC15" s="22">
        <f>PLANEL_GerCrit_Trim_Resultado!CP17+PLANEL_GerCrit_Trim_Resultado!CP29</f>
        <v>7314.1827059999996</v>
      </c>
      <c r="CD15" s="22">
        <f>PLANEL_GerCrit_Trim_Resultado!CQ17+PLANEL_GerCrit_Trim_Resultado!CQ29</f>
        <v>9188.9035399999993</v>
      </c>
      <c r="CE15" s="22">
        <f>PLANEL_GerCrit_Trim_Resultado!CR17+PLANEL_GerCrit_Trim_Resultado!CR29</f>
        <v>8379.3507129999998</v>
      </c>
      <c r="CF15" s="22">
        <f>PLANEL_GerCrit_Trim_Resultado!CS17+PLANEL_GerCrit_Trim_Resultado!CS29</f>
        <v>8795.7390959999993</v>
      </c>
      <c r="CG15" s="22">
        <f>PLANEL_GerCrit_Trim_Resultado!CT17+PLANEL_GerCrit_Trim_Resultado!CT29</f>
        <v>7450.4404649999997</v>
      </c>
      <c r="CH15" s="22">
        <f>PLANEL_GerCrit_Trim_Resultado!CU17+PLANEL_GerCrit_Trim_Resultado!CU29</f>
        <v>9368.0572599999996</v>
      </c>
      <c r="CI15" s="22">
        <f>PLANEL_GerCrit_Trim_Resultado!CV17+PLANEL_GerCrit_Trim_Resultado!CV29</f>
        <v>8404.2936809999992</v>
      </c>
      <c r="CJ15" s="22">
        <f>PLANEL_GerCrit_Trim_Resultado!CW17+PLANEL_GerCrit_Trim_Resultado!CW29</f>
        <v>8404.2936809999992</v>
      </c>
      <c r="CK15" s="22">
        <f>PLANEL_GerCrit_Trim_Resultado!CX17+PLANEL_GerCrit_Trim_Resultado!CX29</f>
        <v>6876.2402840000004</v>
      </c>
      <c r="CL15" s="22">
        <f>PLANEL_GerCrit_Trim_Resultado!CY17+PLANEL_GerCrit_Trim_Resultado!CY29</f>
        <v>9040.9825959999998</v>
      </c>
      <c r="CM15" s="22">
        <f>PLANEL_GerCrit_Trim_Resultado!CZ17+PLANEL_GerCrit_Trim_Resultado!CZ29</f>
        <v>8457.7576719999997</v>
      </c>
      <c r="CN15" s="22">
        <f>PLANEL_GerCrit_Trim_Resultado!DA17+PLANEL_GerCrit_Trim_Resultado!DA29</f>
        <v>8457.7576719999997</v>
      </c>
      <c r="CO15" s="22">
        <f>PLANEL_GerCrit_Trim_Resultado!DB17+PLANEL_GerCrit_Trim_Resultado!DB29</f>
        <v>6919.9835499999999</v>
      </c>
      <c r="CP15" s="22">
        <f>PLANEL_GerCrit_Trim_Resultado!DC17+PLANEL_GerCrit_Trim_Resultado!DC29</f>
        <v>9098.4968900000003</v>
      </c>
      <c r="CQ15" s="22">
        <f>PLANEL_GerCrit_Trim_Resultado!DD17+PLANEL_GerCrit_Trim_Resultado!DD29</f>
        <v>8529.6575229999999</v>
      </c>
      <c r="CR15" s="22">
        <f>PLANEL_GerCrit_Trim_Resultado!DE17+PLANEL_GerCrit_Trim_Resultado!DE29</f>
        <v>8529.6575229999999</v>
      </c>
      <c r="CS15" s="22">
        <f>PLANEL_GerCrit_Trim_Resultado!DF17+PLANEL_GerCrit_Trim_Resultado!DF29</f>
        <v>6978.8107010000003</v>
      </c>
      <c r="CT15" s="22">
        <f>PLANEL_GerCrit_Trim_Resultado!DG17+PLANEL_GerCrit_Trim_Resultado!DG29</f>
        <v>9175.8436989999991</v>
      </c>
      <c r="CU15" s="22">
        <f>PLANEL_GerCrit_Trim_Resultado!DH17+PLANEL_GerCrit_Trim_Resultado!DH29</f>
        <v>8589.2668009999998</v>
      </c>
      <c r="CV15" s="22">
        <f>PLANEL_GerCrit_Trim_Resultado!DI17+PLANEL_GerCrit_Trim_Resultado!DI29</f>
        <v>8589.2668009999998</v>
      </c>
      <c r="CW15" s="22">
        <f>PLANEL_GerCrit_Trim_Resultado!DJ17+PLANEL_GerCrit_Trim_Resultado!DJ29</f>
        <v>7027.5819279999996</v>
      </c>
      <c r="CX15" s="22">
        <f>PLANEL_GerCrit_Trim_Resultado!DK17+PLANEL_GerCrit_Trim_Resultado!DK29</f>
        <v>9239.9688320000005</v>
      </c>
      <c r="CY15" s="71">
        <f>PLANEL_GerCrit_Trim_Resultado!DL17+PLANEL_GerCrit_Trim_Resultado!DL29</f>
        <v>8680.2170399999995</v>
      </c>
      <c r="CZ15" s="71">
        <f>PLANEL_GerCrit_Trim_Resultado!DM17+PLANEL_GerCrit_Trim_Resultado!DM29</f>
        <v>8680.2170399999995</v>
      </c>
      <c r="DA15" s="71">
        <f>PLANEL_GerCrit_Trim_Resultado!DN17+PLANEL_GerCrit_Trim_Resultado!DN29</f>
        <v>7101.9957599999998</v>
      </c>
      <c r="DB15" s="71">
        <f>PLANEL_GerCrit_Trim_Resultado!DO17+PLANEL_GerCrit_Trim_Resultado!DO29</f>
        <v>9337.8092400000005</v>
      </c>
      <c r="DC15" s="22">
        <f>PLANEL_GerCrit_Trim_Resultado!DP17+PLANEL_GerCrit_Trim_Resultado!DP29</f>
        <v>8739.2117890000009</v>
      </c>
      <c r="DD15" s="22">
        <f>PLANEL_GerCrit_Trim_Resultado!DQ17+PLANEL_GerCrit_Trim_Resultado!DQ29</f>
        <v>8739.2117890000009</v>
      </c>
      <c r="DE15" s="22">
        <f>PLANEL_GerCrit_Trim_Resultado!DR17+PLANEL_GerCrit_Trim_Resultado!DR29</f>
        <v>7150.2641910000002</v>
      </c>
      <c r="DF15" s="22">
        <f>PLANEL_GerCrit_Trim_Resultado!DS17+PLANEL_GerCrit_Trim_Resultado!DS29</f>
        <v>9401.2732890000007</v>
      </c>
      <c r="DG15" s="22">
        <f>PLANEL_GerCrit_Trim_Resultado!DT17+PLANEL_GerCrit_Trim_Resultado!DT29</f>
        <v>8821.5586270000003</v>
      </c>
      <c r="DH15" s="22">
        <f>PLANEL_GerCrit_Trim_Resultado!DU17+PLANEL_GerCrit_Trim_Resultado!DU29</f>
        <v>8821.5586270000003</v>
      </c>
      <c r="DI15" s="22">
        <f>PLANEL_GerCrit_Trim_Resultado!DV17+PLANEL_GerCrit_Trim_Resultado!DV29</f>
        <v>7217.6388770000003</v>
      </c>
      <c r="DJ15" s="22">
        <f>PLANEL_GerCrit_Trim_Resultado!DW17+PLANEL_GerCrit_Trim_Resultado!DW29</f>
        <v>9489.8585230000008</v>
      </c>
      <c r="DK15" s="22">
        <f>PLANEL_GerCrit_Trim_Resultado!DX17+PLANEL_GerCrit_Trim_Resultado!DX29</f>
        <v>8890.3858349999991</v>
      </c>
      <c r="DL15" s="22">
        <f>PLANEL_GerCrit_Trim_Resultado!DY17+PLANEL_GerCrit_Trim_Resultado!DY29</f>
        <v>8890.3858349999991</v>
      </c>
      <c r="DM15" s="22">
        <f>PLANEL_GerCrit_Trim_Resultado!DZ17+PLANEL_GerCrit_Trim_Resultado!DZ29</f>
        <v>7273.9520469999998</v>
      </c>
      <c r="DN15" s="22">
        <f>PLANEL_GerCrit_Trim_Resultado!EA17+PLANEL_GerCrit_Trim_Resultado!EA29</f>
        <v>9563.8999129999993</v>
      </c>
      <c r="DO15" s="22">
        <f>PLANEL_GerCrit_Trim_Resultado!EB17+PLANEL_GerCrit_Trim_Resultado!EB29</f>
        <v>8969.0455010000005</v>
      </c>
      <c r="DP15" s="22">
        <f>PLANEL_GerCrit_Trim_Resultado!EC17+PLANEL_GerCrit_Trim_Resultado!EC29</f>
        <v>8969.0455010000005</v>
      </c>
      <c r="DQ15" s="22">
        <f>PLANEL_GerCrit_Trim_Resultado!ED17+PLANEL_GerCrit_Trim_Resultado!ED29</f>
        <v>7338.3099549999997</v>
      </c>
      <c r="DR15" s="22">
        <f>PLANEL_GerCrit_Trim_Resultado!EE17+PLANEL_GerCrit_Trim_Resultado!EE29</f>
        <v>9648.5186450000001</v>
      </c>
      <c r="DS15" s="22">
        <f>PLANEL_GerCrit_Trim_Resultado!EF17+PLANEL_GerCrit_Trim_Resultado!EF29</f>
        <v>9005.9172190000008</v>
      </c>
      <c r="DT15" s="22">
        <f>PLANEL_GerCrit_Trim_Resultado!EG17+PLANEL_GerCrit_Trim_Resultado!EG29</f>
        <v>9005.9172190000008</v>
      </c>
      <c r="DU15" s="22">
        <f>PLANEL_GerCrit_Trim_Resultado!EH17+PLANEL_GerCrit_Trim_Resultado!EH29</f>
        <v>7368.4777249999997</v>
      </c>
      <c r="DV15" s="22">
        <f>PLANEL_GerCrit_Trim_Resultado!EI17+PLANEL_GerCrit_Trim_Resultado!EI29</f>
        <v>9688.1836750000002</v>
      </c>
      <c r="DW15" s="22">
        <f>PLANEL_GerCrit_Trim_Resultado!EJ17+PLANEL_GerCrit_Trim_Resultado!EJ29</f>
        <v>9063.6829109999999</v>
      </c>
      <c r="DX15" s="22">
        <f>PLANEL_GerCrit_Trim_Resultado!EK17+PLANEL_GerCrit_Trim_Resultado!EK29</f>
        <v>9063.6829109999999</v>
      </c>
      <c r="DY15" s="22">
        <f>PLANEL_GerCrit_Trim_Resultado!EL17+PLANEL_GerCrit_Trim_Resultado!EL29</f>
        <v>7415.7405639999997</v>
      </c>
      <c r="DZ15" s="22">
        <f>PLANEL_GerCrit_Trim_Resultado!EM17+PLANEL_GerCrit_Trim_Resultado!EM29</f>
        <v>9750.3255559999998</v>
      </c>
      <c r="EA15" s="22">
        <f>PLANEL_GerCrit_Trim_Resultado!EN17+PLANEL_GerCrit_Trim_Resultado!EN29</f>
        <v>9109.7725589999991</v>
      </c>
      <c r="EB15" s="22">
        <f>PLANEL_GerCrit_Trim_Resultado!EO17+PLANEL_GerCrit_Trim_Resultado!EO29</f>
        <v>9109.7725589999991</v>
      </c>
      <c r="EC15" s="22">
        <f>PLANEL_GerCrit_Trim_Resultado!EP17+PLANEL_GerCrit_Trim_Resultado!EP29</f>
        <v>7453.4502759999996</v>
      </c>
      <c r="ED15" s="22">
        <f>PLANEL_GerCrit_Trim_Resultado!EQ17+PLANEL_GerCrit_Trim_Resultado!EQ29</f>
        <v>9799.9068439999992</v>
      </c>
      <c r="EE15" s="22">
        <f>PLANEL_GerCrit_Trim_Resultado!ER17+PLANEL_GerCrit_Trim_Resultado!ER29</f>
        <v>9162.6220219999996</v>
      </c>
      <c r="EF15" s="22">
        <f>PLANEL_GerCrit_Trim_Resultado!ES17+PLANEL_GerCrit_Trim_Resultado!ES29</f>
        <v>9162.6220219999996</v>
      </c>
      <c r="EG15" s="22">
        <f>PLANEL_GerCrit_Trim_Resultado!ET17+PLANEL_GerCrit_Trim_Resultado!ET29</f>
        <v>7496.6907460000002</v>
      </c>
      <c r="EH15" s="22">
        <f>PLANEL_GerCrit_Trim_Resultado!EU17+PLANEL_GerCrit_Trim_Resultado!EU29</f>
        <v>9856.7600540000003</v>
      </c>
      <c r="EI15" s="22">
        <f>PLANEL_GerCrit_Trim_Resultado!EV17+PLANEL_GerCrit_Trim_Resultado!EV29</f>
        <v>9244.3543320000008</v>
      </c>
      <c r="EJ15" s="22">
        <f>PLANEL_GerCrit_Trim_Resultado!EW17+PLANEL_GerCrit_Trim_Resultado!EW29</f>
        <v>9244.3543320000008</v>
      </c>
      <c r="EK15" s="22">
        <f>PLANEL_GerCrit_Trim_Resultado!EX17+PLANEL_GerCrit_Trim_Resultado!EX29</f>
        <v>7563.5626350000002</v>
      </c>
      <c r="EL15" s="22">
        <f>PLANEL_GerCrit_Trim_Resultado!EY17+PLANEL_GerCrit_Trim_Resultado!EY29</f>
        <v>9944.6842049999996</v>
      </c>
      <c r="EM15" s="22">
        <f>PLANEL_GerCrit_Trim_Resultado!EZ17+PLANEL_GerCrit_Trim_Resultado!EZ29</f>
        <v>9310.7234250000001</v>
      </c>
      <c r="EN15" s="22">
        <f>PLANEL_GerCrit_Trim_Resultado!FA17+PLANEL_GerCrit_Trim_Resultado!FA29</f>
        <v>9310.7234250000001</v>
      </c>
      <c r="EO15" s="22">
        <f>PLANEL_GerCrit_Trim_Resultado!FB17+PLANEL_GerCrit_Trim_Resultado!FB29</f>
        <v>7617.8646200000003</v>
      </c>
      <c r="EP15" s="22">
        <f>PLANEL_GerCrit_Trim_Resultado!FC17+PLANEL_GerCrit_Trim_Resultado!FC29</f>
        <v>10016.081260000001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318.66108919999999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318.66108919999999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439.43065919999998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549.90739489999999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644.79506990000004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339.31628069999999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6426.2337679000011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7636.5101439999999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10060.5881266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8363.2695334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8568.6558810000006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10246.765058200001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13508.631334099999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11187.709533199999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9442.8554870000007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11311.6991232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14915.2979731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12340.0635592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11219.7323428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13489.413494200002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17797.271362699998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14693.371013399999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12424.7241268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14957.5037859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19736.491216200004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16281.876201300001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13287.3603678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16008.476405899999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21124.389870200001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17418.7094383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15416.6430308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18602.656202899998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24550.177095200001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20224.763894299998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15564.254296200001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18785.823745099999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24792.500203300002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20421.1379476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16544.326254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20003.694668100001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26410.927773900003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21733.034921799997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18184.2917333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22019.731651099999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29075.539288699998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23904.166319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20040.5869322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24302.711038099998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32095.8548118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26365.041921700002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21804.400374699999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26499.2418526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35014.242641099998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28727.489294499999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23744.372937200002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28866.6600636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38141.2270393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31286.3583296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25810.741295300002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31409.606666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41499.025300399997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34019.873275099999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27464.039268300003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33423.736082999996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44159.187336399998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36198.971320099998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27773.850522299999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33830.420412899999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44690.253343600001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36613.498454300003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30621.229330099999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37302.078621099994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49272.530833199999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40364.673509300002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33097.548559000003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40318.831877000004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53256.964494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43628.586733999997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34793.491263999997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42384.798445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55985.890480000002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45864.147572999995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35858.306799999998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43681.937368999999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57699.275479999997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47267.768046999998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37530.991489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45719.571449000003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60390.77721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49472.670596999997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41291.016478999998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50299.965519000005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66440.999230000001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54429.067167000001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43462.902209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52945.717229000002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69935.760819999996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57292.007446999996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44495.084529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54203.102969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71596.636010000002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58652.611417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44897.185379000002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54692.934909000003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72243.652830000006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59182.653446999997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47107.938438999998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57386.034098999997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75800.955480000004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62096.827936999995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49722.076788999999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60570.529909000004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80007.341740000003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65542.737586999996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1332.962683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1301.9848440000001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1332.962683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1327.4690760000001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2501.3691950000002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2443.2377759999999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2501.3691950000002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2491.0601750000001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3675.5471699999998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3590.1280430000002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3675.5471699999998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3660.3989510000001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4845.9658520000003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4733.3463830000001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4845.9658520000003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4825.9939270000004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6035.1439540000001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5894.888175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6035.1439540000001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6010.2710079999997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6035.1439540000001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5894.888175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6035.1439540000001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6010.2710079999997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6035.1439540000001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5894.888175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6035.1439540000001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6010.2710079999997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6035.1439540000001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5894.888175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6035.1439540000001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6010.2710079999997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6035.1439540000001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5894.888175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6035.1439540000001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6010.2710079999997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6035.1439540000001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5894.888175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6035.1439540000001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6010.2710079999997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6035.1439540000001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5894.888175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6035.1439540000001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6010.2710079999997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62145.409934251991</v>
      </c>
      <c r="D25" s="28">
        <f t="shared" ref="D25:BO25" si="0">SUM(D4:D24)</f>
        <v>64077.705719147991</v>
      </c>
      <c r="E25" s="28">
        <f t="shared" si="0"/>
        <v>64437.861180983993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64242.601030748003</v>
      </c>
      <c r="I25" s="28">
        <f t="shared" si="0"/>
        <v>64484.448408084005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65659.01254180001</v>
      </c>
      <c r="N25" s="28">
        <f t="shared" si="0"/>
        <v>67692.888982190008</v>
      </c>
      <c r="O25" s="28">
        <f t="shared" si="0"/>
        <v>70679.12777169999</v>
      </c>
      <c r="P25" s="28">
        <f t="shared" si="0"/>
        <v>66462.620194400006</v>
      </c>
      <c r="Q25" s="28">
        <f t="shared" si="0"/>
        <v>66706.307698300006</v>
      </c>
      <c r="R25" s="28">
        <f t="shared" si="0"/>
        <v>68778.347373600001</v>
      </c>
      <c r="S25" s="28">
        <f t="shared" si="0"/>
        <v>75854.2789911</v>
      </c>
      <c r="T25" s="28">
        <f t="shared" si="0"/>
        <v>71336.453399400008</v>
      </c>
      <c r="U25" s="28">
        <f t="shared" si="0"/>
        <v>71606.288742100005</v>
      </c>
      <c r="V25" s="28">
        <f t="shared" si="0"/>
        <v>73824.930247199998</v>
      </c>
      <c r="W25" s="28">
        <f t="shared" si="0"/>
        <v>79651.331455799998</v>
      </c>
      <c r="X25" s="28">
        <f t="shared" si="0"/>
        <v>74921.982478100006</v>
      </c>
      <c r="Y25" s="28">
        <f t="shared" si="0"/>
        <v>75213.342039800002</v>
      </c>
      <c r="Z25" s="28">
        <f t="shared" si="0"/>
        <v>77536.320760900009</v>
      </c>
      <c r="AA25" s="28">
        <f t="shared" si="0"/>
        <v>83543.610123799983</v>
      </c>
      <c r="AB25" s="28">
        <f t="shared" si="0"/>
        <v>78604.001533099989</v>
      </c>
      <c r="AC25" s="28">
        <f t="shared" si="0"/>
        <v>78918.575796799996</v>
      </c>
      <c r="AD25" s="28">
        <f t="shared" si="0"/>
        <v>81343.324607000002</v>
      </c>
      <c r="AE25" s="28">
        <f t="shared" si="0"/>
        <v>86965.188582400006</v>
      </c>
      <c r="AF25" s="28">
        <f t="shared" si="0"/>
        <v>81817.177472099997</v>
      </c>
      <c r="AG25" s="28">
        <f t="shared" si="0"/>
        <v>82142.1567048</v>
      </c>
      <c r="AH25" s="28">
        <f t="shared" si="0"/>
        <v>84670.757947050006</v>
      </c>
      <c r="AI25" s="28">
        <f t="shared" si="0"/>
        <v>90531.516960399982</v>
      </c>
      <c r="AJ25" s="28">
        <f t="shared" si="0"/>
        <v>85161.343673100011</v>
      </c>
      <c r="AK25" s="28">
        <f t="shared" si="0"/>
        <v>85496.795680399999</v>
      </c>
      <c r="AL25" s="28">
        <f t="shared" si="0"/>
        <v>87375.569256499992</v>
      </c>
      <c r="AM25" s="28">
        <f t="shared" si="0"/>
        <v>89307.637933400008</v>
      </c>
      <c r="AN25" s="28">
        <f t="shared" si="0"/>
        <v>83713.379267900003</v>
      </c>
      <c r="AO25" s="28">
        <f t="shared" si="0"/>
        <v>84576.460189800011</v>
      </c>
      <c r="AP25" s="28">
        <f t="shared" si="0"/>
        <v>85603.383693399999</v>
      </c>
      <c r="AQ25" s="28">
        <f t="shared" si="0"/>
        <v>93038.868164500003</v>
      </c>
      <c r="AR25" s="28">
        <f t="shared" si="0"/>
        <v>87208.543525100002</v>
      </c>
      <c r="AS25" s="28">
        <f t="shared" si="0"/>
        <v>88008.512199300021</v>
      </c>
      <c r="AT25" s="28">
        <f t="shared" si="0"/>
        <v>86857.282158100003</v>
      </c>
      <c r="AU25" s="28">
        <f t="shared" si="0"/>
        <v>96243.427769499991</v>
      </c>
      <c r="AV25" s="28">
        <f t="shared" si="0"/>
        <v>90218.565767099994</v>
      </c>
      <c r="AW25" s="28">
        <f t="shared" si="0"/>
        <v>91014.377621300009</v>
      </c>
      <c r="AX25" s="28">
        <f t="shared" si="0"/>
        <v>87967.575716200008</v>
      </c>
      <c r="AY25" s="28">
        <f t="shared" si="0"/>
        <v>99256.504644299974</v>
      </c>
      <c r="AZ25" s="28">
        <f t="shared" si="0"/>
        <v>93037.489740099991</v>
      </c>
      <c r="BA25" s="28">
        <f t="shared" si="0"/>
        <v>94263.114751900022</v>
      </c>
      <c r="BB25" s="28">
        <f t="shared" si="0"/>
        <v>90749.828068400006</v>
      </c>
      <c r="BC25" s="28">
        <f t="shared" si="0"/>
        <v>101688.51300529997</v>
      </c>
      <c r="BD25" s="28">
        <f t="shared" si="0"/>
        <v>95963.511908799992</v>
      </c>
      <c r="BE25" s="28">
        <f t="shared" si="0"/>
        <v>97185.792287400021</v>
      </c>
      <c r="BF25" s="28">
        <f t="shared" si="0"/>
        <v>93405.154326300006</v>
      </c>
      <c r="BG25" s="28">
        <f t="shared" si="0"/>
        <v>103628.9719306</v>
      </c>
      <c r="BH25" s="28">
        <f t="shared" si="0"/>
        <v>98974.756624699992</v>
      </c>
      <c r="BI25" s="28">
        <f t="shared" si="0"/>
        <v>99439.832175100004</v>
      </c>
      <c r="BJ25" s="28">
        <f t="shared" si="0"/>
        <v>95828.950984500014</v>
      </c>
      <c r="BK25" s="28">
        <f t="shared" si="0"/>
        <v>107482.4584266</v>
      </c>
      <c r="BL25" s="28">
        <f t="shared" si="0"/>
        <v>102085.80653870001</v>
      </c>
      <c r="BM25" s="28">
        <f t="shared" si="0"/>
        <v>102412.08350749999</v>
      </c>
      <c r="BN25" s="28">
        <f t="shared" si="0"/>
        <v>100270.31975049998</v>
      </c>
      <c r="BO25" s="28">
        <f t="shared" si="0"/>
        <v>109121.47993660001</v>
      </c>
      <c r="BP25" s="28">
        <f t="shared" ref="BP25:EA25" si="1">SUM(BP4:BP24)</f>
        <v>102928.70631290002</v>
      </c>
      <c r="BQ25" s="28">
        <f t="shared" si="1"/>
        <v>102287.26610779999</v>
      </c>
      <c r="BR25" s="28">
        <f t="shared" si="1"/>
        <v>100478.49346659999</v>
      </c>
      <c r="BS25" s="28">
        <f t="shared" si="1"/>
        <v>111423.21709579999</v>
      </c>
      <c r="BT25" s="28">
        <f t="shared" si="1"/>
        <v>106249.68225290001</v>
      </c>
      <c r="BU25" s="28">
        <f t="shared" si="1"/>
        <v>104571.37371880001</v>
      </c>
      <c r="BV25" s="28">
        <f t="shared" si="1"/>
        <v>102856.14176200001</v>
      </c>
      <c r="BW25" s="28">
        <f t="shared" si="1"/>
        <v>113900.09322109999</v>
      </c>
      <c r="BX25" s="28">
        <f t="shared" si="1"/>
        <v>109571.1577539</v>
      </c>
      <c r="BY25" s="28">
        <f t="shared" si="1"/>
        <v>107906.21869259998</v>
      </c>
      <c r="BZ25" s="28">
        <f t="shared" si="1"/>
        <v>105856.89640119999</v>
      </c>
      <c r="CA25" s="28">
        <f t="shared" si="1"/>
        <v>115464.03535699999</v>
      </c>
      <c r="CB25" s="28">
        <f t="shared" si="1"/>
        <v>112992.36327690001</v>
      </c>
      <c r="CC25" s="28">
        <f t="shared" si="1"/>
        <v>110593.6483577</v>
      </c>
      <c r="CD25" s="28">
        <f t="shared" si="1"/>
        <v>108039.8044979</v>
      </c>
      <c r="CE25" s="28">
        <f t="shared" si="1"/>
        <v>117898.87339959999</v>
      </c>
      <c r="CF25" s="28">
        <f t="shared" si="1"/>
        <v>116533.2616881</v>
      </c>
      <c r="CG25" s="28">
        <f t="shared" si="1"/>
        <v>114147.4501037</v>
      </c>
      <c r="CH25" s="28">
        <f t="shared" si="1"/>
        <v>111085.9027893</v>
      </c>
      <c r="CI25" s="28">
        <f t="shared" si="1"/>
        <v>120696.59628409999</v>
      </c>
      <c r="CJ25" s="28">
        <f t="shared" si="1"/>
        <v>119563.0782123</v>
      </c>
      <c r="CK25" s="28">
        <f t="shared" si="1"/>
        <v>117338.56922589999</v>
      </c>
      <c r="CL25" s="28">
        <f t="shared" si="1"/>
        <v>113986.1947844</v>
      </c>
      <c r="CM25" s="28">
        <f t="shared" si="1"/>
        <v>123912.31173219999</v>
      </c>
      <c r="CN25" s="28">
        <f t="shared" si="1"/>
        <v>122830.79906669998</v>
      </c>
      <c r="CO25" s="28">
        <f t="shared" si="1"/>
        <v>121103.79864479999</v>
      </c>
      <c r="CP25" s="28">
        <f t="shared" si="1"/>
        <v>117293.24560689999</v>
      </c>
      <c r="CQ25" s="28">
        <f t="shared" si="1"/>
        <v>127846.93216389997</v>
      </c>
      <c r="CR25" s="28">
        <f t="shared" si="1"/>
        <v>127034.96669869999</v>
      </c>
      <c r="CS25" s="28">
        <f t="shared" si="1"/>
        <v>124808.51758499999</v>
      </c>
      <c r="CT25" s="28">
        <f t="shared" si="1"/>
        <v>120678.4429479</v>
      </c>
      <c r="CU25" s="28">
        <f t="shared" si="1"/>
        <v>130769.3833263</v>
      </c>
      <c r="CV25" s="28">
        <f t="shared" si="1"/>
        <v>130080.5440185</v>
      </c>
      <c r="CW25" s="28">
        <f t="shared" si="1"/>
        <v>126532.15598439999</v>
      </c>
      <c r="CX25" s="28">
        <f t="shared" si="1"/>
        <v>122837.12703329998</v>
      </c>
      <c r="CY25" s="76">
        <f t="shared" si="1"/>
        <v>135375.32571009998</v>
      </c>
      <c r="CZ25" s="76">
        <f t="shared" si="1"/>
        <v>134208.86264390001</v>
      </c>
      <c r="DA25" s="76">
        <f t="shared" si="1"/>
        <v>132454.48890699999</v>
      </c>
      <c r="DB25" s="76">
        <f t="shared" si="1"/>
        <v>127796.31562929999</v>
      </c>
      <c r="DC25" s="28">
        <f t="shared" si="1"/>
        <v>138135.46590129999</v>
      </c>
      <c r="DD25" s="28">
        <f t="shared" si="1"/>
        <v>137361.24260110001</v>
      </c>
      <c r="DE25" s="28">
        <f t="shared" si="1"/>
        <v>136512.79866629999</v>
      </c>
      <c r="DF25" s="28">
        <f t="shared" si="1"/>
        <v>131167.77019330001</v>
      </c>
      <c r="DG25" s="28">
        <f t="shared" si="1"/>
        <v>141351.4772193</v>
      </c>
      <c r="DH25" s="28">
        <f t="shared" si="1"/>
        <v>140522.09788410002</v>
      </c>
      <c r="DI25" s="28">
        <f t="shared" si="1"/>
        <v>140542.28490329999</v>
      </c>
      <c r="DJ25" s="28">
        <f t="shared" si="1"/>
        <v>134752.38928229999</v>
      </c>
      <c r="DK25" s="28">
        <f t="shared" si="1"/>
        <v>144808.42122529997</v>
      </c>
      <c r="DL25" s="28">
        <f t="shared" si="1"/>
        <v>143693.90985610001</v>
      </c>
      <c r="DM25" s="28">
        <f t="shared" si="1"/>
        <v>143676.09829629998</v>
      </c>
      <c r="DN25" s="28">
        <f t="shared" si="1"/>
        <v>137808.69420230002</v>
      </c>
      <c r="DO25" s="28">
        <f t="shared" si="1"/>
        <v>148310.4776523</v>
      </c>
      <c r="DP25" s="28">
        <f t="shared" si="1"/>
        <v>146925.08722710001</v>
      </c>
      <c r="DQ25" s="28">
        <f t="shared" si="1"/>
        <v>146875.4755113</v>
      </c>
      <c r="DR25" s="28">
        <f t="shared" si="1"/>
        <v>141502.67405530001</v>
      </c>
      <c r="DS25" s="28">
        <f t="shared" si="1"/>
        <v>151874.05920779999</v>
      </c>
      <c r="DT25" s="28">
        <f t="shared" si="1"/>
        <v>150220.55194880001</v>
      </c>
      <c r="DU25" s="28">
        <f t="shared" si="1"/>
        <v>150635.99018580001</v>
      </c>
      <c r="DV25" s="28">
        <f t="shared" si="1"/>
        <v>146130.46600280004</v>
      </c>
      <c r="DW25" s="28">
        <f t="shared" si="1"/>
        <v>154322.5177191</v>
      </c>
      <c r="DX25" s="28">
        <f t="shared" si="1"/>
        <v>153299.59668610001</v>
      </c>
      <c r="DY25" s="28">
        <f t="shared" si="1"/>
        <v>154578.19160709999</v>
      </c>
      <c r="DZ25" s="28">
        <f t="shared" si="1"/>
        <v>148916.01276309998</v>
      </c>
      <c r="EA25" s="28">
        <f t="shared" si="1"/>
        <v>156319.44742710001</v>
      </c>
      <c r="EB25" s="28">
        <f t="shared" ref="EB25:EP25" si="2">SUM(EB4:EB24)</f>
        <v>156583.25408410002</v>
      </c>
      <c r="EC25" s="28">
        <f t="shared" si="2"/>
        <v>157827.57223010002</v>
      </c>
      <c r="ED25" s="28">
        <f t="shared" si="2"/>
        <v>150736.4113711</v>
      </c>
      <c r="EE25" s="28">
        <f t="shared" si="2"/>
        <v>158454.35949009997</v>
      </c>
      <c r="EF25" s="28">
        <f t="shared" si="2"/>
        <v>160182.2161201</v>
      </c>
      <c r="EG25" s="28">
        <f t="shared" si="2"/>
        <v>159852.70439309999</v>
      </c>
      <c r="EH25" s="28">
        <f t="shared" si="2"/>
        <v>151962.4620111</v>
      </c>
      <c r="EI25" s="28">
        <f t="shared" si="2"/>
        <v>161729.55300009999</v>
      </c>
      <c r="EJ25" s="28">
        <f t="shared" si="2"/>
        <v>163639.92966709999</v>
      </c>
      <c r="EK25" s="28">
        <f t="shared" si="2"/>
        <v>160902.0152351</v>
      </c>
      <c r="EL25" s="28">
        <f t="shared" si="2"/>
        <v>155468.13997210001</v>
      </c>
      <c r="EM25" s="28">
        <f t="shared" si="2"/>
        <v>164903.59976310001</v>
      </c>
      <c r="EN25" s="28">
        <f t="shared" si="2"/>
        <v>167058.25066010002</v>
      </c>
      <c r="EO25" s="28">
        <f t="shared" si="2"/>
        <v>161621.4432981</v>
      </c>
      <c r="EP25" s="28">
        <f t="shared" si="2"/>
        <v>159032.45002710001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0.4587028484465383</v>
      </c>
      <c r="D30" s="47">
        <f>IF(PLANEL_Pot_Trim!D4&lt;&gt;0,D4/PLANEL_Pot_Trim!D4,0)</f>
        <v>0.43357436337047806</v>
      </c>
      <c r="E30" s="47">
        <f>IF(PLANEL_Pot_Trim!E4&lt;&gt;0,E4/PLANEL_Pot_Trim!E4,0)</f>
        <v>0.50698378236136088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0.50222352886270616</v>
      </c>
      <c r="I30" s="47">
        <f>IF(PLANEL_Pot_Trim!I4&lt;&gt;0,I4/PLANEL_Pot_Trim!I4,0)</f>
        <v>0.47730786857591889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0.48620327380303657</v>
      </c>
      <c r="N30" s="47">
        <f>IF(PLANEL_Pot_Trim!N4&lt;&gt;0,N4/PLANEL_Pot_Trim!N4,0)</f>
        <v>0.47860381593699919</v>
      </c>
      <c r="O30" s="47">
        <f>IF(PLANEL_Pot_Trim!O4&lt;&gt;0,O4/PLANEL_Pot_Trim!O4,0)</f>
        <v>0.48819612376693161</v>
      </c>
      <c r="P30" s="47">
        <f>IF(PLANEL_Pot_Trim!P4&lt;&gt;0,P4/PLANEL_Pot_Trim!P4,0)</f>
        <v>0.39763298591299995</v>
      </c>
      <c r="Q30" s="47">
        <f>IF(PLANEL_Pot_Trim!Q4&lt;&gt;0,Q4/PLANEL_Pot_Trim!Q4,0)</f>
        <v>0.37607732383394615</v>
      </c>
      <c r="R30" s="47">
        <f>IF(PLANEL_Pot_Trim!R4&lt;&gt;0,R4/PLANEL_Pot_Trim!R4,0)</f>
        <v>0.41751430083717683</v>
      </c>
      <c r="S30" s="47">
        <f>IF(PLANEL_Pot_Trim!S4&lt;&gt;0,S4/PLANEL_Pot_Trim!S4,0)</f>
        <v>0.50059104500758989</v>
      </c>
      <c r="T30" s="47">
        <f>IF(PLANEL_Pot_Trim!T4&lt;&gt;0,T4/PLANEL_Pot_Trim!T4,0)</f>
        <v>0.40956796231627601</v>
      </c>
      <c r="U30" s="47">
        <f>IF(PLANEL_Pot_Trim!U4&lt;&gt;0,U4/PLANEL_Pot_Trim!U4,0)</f>
        <v>0.3904677023676022</v>
      </c>
      <c r="V30" s="47">
        <f>IF(PLANEL_Pot_Trim!V4&lt;&gt;0,V4/PLANEL_Pot_Trim!V4,0)</f>
        <v>0.43012496256516147</v>
      </c>
      <c r="W30" s="47">
        <f>IF(PLANEL_Pot_Trim!W4&lt;&gt;0,W4/PLANEL_Pot_Trim!W4,0)</f>
        <v>0.5097471219906774</v>
      </c>
      <c r="X30" s="47">
        <f>IF(PLANEL_Pot_Trim!X4&lt;&gt;0,X4/PLANEL_Pot_Trim!X4,0)</f>
        <v>0.41998668229148278</v>
      </c>
      <c r="Y30" s="47">
        <f>IF(PLANEL_Pot_Trim!Y4&lt;&gt;0,Y4/PLANEL_Pot_Trim!Y4,0)</f>
        <v>0.40162989378705893</v>
      </c>
      <c r="Z30" s="47">
        <f>IF(PLANEL_Pot_Trim!Z4&lt;&gt;0,Z4/PLANEL_Pot_Trim!Z4,0)</f>
        <v>0.43811921752029048</v>
      </c>
      <c r="AA30" s="47">
        <f>IF(PLANEL_Pot_Trim!AA4&lt;&gt;0,AA4/PLANEL_Pot_Trim!AA4,0)</f>
        <v>0.54119935789436358</v>
      </c>
      <c r="AB30" s="47">
        <f>IF(PLANEL_Pot_Trim!AB4&lt;&gt;0,AB4/PLANEL_Pot_Trim!AB4,0)</f>
        <v>0.45121006319853874</v>
      </c>
      <c r="AC30" s="47">
        <f>IF(PLANEL_Pot_Trim!AC4&lt;&gt;0,AC4/PLANEL_Pot_Trim!AC4,0)</f>
        <v>0.43129847859659942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0.48171670394586497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0.55656827250717922</v>
      </c>
      <c r="AJ30" s="47">
        <f>IF(PLANEL_Pot_Trim!AJ4&lt;&gt;0,AJ4/PLANEL_Pot_Trim!AJ4,0)</f>
        <v>0.5111491505871818</v>
      </c>
      <c r="AK30" s="47">
        <f>IF(PLANEL_Pot_Trim!AK4&lt;&gt;0,AK4/PLANEL_Pot_Trim!AK4,0)</f>
        <v>0.45744552192041482</v>
      </c>
      <c r="AL30" s="47">
        <f>IF(PLANEL_Pot_Trim!AL4&lt;&gt;0,AL4/PLANEL_Pot_Trim!AL4,0)</f>
        <v>0.43828573574440316</v>
      </c>
      <c r="AM30" s="47">
        <f>IF(PLANEL_Pot_Trim!AM4&lt;&gt;0,AM4/PLANEL_Pot_Trim!AM4,0)</f>
        <v>0.55660252849731229</v>
      </c>
      <c r="AN30" s="47">
        <f>IF(PLANEL_Pot_Trim!AN4&lt;&gt;0,AN4/PLANEL_Pot_Trim!AN4,0)</f>
        <v>0.50747052899807221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0.55665505005595817</v>
      </c>
      <c r="AR30" s="47">
        <f>IF(PLANEL_Pot_Trim!AR4&lt;&gt;0,AR4/PLANEL_Pot_Trim!AR4,0)</f>
        <v>0.50161469409667858</v>
      </c>
      <c r="AS30" s="47">
        <f>IF(PLANEL_Pot_Trim!AS4&lt;&gt;0,AS4/PLANEL_Pot_Trim!AS4,0)</f>
        <v>0.45744872447131008</v>
      </c>
      <c r="AT30" s="47">
        <f>IF(PLANEL_Pot_Trim!AT4&lt;&gt;0,AT4/PLANEL_Pot_Trim!AT4,0)</f>
        <v>0.4384629959241253</v>
      </c>
      <c r="AU30" s="47">
        <f>IF(PLANEL_Pot_Trim!AU4&lt;&gt;0,AU4/PLANEL_Pot_Trim!AU4,0)</f>
        <v>0.55691612692938652</v>
      </c>
      <c r="AV30" s="47">
        <f>IF(PLANEL_Pot_Trim!AV4&lt;&gt;0,AV4/PLANEL_Pot_Trim!AV4,0)</f>
        <v>0.52656085812930464</v>
      </c>
      <c r="AW30" s="47">
        <f>IF(PLANEL_Pot_Trim!AW4&lt;&gt;0,AW4/PLANEL_Pot_Trim!AW4,0)</f>
        <v>0.45757003752864989</v>
      </c>
      <c r="AX30" s="47">
        <f>IF(PLANEL_Pot_Trim!AX4&lt;&gt;0,AX4/PLANEL_Pot_Trim!AX4,0)</f>
        <v>0.43899391317043673</v>
      </c>
      <c r="AY30" s="47">
        <f>IF(PLANEL_Pot_Trim!AY4&lt;&gt;0,AY4/PLANEL_Pot_Trim!AY4,0)</f>
        <v>0.55735782613260909</v>
      </c>
      <c r="AZ30" s="47">
        <f>IF(PLANEL_Pot_Trim!AZ4&lt;&gt;0,AZ4/PLANEL_Pot_Trim!AZ4,0)</f>
        <v>0.50816039045216976</v>
      </c>
      <c r="BA30" s="47">
        <f>IF(PLANEL_Pot_Trim!BA4&lt;&gt;0,BA4/PLANEL_Pot_Trim!BA4,0)</f>
        <v>0.45707767446819764</v>
      </c>
      <c r="BB30" s="47">
        <f>IF(PLANEL_Pot_Trim!BB4&lt;&gt;0,BB4/PLANEL_Pot_Trim!BB4,0)</f>
        <v>0.43857544428640283</v>
      </c>
      <c r="BC30" s="47">
        <f>IF(PLANEL_Pot_Trim!BC4&lt;&gt;0,BC4/PLANEL_Pot_Trim!BC4,0)</f>
        <v>0.55882578143581174</v>
      </c>
      <c r="BD30" s="47">
        <f>IF(PLANEL_Pot_Trim!BD4&lt;&gt;0,BD4/PLANEL_Pot_Trim!BD4,0)</f>
        <v>0.52231489225670913</v>
      </c>
      <c r="BE30" s="47">
        <f>IF(PLANEL_Pot_Trim!BE4&lt;&gt;0,BE4/PLANEL_Pot_Trim!BE4,0)</f>
        <v>0.45822067915513198</v>
      </c>
      <c r="BF30" s="47">
        <f>IF(PLANEL_Pot_Trim!BF4&lt;&gt;0,BF4/PLANEL_Pot_Trim!BF4,0)</f>
        <v>0.44088043692178464</v>
      </c>
      <c r="BG30" s="47">
        <f>IF(PLANEL_Pot_Trim!BG4&lt;&gt;0,BG4/PLANEL_Pot_Trim!BG4,0)</f>
        <v>0.55801415456941295</v>
      </c>
      <c r="BH30" s="47">
        <f>IF(PLANEL_Pot_Trim!BH4&lt;&gt;0,BH4/PLANEL_Pot_Trim!BH4,0)</f>
        <v>0.51678553367078039</v>
      </c>
      <c r="BI30" s="47">
        <f>IF(PLANEL_Pot_Trim!BI4&lt;&gt;0,BI4/PLANEL_Pot_Trim!BI4,0)</f>
        <v>0.45882665239801351</v>
      </c>
      <c r="BJ30" s="47">
        <f>IF(PLANEL_Pot_Trim!BJ4&lt;&gt;0,BJ4/PLANEL_Pot_Trim!BJ4,0)</f>
        <v>0.44363456841422227</v>
      </c>
      <c r="BK30" s="47">
        <f>IF(PLANEL_Pot_Trim!BK4&lt;&gt;0,BK4/PLANEL_Pot_Trim!BK4,0)</f>
        <v>0.55713692444219609</v>
      </c>
      <c r="BL30" s="47">
        <f>IF(PLANEL_Pot_Trim!BL4&lt;&gt;0,BL4/PLANEL_Pot_Trim!BL4,0)</f>
        <v>0.50846499459915351</v>
      </c>
      <c r="BM30" s="47">
        <f>IF(PLANEL_Pot_Trim!BM4&lt;&gt;0,BM4/PLANEL_Pot_Trim!BM4,0)</f>
        <v>0.4551967144123899</v>
      </c>
      <c r="BN30" s="47">
        <f>IF(PLANEL_Pot_Trim!BN4&lt;&gt;0,BN4/PLANEL_Pot_Trim!BN4,0)</f>
        <v>0.44651872164303996</v>
      </c>
      <c r="BO30" s="47">
        <f>IF(PLANEL_Pot_Trim!BO4&lt;&gt;0,BO4/PLANEL_Pot_Trim!BO4,0)</f>
        <v>0.56208110356656749</v>
      </c>
      <c r="BP30" s="47">
        <f>IF(PLANEL_Pot_Trim!BP4&lt;&gt;0,BP4/PLANEL_Pot_Trim!BP4,0)</f>
        <v>0.51096677511702449</v>
      </c>
      <c r="BQ30" s="47">
        <f>IF(PLANEL_Pot_Trim!BQ4&lt;&gt;0,BQ4/PLANEL_Pot_Trim!BQ4,0)</f>
        <v>0.45556189096105432</v>
      </c>
      <c r="BR30" s="47">
        <f>IF(PLANEL_Pot_Trim!BR4&lt;&gt;0,BR4/PLANEL_Pot_Trim!BR4,0)</f>
        <v>0.45184508308969151</v>
      </c>
      <c r="BS30" s="47">
        <f>IF(PLANEL_Pot_Trim!BS4&lt;&gt;0,BS4/PLANEL_Pot_Trim!BS4,0)</f>
        <v>0.56208110356656749</v>
      </c>
      <c r="BT30" s="47">
        <f>IF(PLANEL_Pot_Trim!BT4&lt;&gt;0,BT4/PLANEL_Pot_Trim!BT4,0)</f>
        <v>0.52223307487576387</v>
      </c>
      <c r="BU30" s="47">
        <f>IF(PLANEL_Pot_Trim!BU4&lt;&gt;0,BU4/PLANEL_Pot_Trim!BU4,0)</f>
        <v>0.45553881092999537</v>
      </c>
      <c r="BV30" s="47">
        <f>IF(PLANEL_Pot_Trim!BV4&lt;&gt;0,BV4/PLANEL_Pot_Trim!BV4,0)</f>
        <v>0.45184508308969151</v>
      </c>
      <c r="BW30" s="47">
        <f>IF(PLANEL_Pot_Trim!BW4&lt;&gt;0,BW4/PLANEL_Pot_Trim!BW4,0)</f>
        <v>0.56219081042938346</v>
      </c>
      <c r="BX30" s="47">
        <f>IF(PLANEL_Pot_Trim!BX4&lt;&gt;0,BX4/PLANEL_Pot_Trim!BX4,0)</f>
        <v>0.52751235964684273</v>
      </c>
      <c r="BY30" s="47">
        <f>IF(PLANEL_Pot_Trim!BY4&lt;&gt;0,BY4/PLANEL_Pot_Trim!BY4,0)</f>
        <v>0.45539101093472378</v>
      </c>
      <c r="BZ30" s="47">
        <f>IF(PLANEL_Pot_Trim!BZ4&lt;&gt;0,BZ4/PLANEL_Pot_Trim!BZ4,0)</f>
        <v>0.45187144276560448</v>
      </c>
      <c r="CA30" s="47">
        <f>IF(PLANEL_Pot_Trim!CA4&lt;&gt;0,CA4/PLANEL_Pot_Trim!CA4,0)</f>
        <v>0.56219081042938346</v>
      </c>
      <c r="CB30" s="47">
        <f>IF(PLANEL_Pot_Trim!CB4&lt;&gt;0,CB4/PLANEL_Pot_Trim!CB4,0)</f>
        <v>0.5394987159759097</v>
      </c>
      <c r="CC30" s="47">
        <f>IF(PLANEL_Pot_Trim!CC4&lt;&gt;0,CC4/PLANEL_Pot_Trim!CC4,0)</f>
        <v>0.45534287372339088</v>
      </c>
      <c r="CD30" s="47">
        <f>IF(PLANEL_Pot_Trim!CD4&lt;&gt;0,CD4/PLANEL_Pot_Trim!CD4,0)</f>
        <v>0.45187144276560448</v>
      </c>
      <c r="CE30" s="47">
        <f>IF(PLANEL_Pot_Trim!CE4&lt;&gt;0,CE4/PLANEL_Pot_Trim!CE4,0)</f>
        <v>0.56219081042938346</v>
      </c>
      <c r="CF30" s="47">
        <f>IF(PLANEL_Pot_Trim!CF4&lt;&gt;0,CF4/PLANEL_Pot_Trim!CF4,0)</f>
        <v>0.54647650943334158</v>
      </c>
      <c r="CG30" s="47">
        <f>IF(PLANEL_Pot_Trim!CG4&lt;&gt;0,CG4/PLANEL_Pot_Trim!CG4,0)</f>
        <v>0.45529620487705352</v>
      </c>
      <c r="CH30" s="47">
        <f>IF(PLANEL_Pot_Trim!CH4&lt;&gt;0,CH4/PLANEL_Pot_Trim!CH4,0)</f>
        <v>0.45187144276560448</v>
      </c>
      <c r="CI30" s="47">
        <f>IF(PLANEL_Pot_Trim!CI4&lt;&gt;0,CI4/PLANEL_Pot_Trim!CI4,0)</f>
        <v>0.56291423000256591</v>
      </c>
      <c r="CJ30" s="47">
        <f>IF(PLANEL_Pot_Trim!CJ4&lt;&gt;0,CJ4/PLANEL_Pot_Trim!CJ4,0)</f>
        <v>0.547001967380637</v>
      </c>
      <c r="CK30" s="47">
        <f>IF(PLANEL_Pot_Trim!CK4&lt;&gt;0,CK4/PLANEL_Pot_Trim!CK4,0)</f>
        <v>0.45483544679166543</v>
      </c>
      <c r="CL30" s="47">
        <f>IF(PLANEL_Pot_Trim!CL4&lt;&gt;0,CL4/PLANEL_Pot_Trim!CL4,0)</f>
        <v>0.45166657007578065</v>
      </c>
      <c r="CM30" s="47">
        <f>IF(PLANEL_Pot_Trim!CM4&lt;&gt;0,CM4/PLANEL_Pot_Trim!CM4,0)</f>
        <v>0.56566005160327915</v>
      </c>
      <c r="CN30" s="47">
        <f>IF(PLANEL_Pot_Trim!CN4&lt;&gt;0,CN4/PLANEL_Pot_Trim!CN4,0)</f>
        <v>0.5488966873791975</v>
      </c>
      <c r="CO30" s="47">
        <f>IF(PLANEL_Pot_Trim!CO4&lt;&gt;0,CO4/PLANEL_Pot_Trim!CO4,0)</f>
        <v>0.45295830021689965</v>
      </c>
      <c r="CP30" s="47">
        <f>IF(PLANEL_Pot_Trim!CP4&lt;&gt;0,CP4/PLANEL_Pot_Trim!CP4,0)</f>
        <v>0.45102672999843668</v>
      </c>
      <c r="CQ30" s="47">
        <f>IF(PLANEL_Pot_Trim!CQ4&lt;&gt;0,CQ4/PLANEL_Pot_Trim!CQ4,0)</f>
        <v>0.57015868627423483</v>
      </c>
      <c r="CR30" s="47">
        <f>IF(PLANEL_Pot_Trim!CR4&lt;&gt;0,CR4/PLANEL_Pot_Trim!CR4,0)</f>
        <v>0.55211571280908189</v>
      </c>
      <c r="CS30" s="47">
        <f>IF(PLANEL_Pot_Trim!CS4&lt;&gt;0,CS4/PLANEL_Pot_Trim!CS4,0)</f>
        <v>0.44978529478077289</v>
      </c>
      <c r="CT30" s="47">
        <f>IF(PLANEL_Pot_Trim!CT4&lt;&gt;0,CT4/PLANEL_Pot_Trim!CT4,0)</f>
        <v>0.44931675411179578</v>
      </c>
      <c r="CU30" s="47">
        <f>IF(PLANEL_Pot_Trim!CU4&lt;&gt;0,CU4/PLANEL_Pot_Trim!CU4,0)</f>
        <v>0.57250344415298104</v>
      </c>
      <c r="CV30" s="47">
        <f>IF(PLANEL_Pot_Trim!CV4&lt;&gt;0,CV4/PLANEL_Pot_Trim!CV4,0)</f>
        <v>0.5550986360322766</v>
      </c>
      <c r="CW30" s="47">
        <f>IF(PLANEL_Pot_Trim!CW4&lt;&gt;0,CW4/PLANEL_Pot_Trim!CW4,0)</f>
        <v>0.44513780094813055</v>
      </c>
      <c r="CX30" s="47">
        <f>IF(PLANEL_Pot_Trim!CX4&lt;&gt;0,CX4/PLANEL_Pot_Trim!CX4,0)</f>
        <v>0.44804189347790585</v>
      </c>
      <c r="CY30" s="77">
        <f>IF(PLANEL_Pot_Trim!CY4&lt;&gt;0,CY4/PLANEL_Pot_Trim!CY4,0)</f>
        <v>0.57554775558278859</v>
      </c>
      <c r="CZ30" s="77">
        <f>IF(PLANEL_Pot_Trim!CZ4&lt;&gt;0,CZ4/PLANEL_Pot_Trim!CZ4,0)</f>
        <v>0.55638853606878347</v>
      </c>
      <c r="DA30" s="77">
        <f>IF(PLANEL_Pot_Trim!DA4&lt;&gt;0,DA4/PLANEL_Pot_Trim!DA4,0)</f>
        <v>0.44507513914148195</v>
      </c>
      <c r="DB30" s="77">
        <f>IF(PLANEL_Pot_Trim!DB4&lt;&gt;0,DB4/PLANEL_Pot_Trim!DB4,0)</f>
        <v>0.44804189347790585</v>
      </c>
      <c r="DC30" s="47">
        <f>IF(PLANEL_Pot_Trim!DC4&lt;&gt;0,DC4/PLANEL_Pot_Trim!DC4,0)</f>
        <v>0.57655040667602842</v>
      </c>
      <c r="DD30" s="47">
        <f>IF(PLANEL_Pot_Trim!DD4&lt;&gt;0,DD4/PLANEL_Pot_Trim!DD4,0)</f>
        <v>0.55641263083972314</v>
      </c>
      <c r="DE30" s="47">
        <f>IF(PLANEL_Pot_Trim!DE4&lt;&gt;0,DE4/PLANEL_Pot_Trim!DE4,0)</f>
        <v>0.44037010082100131</v>
      </c>
      <c r="DF30" s="47">
        <f>IF(PLANEL_Pot_Trim!DF4&lt;&gt;0,DF4/PLANEL_Pot_Trim!DF4,0)</f>
        <v>0.44788616539898723</v>
      </c>
      <c r="DG30" s="47">
        <f>IF(PLANEL_Pot_Trim!DG4&lt;&gt;0,DG4/PLANEL_Pot_Trim!DG4,0)</f>
        <v>0.5770932602043124</v>
      </c>
      <c r="DH30" s="47">
        <f>IF(PLANEL_Pot_Trim!DH4&lt;&gt;0,DH4/PLANEL_Pot_Trim!DH4,0)</f>
        <v>0.554035391577828</v>
      </c>
      <c r="DI30" s="47">
        <f>IF(PLANEL_Pot_Trim!DI4&lt;&gt;0,DI4/PLANEL_Pot_Trim!DI4,0)</f>
        <v>0.43972270923117251</v>
      </c>
      <c r="DJ30" s="47">
        <f>IF(PLANEL_Pot_Trim!DJ4&lt;&gt;0,DJ4/PLANEL_Pot_Trim!DJ4,0)</f>
        <v>0.44745999826883187</v>
      </c>
      <c r="DK30" s="47">
        <f>IF(PLANEL_Pot_Trim!DK4&lt;&gt;0,DK4/PLANEL_Pot_Trim!DK4,0)</f>
        <v>0.57903376865328726</v>
      </c>
      <c r="DL30" s="47">
        <f>IF(PLANEL_Pot_Trim!DL4&lt;&gt;0,DL4/PLANEL_Pot_Trim!DL4,0)</f>
        <v>0.55262067980920004</v>
      </c>
      <c r="DM30" s="47">
        <f>IF(PLANEL_Pot_Trim!DM4&lt;&gt;0,DM4/PLANEL_Pot_Trim!DM4,0)</f>
        <v>0.43670294658486009</v>
      </c>
      <c r="DN30" s="47">
        <f>IF(PLANEL_Pot_Trim!DN4&lt;&gt;0,DN4/PLANEL_Pot_Trim!DN4,0)</f>
        <v>0.44541633711425188</v>
      </c>
      <c r="DO30" s="47">
        <f>IF(PLANEL_Pot_Trim!DO4&lt;&gt;0,DO4/PLANEL_Pot_Trim!DO4,0)</f>
        <v>0.57985035246112715</v>
      </c>
      <c r="DP30" s="47">
        <f>IF(PLANEL_Pot_Trim!DP4&lt;&gt;0,DP4/PLANEL_Pot_Trim!DP4,0)</f>
        <v>0.54913889217842848</v>
      </c>
      <c r="DQ30" s="47">
        <f>IF(PLANEL_Pot_Trim!DQ4&lt;&gt;0,DQ4/PLANEL_Pot_Trim!DQ4,0)</f>
        <v>0.43523431666431256</v>
      </c>
      <c r="DR30" s="47">
        <f>IF(PLANEL_Pot_Trim!DR4&lt;&gt;0,DR4/PLANEL_Pot_Trim!DR4,0)</f>
        <v>0.44449072727725847</v>
      </c>
      <c r="DS30" s="47">
        <f>IF(PLANEL_Pot_Trim!DS4&lt;&gt;0,DS4/PLANEL_Pot_Trim!DS4,0)</f>
        <v>0.58016402362118513</v>
      </c>
      <c r="DT30" s="47">
        <f>IF(PLANEL_Pot_Trim!DT4&lt;&gt;0,DT4/PLANEL_Pot_Trim!DT4,0)</f>
        <v>0.54076394413679962</v>
      </c>
      <c r="DU30" s="47">
        <f>IF(PLANEL_Pot_Trim!DU4&lt;&gt;0,DU4/PLANEL_Pot_Trim!DU4,0)</f>
        <v>0.43459053514620444</v>
      </c>
      <c r="DV30" s="47">
        <f>IF(PLANEL_Pot_Trim!DV4&lt;&gt;0,DV4/PLANEL_Pot_Trim!DV4,0)</f>
        <v>0.44414381215139287</v>
      </c>
      <c r="DW30" s="47">
        <f>IF(PLANEL_Pot_Trim!DW4&lt;&gt;0,DW4/PLANEL_Pot_Trim!DW4,0)</f>
        <v>0.5810688618284291</v>
      </c>
      <c r="DX30" s="47">
        <f>IF(PLANEL_Pot_Trim!DX4&lt;&gt;0,DX4/PLANEL_Pot_Trim!DX4,0)</f>
        <v>0.54268723035423871</v>
      </c>
      <c r="DY30" s="47">
        <f>IF(PLANEL_Pot_Trim!DY4&lt;&gt;0,DY4/PLANEL_Pot_Trim!DY4,0)</f>
        <v>0.43313242328643664</v>
      </c>
      <c r="DZ30" s="47">
        <f>IF(PLANEL_Pot_Trim!DZ4&lt;&gt;0,DZ4/PLANEL_Pot_Trim!DZ4,0)</f>
        <v>0.44319545543452804</v>
      </c>
      <c r="EA30" s="47">
        <f>IF(PLANEL_Pot_Trim!EA4&lt;&gt;0,EA4/PLANEL_Pot_Trim!EA4,0)</f>
        <v>0.58305788835981731</v>
      </c>
      <c r="EB30" s="47">
        <f>IF(PLANEL_Pot_Trim!EB4&lt;&gt;0,EB4/PLANEL_Pot_Trim!EB4,0)</f>
        <v>0.55264760597427043</v>
      </c>
      <c r="EC30" s="47">
        <f>IF(PLANEL_Pot_Trim!EC4&lt;&gt;0,EC4/PLANEL_Pot_Trim!EC4,0)</f>
        <v>0.43119846506482123</v>
      </c>
      <c r="ED30" s="47">
        <f>IF(PLANEL_Pot_Trim!ED4&lt;&gt;0,ED4/PLANEL_Pot_Trim!ED4,0)</f>
        <v>0.44261523879250969</v>
      </c>
      <c r="EE30" s="47">
        <f>IF(PLANEL_Pot_Trim!EE4&lt;&gt;0,EE4/PLANEL_Pot_Trim!EE4,0)</f>
        <v>0.58561870328207222</v>
      </c>
      <c r="EF30" s="47">
        <f>IF(PLANEL_Pot_Trim!EF4&lt;&gt;0,EF4/PLANEL_Pot_Trim!EF4,0)</f>
        <v>0.5641953047654682</v>
      </c>
      <c r="EG30" s="47">
        <f>IF(PLANEL_Pot_Trim!EG4&lt;&gt;0,EG4/PLANEL_Pot_Trim!EG4,0)</f>
        <v>0.42727053420667715</v>
      </c>
      <c r="EH30" s="47">
        <f>IF(PLANEL_Pot_Trim!EH4&lt;&gt;0,EH4/PLANEL_Pot_Trim!EH4,0)</f>
        <v>0.44003983706294908</v>
      </c>
      <c r="EI30" s="47">
        <f>IF(PLANEL_Pot_Trim!EI4&lt;&gt;0,EI4/PLANEL_Pot_Trim!EI4,0)</f>
        <v>0.58498553663944797</v>
      </c>
      <c r="EJ30" s="47">
        <f>IF(PLANEL_Pot_Trim!EJ4&lt;&gt;0,EJ4/PLANEL_Pot_Trim!EJ4,0)</f>
        <v>0.56299808853155797</v>
      </c>
      <c r="EK30" s="47">
        <f>IF(PLANEL_Pot_Trim!EK4&lt;&gt;0,EK4/PLANEL_Pot_Trim!EK4,0)</f>
        <v>0.40411409739346843</v>
      </c>
      <c r="EL30" s="47">
        <f>IF(PLANEL_Pot_Trim!EL4&lt;&gt;0,EL4/PLANEL_Pot_Trim!EL4,0)</f>
        <v>0.43791715447516621</v>
      </c>
      <c r="EM30" s="47">
        <f>IF(PLANEL_Pot_Trim!EM4&lt;&gt;0,EM4/PLANEL_Pot_Trim!EM4,0)</f>
        <v>0.58789443804142294</v>
      </c>
      <c r="EN30" s="47">
        <f>IF(PLANEL_Pot_Trim!EN4&lt;&gt;0,EN4/PLANEL_Pot_Trim!EN4,0)</f>
        <v>0.56364295227674333</v>
      </c>
      <c r="EO30" s="47">
        <f>IF(PLANEL_Pot_Trim!EO4&lt;&gt;0,EO4/PLANEL_Pot_Trim!EO4,0)</f>
        <v>0.37932090340608837</v>
      </c>
      <c r="EP30" s="47">
        <f>IF(PLANEL_Pot_Trim!EP4&lt;&gt;0,EP4/PLANEL_Pot_Trim!EP4,0)</f>
        <v>0.43783547143296508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0.4445386547246773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0.43372793974905283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0.43534328829733304</v>
      </c>
      <c r="R31" s="47">
        <f>IF(PLANEL_Pot_Trim!R5&lt;&gt;0,R5/PLANEL_Pot_Trim!R5,0)</f>
        <v>0.50009323537691031</v>
      </c>
      <c r="S31" s="47">
        <f>IF(PLANEL_Pot_Trim!S5&lt;&gt;0,S5/PLANEL_Pot_Trim!S5,0)</f>
        <v>0.57958668918645184</v>
      </c>
      <c r="T31" s="47">
        <f>IF(PLANEL_Pot_Trim!T5&lt;&gt;0,T5/PLANEL_Pot_Trim!T5,0)</f>
        <v>0.54262102269890078</v>
      </c>
      <c r="U31" s="47">
        <f>IF(PLANEL_Pot_Trim!U5&lt;&gt;0,U5/PLANEL_Pot_Trim!U5,0)</f>
        <v>0.43544564913919298</v>
      </c>
      <c r="V31" s="47">
        <f>IF(PLANEL_Pot_Trim!V5&lt;&gt;0,V5/PLANEL_Pot_Trim!V5,0)</f>
        <v>0.4997875663086343</v>
      </c>
      <c r="W31" s="47">
        <f>IF(PLANEL_Pot_Trim!W5&lt;&gt;0,W5/PLANEL_Pot_Trim!W5,0)</f>
        <v>0.55005519562853</v>
      </c>
      <c r="X31" s="47">
        <f>IF(PLANEL_Pot_Trim!X5&lt;&gt;0,X5/PLANEL_Pot_Trim!X5,0)</f>
        <v>0.51337886927834386</v>
      </c>
      <c r="Y31" s="47">
        <f>IF(PLANEL_Pot_Trim!Y5&lt;&gt;0,Y5/PLANEL_Pot_Trim!Y5,0)</f>
        <v>0.41489553472381152</v>
      </c>
      <c r="Z31" s="47">
        <f>IF(PLANEL_Pot_Trim!Z5&lt;&gt;0,Z5/PLANEL_Pot_Trim!Z5,0)</f>
        <v>0.4993896176380927</v>
      </c>
      <c r="AA31" s="47">
        <f>IF(PLANEL_Pot_Trim!AA5&lt;&gt;0,AA5/PLANEL_Pot_Trim!AA5,0)</f>
        <v>0.57826763916315604</v>
      </c>
      <c r="AB31" s="47">
        <f>IF(PLANEL_Pot_Trim!AB5&lt;&gt;0,AB5/PLANEL_Pot_Trim!AB5,0)</f>
        <v>0.51365081671070523</v>
      </c>
      <c r="AC31" s="47">
        <f>IF(PLANEL_Pot_Trim!AC5&lt;&gt;0,AC5/PLANEL_Pot_Trim!AC5,0)</f>
        <v>0.43279906965748838</v>
      </c>
      <c r="AD31" s="47">
        <f>IF(PLANEL_Pot_Trim!AD5&lt;&gt;0,AD5/PLANEL_Pot_Trim!AD5,0)</f>
        <v>0.49964685821699528</v>
      </c>
      <c r="AE31" s="47">
        <f>IF(PLANEL_Pot_Trim!AE5&lt;&gt;0,AE5/PLANEL_Pot_Trim!AE5,0)</f>
        <v>0.5785248795912934</v>
      </c>
      <c r="AF31" s="47">
        <f>IF(PLANEL_Pot_Trim!AF5&lt;&gt;0,AF5/PLANEL_Pot_Trim!AF5,0)</f>
        <v>0.51365081671070523</v>
      </c>
      <c r="AG31" s="47">
        <f>IF(PLANEL_Pot_Trim!AG5&lt;&gt;0,AG5/PLANEL_Pot_Trim!AG5,0)</f>
        <v>0.45114736524069832</v>
      </c>
      <c r="AH31" s="47">
        <f>IF(PLANEL_Pot_Trim!AH5&lt;&gt;0,AH5/PLANEL_Pot_Trim!AH5,0)</f>
        <v>0.49964685821699528</v>
      </c>
      <c r="AI31" s="47">
        <f>IF(PLANEL_Pot_Trim!AI5&lt;&gt;0,AI5/PLANEL_Pot_Trim!AI5,0)</f>
        <v>0.57709028925424943</v>
      </c>
      <c r="AJ31" s="47">
        <f>IF(PLANEL_Pot_Trim!AJ5&lt;&gt;0,AJ5/PLANEL_Pot_Trim!AJ5,0)</f>
        <v>0.30645037104700074</v>
      </c>
      <c r="AK31" s="47">
        <f>IF(PLANEL_Pot_Trim!AK5&lt;&gt;0,AK5/PLANEL_Pot_Trim!AK5,0)</f>
        <v>0.41928203983417223</v>
      </c>
      <c r="AL31" s="47">
        <f>IF(PLANEL_Pot_Trim!AL5&lt;&gt;0,AL5/PLANEL_Pot_Trim!AL5,0)</f>
        <v>0.47904319144642055</v>
      </c>
      <c r="AM31" s="47">
        <f>IF(PLANEL_Pot_Trim!AM5&lt;&gt;0,AM5/PLANEL_Pot_Trim!AM5,0)</f>
        <v>0.57707692758875162</v>
      </c>
      <c r="AN31" s="47">
        <f>IF(PLANEL_Pot_Trim!AN5&lt;&gt;0,AN5/PLANEL_Pot_Trim!AN5,0)</f>
        <v>0.41868575881105508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0.35919697852519017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0.51589153409790978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0.43472663846485188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0.5332519311355397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0.51589153409790978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0.46561306133319164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0.50227247936983765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0.53155060445554947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0.52778641211039956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0.56405384221185528</v>
      </c>
      <c r="CF31" s="47">
        <f>IF(PLANEL_Pot_Trim!CF5&lt;&gt;0,CF5/PLANEL_Pot_Trim!CF5,0)</f>
        <v>0.53541358098291758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0.56405384221185528</v>
      </c>
      <c r="CJ31" s="47">
        <f>IF(PLANEL_Pot_Trim!CJ5&lt;&gt;0,CJ5/PLANEL_Pot_Trim!CJ5,0)</f>
        <v>0.53541358098291758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0.53543240879945508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0.45469970936507831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0.53543240879945508</v>
      </c>
      <c r="DE31" s="47">
        <f>IF(PLANEL_Pot_Trim!DE5&lt;&gt;0,DE5/PLANEL_Pot_Trim!DE5,0)</f>
        <v>0.45469970936507831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0.53543240879945508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0.53530467730229514</v>
      </c>
      <c r="DQ31" s="47">
        <f>IF(PLANEL_Pot_Trim!DQ5&lt;&gt;0,DQ5/PLANEL_Pot_Trim!DQ5,0)</f>
        <v>0.45469970936507831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0.53210393292957192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0.45469970936507831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0.45469970936507831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0.53543240879945508</v>
      </c>
      <c r="EK31" s="47">
        <f>IF(PLANEL_Pot_Trim!EK5&lt;&gt;0,EK5/PLANEL_Pot_Trim!EK5,0)</f>
        <v>0.45073527217375625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0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0</v>
      </c>
      <c r="S33" s="48">
        <f>IF(PLANEL_Pot_Trim!S7&lt;&gt;0,S7/PLANEL_Pot_Trim!S7,0)</f>
        <v>0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0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0</v>
      </c>
      <c r="AA33" s="48">
        <f>IF(PLANEL_Pot_Trim!AA7&lt;&gt;0,AA7/PLANEL_Pot_Trim!AA7,0)</f>
        <v>0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1.6659238717033877E-2</v>
      </c>
      <c r="AE33" s="48">
        <f>IF(PLANEL_Pot_Trim!AE7&lt;&gt;0,AE7/PLANEL_Pot_Trim!AE7,0)</f>
        <v>6.4309363541837691E-3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0.11502917239330472</v>
      </c>
      <c r="AI33" s="48">
        <f>IF(PLANEL_Pot_Trim!AI7&lt;&gt;0,AI7/PLANEL_Pot_Trim!AI7,0)</f>
        <v>6.1937165876063552E-3</v>
      </c>
      <c r="AJ33" s="48">
        <f>IF(PLANEL_Pot_Trim!AJ7&lt;&gt;0,AJ7/PLANEL_Pot_Trim!AJ7,0)</f>
        <v>0</v>
      </c>
      <c r="AK33" s="48">
        <f>IF(PLANEL_Pot_Trim!AK7&lt;&gt;0,AK7/PLANEL_Pot_Trim!AK7,0)</f>
        <v>6.1937165876063552E-3</v>
      </c>
      <c r="AL33" s="48">
        <f>IF(PLANEL_Pot_Trim!AL7&lt;&gt;0,AL7/PLANEL_Pot_Trim!AL7,0)</f>
        <v>0.10423544793313756</v>
      </c>
      <c r="AM33" s="48">
        <f>IF(PLANEL_Pot_Trim!AM7&lt;&gt;0,AM7/PLANEL_Pot_Trim!AM7,0)</f>
        <v>0</v>
      </c>
      <c r="AN33" s="48">
        <f>IF(PLANEL_Pot_Trim!AN7&lt;&gt;0,AN7/PLANEL_Pot_Trim!AN7,0)</f>
        <v>0</v>
      </c>
      <c r="AO33" s="48">
        <f>IF(PLANEL_Pot_Trim!AO7&lt;&gt;0,AO7/PLANEL_Pot_Trim!AO7,0)</f>
        <v>5.2674879296447916E-2</v>
      </c>
      <c r="AP33" s="48">
        <f>IF(PLANEL_Pot_Trim!AP7&lt;&gt;0,AP7/PLANEL_Pot_Trim!AP7,0)</f>
        <v>0.13207980703392466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3.5545187265067418E-2</v>
      </c>
      <c r="AT33" s="48">
        <f>IF(PLANEL_Pot_Trim!AT7&lt;&gt;0,AT7/PLANEL_Pot_Trim!AT7,0)</f>
        <v>0.10962450402779099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3.0504504830082855E-2</v>
      </c>
      <c r="AX33" s="48">
        <f>IF(PLANEL_Pot_Trim!AX7&lt;&gt;0,AX7/PLANEL_Pot_Trim!AX7,0)</f>
        <v>3.0504504830082855E-2</v>
      </c>
      <c r="AY33" s="48">
        <f>IF(PLANEL_Pot_Trim!AY7&lt;&gt;0,AY7/PLANEL_Pot_Trim!AY7,0)</f>
        <v>3.0095239690365053E-2</v>
      </c>
      <c r="AZ33" s="48">
        <f>IF(PLANEL_Pot_Trim!AZ7&lt;&gt;0,AZ7/PLANEL_Pot_Trim!AZ7,0)</f>
        <v>0</v>
      </c>
      <c r="BA33" s="48">
        <f>IF(PLANEL_Pot_Trim!BA7&lt;&gt;0,BA7/PLANEL_Pot_Trim!BA7,0)</f>
        <v>3.0095239690365053E-2</v>
      </c>
      <c r="BB33" s="48">
        <f>IF(PLANEL_Pot_Trim!BB7&lt;&gt;0,BB7/PLANEL_Pot_Trim!BB7,0)</f>
        <v>3.0095239690365053E-2</v>
      </c>
      <c r="BC33" s="48">
        <f>IF(PLANEL_Pot_Trim!BC7&lt;&gt;0,BC7/PLANEL_Pot_Trim!BC7,0)</f>
        <v>3.0095678009918365E-2</v>
      </c>
      <c r="BD33" s="48">
        <f>IF(PLANEL_Pot_Trim!BD7&lt;&gt;0,BD7/PLANEL_Pot_Trim!BD7,0)</f>
        <v>0</v>
      </c>
      <c r="BE33" s="48">
        <f>IF(PLANEL_Pot_Trim!BE7&lt;&gt;0,BE7/PLANEL_Pot_Trim!BE7,0)</f>
        <v>3.0095678009918365E-2</v>
      </c>
      <c r="BF33" s="48">
        <f>IF(PLANEL_Pot_Trim!BF7&lt;&gt;0,BF7/PLANEL_Pot_Trim!BF7,0)</f>
        <v>3.0095678009918365E-2</v>
      </c>
      <c r="BG33" s="48">
        <f>IF(PLANEL_Pot_Trim!BG7&lt;&gt;0,BG7/PLANEL_Pot_Trim!BG7,0)</f>
        <v>3.0095678009918365E-2</v>
      </c>
      <c r="BH33" s="48">
        <f>IF(PLANEL_Pot_Trim!BH7&lt;&gt;0,BH7/PLANEL_Pot_Trim!BH7,0)</f>
        <v>0</v>
      </c>
      <c r="BI33" s="48">
        <f>IF(PLANEL_Pot_Trim!BI7&lt;&gt;0,BI7/PLANEL_Pot_Trim!BI7,0)</f>
        <v>3.0095678009918365E-2</v>
      </c>
      <c r="BJ33" s="48">
        <f>IF(PLANEL_Pot_Trim!BJ7&lt;&gt;0,BJ7/PLANEL_Pot_Trim!BJ7,0)</f>
        <v>3.0095678009918365E-2</v>
      </c>
      <c r="BK33" s="48">
        <f>IF(PLANEL_Pot_Trim!BK7&lt;&gt;0,BK7/PLANEL_Pot_Trim!BK7,0)</f>
        <v>3.0095678009918365E-2</v>
      </c>
      <c r="BL33" s="48">
        <f>IF(PLANEL_Pot_Trim!BL7&lt;&gt;0,BL7/PLANEL_Pot_Trim!BL7,0)</f>
        <v>0</v>
      </c>
      <c r="BM33" s="48">
        <f>IF(PLANEL_Pot_Trim!BM7&lt;&gt;0,BM7/PLANEL_Pot_Trim!BM7,0)</f>
        <v>3.0095678009918365E-2</v>
      </c>
      <c r="BN33" s="48">
        <f>IF(PLANEL_Pot_Trim!BN7&lt;&gt;0,BN7/PLANEL_Pot_Trim!BN7,0)</f>
        <v>3.0095678009918365E-2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0.45339752563123425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0.45339752563123425</v>
      </c>
      <c r="S36" s="49">
        <f>IF(PLANEL_Pot_Trim!S9&lt;&gt;0,S10/PLANEL_Pot_Trim!S9,0)</f>
        <v>0.46105810758281918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0.46105810758281918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0.46105810758281918</v>
      </c>
      <c r="AA36" s="49">
        <f>IF(PLANEL_Pot_Trim!AA9&lt;&gt;0,AA10/PLANEL_Pot_Trim!AA9,0)</f>
        <v>0.46105810758281918</v>
      </c>
      <c r="AB36" s="49">
        <f>IF(PLANEL_Pot_Trim!AB9&lt;&gt;0,AB10/PLANEL_Pot_Trim!AB9,0)</f>
        <v>0.46105810758281918</v>
      </c>
      <c r="AC36" s="49">
        <f>IF(PLANEL_Pot_Trim!AC9&lt;&gt;0,AC10/PLANEL_Pot_Trim!AC9,0)</f>
        <v>0.46105810758281918</v>
      </c>
      <c r="AD36" s="49">
        <f>IF(PLANEL_Pot_Trim!AD9&lt;&gt;0,AD10/PLANEL_Pot_Trim!AD9,0)</f>
        <v>0.55193220232454687</v>
      </c>
      <c r="AE36" s="49">
        <f>IF(PLANEL_Pot_Trim!AE9&lt;&gt;0,AE10/PLANEL_Pot_Trim!AE9,0)</f>
        <v>0.55192525430776074</v>
      </c>
      <c r="AF36" s="49">
        <f>IF(PLANEL_Pot_Trim!AF9&lt;&gt;0,AF10/PLANEL_Pot_Trim!AF9,0)</f>
        <v>0.46105810758281918</v>
      </c>
      <c r="AG36" s="49">
        <f>IF(PLANEL_Pot_Trim!AG9&lt;&gt;0,AG10/PLANEL_Pot_Trim!AG9,0)</f>
        <v>0.46105810758281918</v>
      </c>
      <c r="AH36" s="49">
        <f>IF(PLANEL_Pot_Trim!AH9&lt;&gt;0,AH10/PLANEL_Pot_Trim!AH9,0)</f>
        <v>0.65927071544605387</v>
      </c>
      <c r="AI36" s="49">
        <f>IF(PLANEL_Pot_Trim!AI9&lt;&gt;0,AI10/PLANEL_Pot_Trim!AI9,0)</f>
        <v>0.55192525430776074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0.55192525430776074</v>
      </c>
      <c r="AN36" s="49">
        <f>IF(PLANEL_Pot_Trim!AN9&lt;&gt;0,AN10/PLANEL_Pot_Trim!AN9,0)</f>
        <v>0.46105810758281918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0.55192525430776074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0.55193220232454687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0.62756242578661348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0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</v>
      </c>
      <c r="S37" s="49">
        <f>IF(PLANEL_Pot_Trim!S10&lt;&gt;0,S11/PLANEL_Pot_Trim!S10,0)</f>
        <v>0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</v>
      </c>
      <c r="AA37" s="49">
        <f>IF(PLANEL_Pot_Trim!AA10&lt;&gt;0,AA11/PLANEL_Pot_Trim!AA10,0)</f>
        <v>0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8.0070935381209352E-2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0.623013206724782</v>
      </c>
      <c r="AJ37" s="49">
        <f>IF(PLANEL_Pot_Trim!AJ10&lt;&gt;0,AJ11/PLANEL_Pot_Trim!AJ10,0)</f>
        <v>0</v>
      </c>
      <c r="AK37" s="49">
        <f>IF(PLANEL_Pot_Trim!AK10&lt;&gt;0,AK11/PLANEL_Pot_Trim!AK10,0)</f>
        <v>0.18084246160232462</v>
      </c>
      <c r="AL37" s="49">
        <f>IF(PLANEL_Pot_Trim!AL10&lt;&gt;0,AL11/PLANEL_Pot_Trim!AL10,0)</f>
        <v>0.8588459339975093</v>
      </c>
      <c r="AM37" s="49">
        <f>IF(PLANEL_Pot_Trim!AM10&lt;&gt;0,AM11/PLANEL_Pot_Trim!AM10,0)</f>
        <v>0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0.623013206724782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0.79889447236180899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0.79889447236180899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0.85338533819095475</v>
      </c>
      <c r="AA38" s="47">
        <f>IF(PLANEL_Pot_Trim!AA11&lt;&gt;0,AA12/PLANEL_Pot_Trim!AA11,0)</f>
        <v>0.79889447236180899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0.79889447236180899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0.13127565599560168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0.27201872588496906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0.22300553500302972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0.24748643426980244</v>
      </c>
      <c r="P41" s="50">
        <f>IF(PLANEL_Pot_Trim!P14&lt;&gt;0,P15/PLANEL_Pot_Trim!P14,0)</f>
        <v>0.46652127563666035</v>
      </c>
      <c r="Q41" s="50">
        <f>IF(PLANEL_Pot_Trim!Q14&lt;&gt;0,Q15/PLANEL_Pot_Trim!Q14,0)</f>
        <v>0.51527352275673122</v>
      </c>
      <c r="R41" s="50">
        <f>IF(PLANEL_Pot_Trim!R14&lt;&gt;0,R15/PLANEL_Pot_Trim!R14,0)</f>
        <v>0.45240298913571475</v>
      </c>
      <c r="S41" s="50">
        <f>IF(PLANEL_Pot_Trim!S14&lt;&gt;0,S15/PLANEL_Pot_Trim!S14,0)</f>
        <v>0.26318001270498981</v>
      </c>
      <c r="T41" s="50">
        <f>IF(PLANEL_Pot_Trim!T14&lt;&gt;0,T15/PLANEL_Pot_Trim!T14,0)</f>
        <v>0.47284960828899619</v>
      </c>
      <c r="U41" s="50">
        <f>IF(PLANEL_Pot_Trim!U14&lt;&gt;0,U15/PLANEL_Pot_Trim!U14,0)</f>
        <v>0.51474002957608489</v>
      </c>
      <c r="V41" s="50">
        <f>IF(PLANEL_Pot_Trim!V14&lt;&gt;0,V15/PLANEL_Pot_Trim!V14,0)</f>
        <v>0.46132553063884668</v>
      </c>
      <c r="W41" s="50">
        <f>IF(PLANEL_Pot_Trim!W14&lt;&gt;0,W15/PLANEL_Pot_Trim!W14,0)</f>
        <v>0.26995060815706529</v>
      </c>
      <c r="X41" s="50">
        <f>IF(PLANEL_Pot_Trim!X14&lt;&gt;0,X15/PLANEL_Pot_Trim!X14,0)</f>
        <v>0.47557980668816197</v>
      </c>
      <c r="Y41" s="50">
        <f>IF(PLANEL_Pot_Trim!Y14&lt;&gt;0,Y15/PLANEL_Pot_Trim!Y14,0)</f>
        <v>0.51450986758498995</v>
      </c>
      <c r="Z41" s="50">
        <f>IF(PLANEL_Pot_Trim!Z14&lt;&gt;0,Z15/PLANEL_Pot_Trim!Z14,0)</f>
        <v>0.46517493429173251</v>
      </c>
      <c r="AA41" s="50">
        <f>IF(PLANEL_Pot_Trim!AA14&lt;&gt;0,AA15/PLANEL_Pot_Trim!AA14,0)</f>
        <v>0.27607406843616833</v>
      </c>
      <c r="AB41" s="50">
        <f>IF(PLANEL_Pot_Trim!AB14&lt;&gt;0,AB15/PLANEL_Pot_Trim!AB14,0)</f>
        <v>0.4780490515549165</v>
      </c>
      <c r="AC41" s="50">
        <f>IF(PLANEL_Pot_Trim!AC14&lt;&gt;0,AC15/PLANEL_Pot_Trim!AC14,0)</f>
        <v>0.51430170472014358</v>
      </c>
      <c r="AD41" s="50">
        <f>IF(PLANEL_Pot_Trim!AD14&lt;&gt;0,AD15/PLANEL_Pot_Trim!AD14,0)</f>
        <v>0.46865641122930035</v>
      </c>
      <c r="AE41" s="50">
        <f>IF(PLANEL_Pot_Trim!AE14&lt;&gt;0,AE15/PLANEL_Pot_Trim!AE14,0)</f>
        <v>0.28157492316101951</v>
      </c>
      <c r="AF41" s="50">
        <f>IF(PLANEL_Pot_Trim!AF14&lt;&gt;0,AF15/PLANEL_Pot_Trim!AF14,0)</f>
        <v>0.48026723544149447</v>
      </c>
      <c r="AG41" s="50">
        <f>IF(PLANEL_Pot_Trim!AG14&lt;&gt;0,AG15/PLANEL_Pot_Trim!AG14,0)</f>
        <v>0.5141147067533699</v>
      </c>
      <c r="AH41" s="50">
        <f>IF(PLANEL_Pot_Trim!AH14&lt;&gt;0,AH15/PLANEL_Pot_Trim!AH14,0)</f>
        <v>0.47178390723710695</v>
      </c>
      <c r="AI41" s="50">
        <f>IF(PLANEL_Pot_Trim!AI14&lt;&gt;0,AI15/PLANEL_Pot_Trim!AI14,0)</f>
        <v>0.28558833259290339</v>
      </c>
      <c r="AJ41" s="50">
        <f>IF(PLANEL_Pot_Trim!AJ14&lt;&gt;0,AJ15/PLANEL_Pot_Trim!AJ14,0)</f>
        <v>0.48188561623911996</v>
      </c>
      <c r="AK41" s="50">
        <f>IF(PLANEL_Pot_Trim!AK14&lt;&gt;0,AK15/PLANEL_Pot_Trim!AK14,0)</f>
        <v>0.51397827345068614</v>
      </c>
      <c r="AL41" s="50">
        <f>IF(PLANEL_Pot_Trim!AL14&lt;&gt;0,AL15/PLANEL_Pot_Trim!AL14,0)</f>
        <v>0.47406572031284006</v>
      </c>
      <c r="AM41" s="50">
        <f>IF(PLANEL_Pot_Trim!AM14&lt;&gt;0,AM15/PLANEL_Pot_Trim!AM14,0)</f>
        <v>0.27567290046696963</v>
      </c>
      <c r="AN41" s="50">
        <f>IF(PLANEL_Pot_Trim!AN14&lt;&gt;0,AN15/PLANEL_Pot_Trim!AN14,0)</f>
        <v>0.34984210936177756</v>
      </c>
      <c r="AO41" s="50">
        <f>IF(PLANEL_Pot_Trim!AO14&lt;&gt;0,AO15/PLANEL_Pot_Trim!AO14,0)</f>
        <v>0.33146515653881398</v>
      </c>
      <c r="AP41" s="50">
        <f>IF(PLANEL_Pot_Trim!AP14&lt;&gt;0,AP15/PLANEL_Pot_Trim!AP14,0)</f>
        <v>0.35959696423004428</v>
      </c>
      <c r="AQ41" s="50">
        <f>IF(PLANEL_Pot_Trim!AQ14&lt;&gt;0,AQ15/PLANEL_Pot_Trim!AQ14,0)</f>
        <v>0.27982329392995275</v>
      </c>
      <c r="AR41" s="50">
        <f>IF(PLANEL_Pot_Trim!AR14&lt;&gt;0,AR15/PLANEL_Pot_Trim!AR14,0)</f>
        <v>0.35308405901695272</v>
      </c>
      <c r="AS41" s="50">
        <f>IF(PLANEL_Pot_Trim!AS14&lt;&gt;0,AS15/PLANEL_Pot_Trim!AS14,0)</f>
        <v>0.33356366335412557</v>
      </c>
      <c r="AT41" s="50">
        <f>IF(PLANEL_Pot_Trim!AT14&lt;&gt;0,AT15/PLANEL_Pot_Trim!AT14,0)</f>
        <v>0.36328965407179309</v>
      </c>
      <c r="AU41" s="50">
        <f>IF(PLANEL_Pot_Trim!AU14&lt;&gt;0,AU15/PLANEL_Pot_Trim!AU14,0)</f>
        <v>0.28567030736904631</v>
      </c>
      <c r="AV41" s="50">
        <f>IF(PLANEL_Pot_Trim!AV14&lt;&gt;0,AV15/PLANEL_Pot_Trim!AV14,0)</f>
        <v>0.35765127013533782</v>
      </c>
      <c r="AW41" s="50">
        <f>IF(PLANEL_Pot_Trim!AW14&lt;&gt;0,AW15/PLANEL_Pot_Trim!AW14,0)</f>
        <v>0.33652000898225914</v>
      </c>
      <c r="AX41" s="50">
        <f>IF(PLANEL_Pot_Trim!AX14&lt;&gt;0,AX15/PLANEL_Pot_Trim!AX14,0)</f>
        <v>0.36849186145141583</v>
      </c>
      <c r="AY41" s="50">
        <f>IF(PLANEL_Pot_Trim!AY14&lt;&gt;0,AY15/PLANEL_Pot_Trim!AY14,0)</f>
        <v>0.29122060146765105</v>
      </c>
      <c r="AZ41" s="50">
        <f>IF(PLANEL_Pot_Trim!AZ14&lt;&gt;0,AZ15/PLANEL_Pot_Trim!AZ14,0)</f>
        <v>0.36198670825385315</v>
      </c>
      <c r="BA41" s="50">
        <f>IF(PLANEL_Pot_Trim!BA14&lt;&gt;0,BA15/PLANEL_Pot_Trim!BA14,0)</f>
        <v>0.33932632841133359</v>
      </c>
      <c r="BB41" s="50">
        <f>IF(PLANEL_Pot_Trim!BB14&lt;&gt;0,BB15/PLANEL_Pot_Trim!BB14,0)</f>
        <v>0.37343007150347202</v>
      </c>
      <c r="BC41" s="50">
        <f>IF(PLANEL_Pot_Trim!BC14&lt;&gt;0,BC15/PLANEL_Pot_Trim!BC14,0)</f>
        <v>0.29677216983004301</v>
      </c>
      <c r="BD41" s="50">
        <f>IF(PLANEL_Pot_Trim!BD14&lt;&gt;0,BD15/PLANEL_Pot_Trim!BD14,0)</f>
        <v>0.36632314168214875</v>
      </c>
      <c r="BE41" s="50">
        <f>IF(PLANEL_Pot_Trim!BE14&lt;&gt;0,BE15/PLANEL_Pot_Trim!BE14,0)</f>
        <v>0.34213329216104621</v>
      </c>
      <c r="BF41" s="50">
        <f>IF(PLANEL_Pot_Trim!BF14&lt;&gt;0,BF15/PLANEL_Pot_Trim!BF14,0)</f>
        <v>0.37836941530340668</v>
      </c>
      <c r="BG41" s="50">
        <f>IF(PLANEL_Pot_Trim!BG14&lt;&gt;0,BG15/PLANEL_Pot_Trim!BG14,0)</f>
        <v>0.3020850949099238</v>
      </c>
      <c r="BH41" s="50">
        <f>IF(PLANEL_Pot_Trim!BH14&lt;&gt;0,BH15/PLANEL_Pot_Trim!BH14,0)</f>
        <v>0.37047316643516121</v>
      </c>
      <c r="BI41" s="50">
        <f>IF(PLANEL_Pot_Trim!BI14&lt;&gt;0,BI15/PLANEL_Pot_Trim!BI14,0)</f>
        <v>0.3448195939998614</v>
      </c>
      <c r="BJ41" s="50">
        <f>IF(PLANEL_Pot_Trim!BJ14&lt;&gt;0,BJ15/PLANEL_Pot_Trim!BJ14,0)</f>
        <v>0.38309643332965693</v>
      </c>
      <c r="BK41" s="50">
        <f>IF(PLANEL_Pot_Trim!BK14&lt;&gt;0,BK15/PLANEL_Pot_Trim!BK14,0)</f>
        <v>0.30714893942154065</v>
      </c>
      <c r="BL41" s="50">
        <f>IF(PLANEL_Pot_Trim!BL14&lt;&gt;0,BL15/PLANEL_Pot_Trim!BL14,0)</f>
        <v>0.37442862975513375</v>
      </c>
      <c r="BM41" s="50">
        <f>IF(PLANEL_Pot_Trim!BM14&lt;&gt;0,BM15/PLANEL_Pot_Trim!BM14,0)</f>
        <v>0.34737995659024773</v>
      </c>
      <c r="BN41" s="50">
        <f>IF(PLANEL_Pot_Trim!BN14&lt;&gt;0,BN15/PLANEL_Pot_Trim!BN14,0)</f>
        <v>0.38760183925101388</v>
      </c>
      <c r="BO41" s="50">
        <f>IF(PLANEL_Pot_Trim!BO14&lt;&gt;0,BO15/PLANEL_Pot_Trim!BO14,0)</f>
        <v>0.30152581035425985</v>
      </c>
      <c r="BP41" s="50">
        <f>IF(PLANEL_Pot_Trim!BP14&lt;&gt;0,BP15/PLANEL_Pot_Trim!BP14,0)</f>
        <v>0.31793143008855956</v>
      </c>
      <c r="BQ41" s="50">
        <f>IF(PLANEL_Pot_Trim!BQ14&lt;&gt;0,BQ15/PLANEL_Pot_Trim!BQ14,0)</f>
        <v>0.27013037557508768</v>
      </c>
      <c r="BR41" s="50">
        <f>IF(PLANEL_Pot_Trim!BR14&lt;&gt;0,BR15/PLANEL_Pot_Trim!BR14,0)</f>
        <v>0.33831255033585689</v>
      </c>
      <c r="BS41" s="50">
        <f>IF(PLANEL_Pot_Trim!BS14&lt;&gt;0,BS15/PLANEL_Pot_Trim!BS14,0)</f>
        <v>0.30544704697318337</v>
      </c>
      <c r="BT41" s="50">
        <f>IF(PLANEL_Pot_Trim!BT14&lt;&gt;0,BT15/PLANEL_Pot_Trim!BT14,0)</f>
        <v>0.32164714039648407</v>
      </c>
      <c r="BU41" s="50">
        <f>IF(PLANEL_Pot_Trim!BU14&lt;&gt;0,BU15/PLANEL_Pot_Trim!BU14,0)</f>
        <v>0.27304516583899552</v>
      </c>
      <c r="BV41" s="50">
        <f>IF(PLANEL_Pot_Trim!BV14&lt;&gt;0,BV15/PLANEL_Pot_Trim!BV14,0)</f>
        <v>0.34235616424554588</v>
      </c>
      <c r="BW41" s="50">
        <f>IF(PLANEL_Pot_Trim!BW14&lt;&gt;0,BW15/PLANEL_Pot_Trim!BW14,0)</f>
        <v>0.30877781648272712</v>
      </c>
      <c r="BX41" s="50">
        <f>IF(PLANEL_Pot_Trim!BX14&lt;&gt;0,BX15/PLANEL_Pot_Trim!BX14,0)</f>
        <v>0.32480333212925905</v>
      </c>
      <c r="BY41" s="50">
        <f>IF(PLANEL_Pot_Trim!BY14&lt;&gt;0,BY15/PLANEL_Pot_Trim!BY14,0)</f>
        <v>0.2755210415160193</v>
      </c>
      <c r="BZ41" s="50">
        <f>IF(PLANEL_Pot_Trim!BZ14&lt;&gt;0,BZ15/PLANEL_Pot_Trim!BZ14,0)</f>
        <v>0.34579088325915225</v>
      </c>
      <c r="CA41" s="50">
        <f>IF(PLANEL_Pot_Trim!CA14&lt;&gt;0,CA15/PLANEL_Pot_Trim!CA14,0)</f>
        <v>0.31237121316124566</v>
      </c>
      <c r="CB41" s="50">
        <f>IF(PLANEL_Pot_Trim!CB14&lt;&gt;0,CB15/PLANEL_Pot_Trim!CB14,0)</f>
        <v>0.32820838578424272</v>
      </c>
      <c r="CC41" s="50">
        <f>IF(PLANEL_Pot_Trim!CC14&lt;&gt;0,CC15/PLANEL_Pot_Trim!CC14,0)</f>
        <v>0.27819213705359769</v>
      </c>
      <c r="CD41" s="50">
        <f>IF(PLANEL_Pot_Trim!CD14&lt;&gt;0,CD15/PLANEL_Pot_Trim!CD14,0)</f>
        <v>0.34949642574213935</v>
      </c>
      <c r="CE41" s="50">
        <f>IF(PLANEL_Pot_Trim!CE14&lt;&gt;0,CE15/PLANEL_Pot_Trim!CE14,0)</f>
        <v>0.31545389062447021</v>
      </c>
      <c r="CF41" s="50">
        <f>IF(PLANEL_Pot_Trim!CF14&lt;&gt;0,CF15/PLANEL_Pot_Trim!CF14,0)</f>
        <v>0.33112948888107485</v>
      </c>
      <c r="CG41" s="50">
        <f>IF(PLANEL_Pot_Trim!CG14&lt;&gt;0,CG15/PLANEL_Pot_Trim!CG14,0)</f>
        <v>0.28048359736321216</v>
      </c>
      <c r="CH41" s="50">
        <f>IF(PLANEL_Pot_Trim!CH14&lt;&gt;0,CH15/PLANEL_Pot_Trim!CH14,0)</f>
        <v>0.35267530999448859</v>
      </c>
      <c r="CI41" s="50">
        <f>IF(PLANEL_Pot_Trim!CI14&lt;&gt;0,CI15/PLANEL_Pot_Trim!CI14,0)</f>
        <v>0.3149444887015177</v>
      </c>
      <c r="CJ41" s="50">
        <f>IF(PLANEL_Pot_Trim!CJ14&lt;&gt;0,CJ15/PLANEL_Pot_Trim!CJ14,0)</f>
        <v>0.3149444887015177</v>
      </c>
      <c r="CK41" s="50">
        <f>IF(PLANEL_Pot_Trim!CK14&lt;&gt;0,CK15/PLANEL_Pot_Trim!CK14,0)</f>
        <v>0.25768185437511715</v>
      </c>
      <c r="CL41" s="50">
        <f>IF(PLANEL_Pot_Trim!CL14&lt;&gt;0,CL15/PLANEL_Pot_Trim!CL14,0)</f>
        <v>0.33880391965523704</v>
      </c>
      <c r="CM41" s="50">
        <f>IF(PLANEL_Pot_Trim!CM14&lt;&gt;0,CM15/PLANEL_Pot_Trim!CM14,0)</f>
        <v>0.31591803645599881</v>
      </c>
      <c r="CN41" s="50">
        <f>IF(PLANEL_Pot_Trim!CN14&lt;&gt;0,CN15/PLANEL_Pot_Trim!CN14,0)</f>
        <v>0.31591803645599881</v>
      </c>
      <c r="CO41" s="50">
        <f>IF(PLANEL_Pot_Trim!CO14&lt;&gt;0,CO15/PLANEL_Pot_Trim!CO14,0)</f>
        <v>0.25847839347079038</v>
      </c>
      <c r="CP41" s="50">
        <f>IF(PLANEL_Pot_Trim!CP14&lt;&gt;0,CP15/PLANEL_Pot_Trim!CP14,0)</f>
        <v>0.33985122105184523</v>
      </c>
      <c r="CQ41" s="50">
        <f>IF(PLANEL_Pot_Trim!CQ14&lt;&gt;0,CQ15/PLANEL_Pot_Trim!CQ14,0)</f>
        <v>0.31721735739521739</v>
      </c>
      <c r="CR41" s="50">
        <f>IF(PLANEL_Pot_Trim!CR14&lt;&gt;0,CR15/PLANEL_Pot_Trim!CR14,0)</f>
        <v>0.31721735739521739</v>
      </c>
      <c r="CS41" s="50">
        <f>IF(PLANEL_Pot_Trim!CS14&lt;&gt;0,CS15/PLANEL_Pot_Trim!CS14,0)</f>
        <v>0.25954147424597418</v>
      </c>
      <c r="CT41" s="50">
        <f>IF(PLANEL_Pot_Trim!CT14&lt;&gt;0,CT15/PLANEL_Pot_Trim!CT14,0)</f>
        <v>0.34124897538026699</v>
      </c>
      <c r="CU41" s="50">
        <f>IF(PLANEL_Pot_Trim!CU14&lt;&gt;0,CU15/PLANEL_Pot_Trim!CU14,0)</f>
        <v>0.31828602983028237</v>
      </c>
      <c r="CV41" s="50">
        <f>IF(PLANEL_Pot_Trim!CV14&lt;&gt;0,CV15/PLANEL_Pot_Trim!CV14,0)</f>
        <v>0.31828602983028237</v>
      </c>
      <c r="CW41" s="50">
        <f>IF(PLANEL_Pot_Trim!CW14&lt;&gt;0,CW15/PLANEL_Pot_Trim!CW14,0)</f>
        <v>0.26041584258504408</v>
      </c>
      <c r="CX41" s="50">
        <f>IF(PLANEL_Pot_Trim!CX14&lt;&gt;0,CX15/PLANEL_Pot_Trim!CX14,0)</f>
        <v>0.34239860787074783</v>
      </c>
      <c r="CY41" s="80">
        <f>IF(PLANEL_Pot_Trim!CY14&lt;&gt;0,CY15/PLANEL_Pot_Trim!CY14,0)</f>
        <v>0.31990185892238521</v>
      </c>
      <c r="CZ41" s="80">
        <f>IF(PLANEL_Pot_Trim!CZ14&lt;&gt;0,CZ15/PLANEL_Pot_Trim!CZ14,0)</f>
        <v>0.31990185892238521</v>
      </c>
      <c r="DA41" s="80">
        <f>IF(PLANEL_Pot_Trim!DA14&lt;&gt;0,DA15/PLANEL_Pot_Trim!DA14,0)</f>
        <v>0.26173788457286062</v>
      </c>
      <c r="DB41" s="80">
        <f>IF(PLANEL_Pot_Trim!DB14&lt;&gt;0,DB15/PLANEL_Pot_Trim!DB14,0)</f>
        <v>0.34413684823468715</v>
      </c>
      <c r="DC41" s="50">
        <f>IF(PLANEL_Pot_Trim!DC14&lt;&gt;0,DC15/PLANEL_Pot_Trim!DC14,0)</f>
        <v>0.32094057249357327</v>
      </c>
      <c r="DD41" s="50">
        <f>IF(PLANEL_Pot_Trim!DD14&lt;&gt;0,DD15/PLANEL_Pot_Trim!DD14,0)</f>
        <v>0.32094057249357327</v>
      </c>
      <c r="DE41" s="50">
        <f>IF(PLANEL_Pot_Trim!DE14&lt;&gt;0,DE15/PLANEL_Pot_Trim!DE14,0)</f>
        <v>0.26258774113110539</v>
      </c>
      <c r="DF41" s="50">
        <f>IF(PLANEL_Pot_Trim!DF14&lt;&gt;0,DF15/PLANEL_Pot_Trim!DF14,0)</f>
        <v>0.3452542522585384</v>
      </c>
      <c r="DG41" s="50">
        <f>IF(PLANEL_Pot_Trim!DG14&lt;&gt;0,DG15/PLANEL_Pot_Trim!DG14,0)</f>
        <v>0.32237825708960677</v>
      </c>
      <c r="DH41" s="50">
        <f>IF(PLANEL_Pot_Trim!DH14&lt;&gt;0,DH15/PLANEL_Pot_Trim!DH14,0)</f>
        <v>0.32237825708960677</v>
      </c>
      <c r="DI41" s="50">
        <f>IF(PLANEL_Pot_Trim!DI14&lt;&gt;0,DI15/PLANEL_Pot_Trim!DI14,0)</f>
        <v>0.26376402854114894</v>
      </c>
      <c r="DJ41" s="50">
        <f>IF(PLANEL_Pot_Trim!DJ14&lt;&gt;0,DJ15/PLANEL_Pot_Trim!DJ14,0)</f>
        <v>0.34680085232422164</v>
      </c>
      <c r="DK41" s="50">
        <f>IF(PLANEL_Pot_Trim!DK14&lt;&gt;0,DK15/PLANEL_Pot_Trim!DK14,0)</f>
        <v>0.32356914525403985</v>
      </c>
      <c r="DL41" s="50">
        <f>IF(PLANEL_Pot_Trim!DL14&lt;&gt;0,DL15/PLANEL_Pot_Trim!DL14,0)</f>
        <v>0.32356914525403985</v>
      </c>
      <c r="DM41" s="50">
        <f>IF(PLANEL_Pot_Trim!DM14&lt;&gt;0,DM15/PLANEL_Pot_Trim!DM14,0)</f>
        <v>0.26473839157810453</v>
      </c>
      <c r="DN41" s="50">
        <f>IF(PLANEL_Pot_Trim!DN14&lt;&gt;0,DN15/PLANEL_Pot_Trim!DN14,0)</f>
        <v>0.34808195927354779</v>
      </c>
      <c r="DO41" s="50">
        <f>IF(PLANEL_Pot_Trim!DO14&lt;&gt;0,DO15/PLANEL_Pot_Trim!DO14,0)</f>
        <v>0.32491832709027679</v>
      </c>
      <c r="DP41" s="50">
        <f>IF(PLANEL_Pot_Trim!DP14&lt;&gt;0,DP15/PLANEL_Pot_Trim!DP14,0)</f>
        <v>0.32491832709027679</v>
      </c>
      <c r="DQ41" s="50">
        <f>IF(PLANEL_Pot_Trim!DQ14&lt;&gt;0,DQ15/PLANEL_Pot_Trim!DQ14,0)</f>
        <v>0.26584226760614404</v>
      </c>
      <c r="DR41" s="50">
        <f>IF(PLANEL_Pot_Trim!DR14&lt;&gt;0,DR15/PLANEL_Pot_Trim!DR14,0)</f>
        <v>0.3495333518692943</v>
      </c>
      <c r="DS41" s="50">
        <f>IF(PLANEL_Pot_Trim!DS14&lt;&gt;0,DS15/PLANEL_Pot_Trim!DS14,0)</f>
        <v>0.32554645817669176</v>
      </c>
      <c r="DT41" s="50">
        <f>IF(PLANEL_Pot_Trim!DT14&lt;&gt;0,DT15/PLANEL_Pot_Trim!DT14,0)</f>
        <v>0.32554645817669176</v>
      </c>
      <c r="DU41" s="50">
        <f>IF(PLANEL_Pot_Trim!DU14&lt;&gt;0,DU15/PLANEL_Pot_Trim!DU14,0)</f>
        <v>0.26635619306680158</v>
      </c>
      <c r="DV41" s="50">
        <f>IF(PLANEL_Pot_Trim!DV14&lt;&gt;0,DV15/PLANEL_Pot_Trim!DV14,0)</f>
        <v>0.35020906864517065</v>
      </c>
      <c r="DW41" s="50">
        <f>IF(PLANEL_Pot_Trim!DW14&lt;&gt;0,DW15/PLANEL_Pot_Trim!DW14,0)</f>
        <v>0.32204672082859581</v>
      </c>
      <c r="DX41" s="50">
        <f>IF(PLANEL_Pot_Trim!DX14&lt;&gt;0,DX15/PLANEL_Pot_Trim!DX14,0)</f>
        <v>0.32204672082859581</v>
      </c>
      <c r="DY41" s="50">
        <f>IF(PLANEL_Pot_Trim!DY14&lt;&gt;0,DY15/PLANEL_Pot_Trim!DY14,0)</f>
        <v>0.26349277160318363</v>
      </c>
      <c r="DZ41" s="50">
        <f>IF(PLANEL_Pot_Trim!DZ14&lt;&gt;0,DZ15/PLANEL_Pot_Trim!DZ14,0)</f>
        <v>0.34644419968732232</v>
      </c>
      <c r="EA41" s="50">
        <f>IF(PLANEL_Pot_Trim!EA14&lt;&gt;0,EA15/PLANEL_Pot_Trim!EA14,0)</f>
        <v>0.32282407452425665</v>
      </c>
      <c r="EB41" s="50">
        <f>IF(PLANEL_Pot_Trim!EB14&lt;&gt;0,EB15/PLANEL_Pot_Trim!EB14,0)</f>
        <v>0.32282407452425665</v>
      </c>
      <c r="EC41" s="50">
        <f>IF(PLANEL_Pot_Trim!EC14&lt;&gt;0,EC15/PLANEL_Pot_Trim!EC14,0)</f>
        <v>0.26412878826322689</v>
      </c>
      <c r="ED41" s="50">
        <f>IF(PLANEL_Pot_Trim!ED14&lt;&gt;0,ED15/PLANEL_Pot_Trim!ED14,0)</f>
        <v>0.34728044381445122</v>
      </c>
      <c r="EE41" s="50">
        <f>IF(PLANEL_Pot_Trim!EE14&lt;&gt;0,EE15/PLANEL_Pot_Trim!EE14,0)</f>
        <v>0.32371036996996994</v>
      </c>
      <c r="EF41" s="50">
        <f>IF(PLANEL_Pot_Trim!EF14&lt;&gt;0,EF15/PLANEL_Pot_Trim!EF14,0)</f>
        <v>0.32371036996996994</v>
      </c>
      <c r="EG41" s="50">
        <f>IF(PLANEL_Pot_Trim!EG14&lt;&gt;0,EG15/PLANEL_Pot_Trim!EG14,0)</f>
        <v>0.2648539390920332</v>
      </c>
      <c r="EH41" s="50">
        <f>IF(PLANEL_Pot_Trim!EH14&lt;&gt;0,EH15/PLANEL_Pot_Trim!EH14,0)</f>
        <v>0.34823388284755347</v>
      </c>
      <c r="EI41" s="50">
        <f>IF(PLANEL_Pot_Trim!EI14&lt;&gt;0,EI15/PLANEL_Pot_Trim!EI14,0)</f>
        <v>0.32507048076517336</v>
      </c>
      <c r="EJ41" s="50">
        <f>IF(PLANEL_Pot_Trim!EJ14&lt;&gt;0,EJ15/PLANEL_Pot_Trim!EJ14,0)</f>
        <v>0.32507048076517336</v>
      </c>
      <c r="EK41" s="50">
        <f>IF(PLANEL_Pot_Trim!EK14&lt;&gt;0,EK15/PLANEL_Pot_Trim!EK14,0)</f>
        <v>0.26596675698009709</v>
      </c>
      <c r="EL41" s="50">
        <f>IF(PLANEL_Pot_Trim!EL14&lt;&gt;0,EL15/PLANEL_Pot_Trim!EL14,0)</f>
        <v>0.34969703231591531</v>
      </c>
      <c r="EM41" s="50">
        <f>IF(PLANEL_Pot_Trim!EM14&lt;&gt;0,EM15/PLANEL_Pot_Trim!EM14,0)</f>
        <v>0.32616560726546628</v>
      </c>
      <c r="EN41" s="50">
        <f>IF(PLANEL_Pot_Trim!EN14&lt;&gt;0,EN15/PLANEL_Pot_Trim!EN14,0)</f>
        <v>0.32616560726546628</v>
      </c>
      <c r="EO41" s="50">
        <f>IF(PLANEL_Pot_Trim!EO14&lt;&gt;0,EO15/PLANEL_Pot_Trim!EO14,0)</f>
        <v>0.26686276956491278</v>
      </c>
      <c r="EP41" s="50">
        <f>IF(PLANEL_Pot_Trim!EP14&lt;&gt;0,EP15/PLANEL_Pot_Trim!EP14,0)</f>
        <v>0.3508751229594339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0.96505478255602661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0.96505478255602661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0.8701597211881188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0.76482252420027819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0.92909952435158505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0.86164621813103093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0.35485343880399112</v>
      </c>
      <c r="AJ44" s="51">
        <f>IF(PLANEL_Pot_Trim!AJ17&lt;&gt;0,AJ18/PLANEL_Pot_Trim!AJ17,0)</f>
        <v>0.42064945618681043</v>
      </c>
      <c r="AK44" s="51">
        <f>IF(PLANEL_Pot_Trim!AK17&lt;&gt;0,AK18/PLANEL_Pot_Trim!AK17,0)</f>
        <v>0.55403109434429809</v>
      </c>
      <c r="AL44" s="51">
        <f>IF(PLANEL_Pot_Trim!AL17&lt;&gt;0,AL18/PLANEL_Pot_Trim!AL17,0)</f>
        <v>0.46123467281953595</v>
      </c>
      <c r="AM44" s="51">
        <f>IF(PLANEL_Pot_Trim!AM17&lt;&gt;0,AM18/PLANEL_Pot_Trim!AM17,0)</f>
        <v>0.35493216967472063</v>
      </c>
      <c r="AN44" s="51">
        <f>IF(PLANEL_Pot_Trim!AN17&lt;&gt;0,AN18/PLANEL_Pot_Trim!AN17,0)</f>
        <v>0.42177785808104307</v>
      </c>
      <c r="AO44" s="51">
        <f>IF(PLANEL_Pot_Trim!AO17&lt;&gt;0,AO18/PLANEL_Pot_Trim!AO17,0)</f>
        <v>0.55566393955580684</v>
      </c>
      <c r="AP44" s="51">
        <f>IF(PLANEL_Pot_Trim!AP17&lt;&gt;0,AP18/PLANEL_Pot_Trim!AP17,0)</f>
        <v>0.46191805469195962</v>
      </c>
      <c r="AQ44" s="51">
        <f>IF(PLANEL_Pot_Trim!AQ17&lt;&gt;0,AQ18/PLANEL_Pot_Trim!AQ17,0)</f>
        <v>0.35513303668281065</v>
      </c>
      <c r="AR44" s="51">
        <f>IF(PLANEL_Pot_Trim!AR17&lt;&gt;0,AR18/PLANEL_Pot_Trim!AR17,0)</f>
        <v>0.42468326909508236</v>
      </c>
      <c r="AS44" s="51">
        <f>IF(PLANEL_Pot_Trim!AS17&lt;&gt;0,AS18/PLANEL_Pot_Trim!AS17,0)</f>
        <v>0.55987325593796944</v>
      </c>
      <c r="AT44" s="51">
        <f>IF(PLANEL_Pot_Trim!AT17&lt;&gt;0,AT18/PLANEL_Pot_Trim!AT17,0)</f>
        <v>0.46368127221219024</v>
      </c>
      <c r="AU44" s="51">
        <f>IF(PLANEL_Pot_Trim!AU17&lt;&gt;0,AU18/PLANEL_Pot_Trim!AU17,0)</f>
        <v>0.35518914099365523</v>
      </c>
      <c r="AV44" s="51">
        <f>IF(PLANEL_Pot_Trim!AV17&lt;&gt;0,AV18/PLANEL_Pot_Trim!AV17,0)</f>
        <v>0.42548492882046063</v>
      </c>
      <c r="AW44" s="51">
        <f>IF(PLANEL_Pot_Trim!AW17&lt;&gt;0,AW18/PLANEL_Pot_Trim!AW17,0)</f>
        <v>0.56103282338941041</v>
      </c>
      <c r="AX44" s="51">
        <f>IF(PLANEL_Pot_Trim!AX17&lt;&gt;0,AX18/PLANEL_Pot_Trim!AX17,0)</f>
        <v>0.4641664358237314</v>
      </c>
      <c r="AY44" s="51">
        <f>IF(PLANEL_Pot_Trim!AY17&lt;&gt;0,AY18/PLANEL_Pot_Trim!AY17,0)</f>
        <v>0.35525922510346092</v>
      </c>
      <c r="AZ44" s="51">
        <f>IF(PLANEL_Pot_Trim!AZ17&lt;&gt;0,AZ18/PLANEL_Pot_Trim!AZ17,0)</f>
        <v>0.42712592766305768</v>
      </c>
      <c r="BA44" s="51">
        <f>IF(PLANEL_Pot_Trim!BA17&lt;&gt;0,BA18/PLANEL_Pot_Trim!BA17,0)</f>
        <v>0.56352902547860029</v>
      </c>
      <c r="BB44" s="51">
        <f>IF(PLANEL_Pot_Trim!BB17&lt;&gt;0,BB18/PLANEL_Pot_Trim!BB17,0)</f>
        <v>0.46524778318155885</v>
      </c>
      <c r="BC44" s="51">
        <f>IF(PLANEL_Pot_Trim!BC17&lt;&gt;0,BC18/PLANEL_Pot_Trim!BC17,0)</f>
        <v>0.35530621672544166</v>
      </c>
      <c r="BD44" s="51">
        <f>IF(PLANEL_Pot_Trim!BD17&lt;&gt;0,BD18/PLANEL_Pot_Trim!BD17,0)</f>
        <v>0.42773537887745056</v>
      </c>
      <c r="BE44" s="51">
        <f>IF(PLANEL_Pot_Trim!BE17&lt;&gt;0,BE18/PLANEL_Pot_Trim!BE17,0)</f>
        <v>0.56439869037712065</v>
      </c>
      <c r="BF44" s="51">
        <f>IF(PLANEL_Pot_Trim!BF17&lt;&gt;0,BF18/PLANEL_Pot_Trim!BF17,0)</f>
        <v>0.4656080710715832</v>
      </c>
      <c r="BG44" s="51">
        <f>IF(PLANEL_Pot_Trim!BG17&lt;&gt;0,BG18/PLANEL_Pot_Trim!BG17,0)</f>
        <v>0.3553385032794607</v>
      </c>
      <c r="BH44" s="51">
        <f>IF(PLANEL_Pot_Trim!BH17&lt;&gt;0,BH18/PLANEL_Pot_Trim!BH17,0)</f>
        <v>0.42810820873362859</v>
      </c>
      <c r="BI44" s="51">
        <f>IF(PLANEL_Pot_Trim!BI17&lt;&gt;0,BI18/PLANEL_Pot_Trim!BI17,0)</f>
        <v>0.56492101300715269</v>
      </c>
      <c r="BJ44" s="51">
        <f>IF(PLANEL_Pot_Trim!BJ17&lt;&gt;0,BJ18/PLANEL_Pot_Trim!BJ17,0)</f>
        <v>0.46582150024806962</v>
      </c>
      <c r="BK44" s="51">
        <f>IF(PLANEL_Pot_Trim!BK17&lt;&gt;0,BK18/PLANEL_Pot_Trim!BK17,0)</f>
        <v>0.35540327198158944</v>
      </c>
      <c r="BL44" s="51">
        <f>IF(PLANEL_Pot_Trim!BL17&lt;&gt;0,BL18/PLANEL_Pot_Trim!BL17,0)</f>
        <v>0.42885113632394906</v>
      </c>
      <c r="BM44" s="51">
        <f>IF(PLANEL_Pot_Trim!BM17&lt;&gt;0,BM18/PLANEL_Pot_Trim!BM17,0)</f>
        <v>0.56596064719991024</v>
      </c>
      <c r="BN44" s="51">
        <f>IF(PLANEL_Pot_Trim!BN17&lt;&gt;0,BN18/PLANEL_Pot_Trim!BN17,0)</f>
        <v>0.46624594269510927</v>
      </c>
      <c r="BO44" s="51">
        <f>IF(PLANEL_Pot_Trim!BO17&lt;&gt;0,BO18/PLANEL_Pot_Trim!BO17,0)</f>
        <v>0.35541310497401224</v>
      </c>
      <c r="BP44" s="51">
        <f>IF(PLANEL_Pot_Trim!BP17&lt;&gt;0,BP18/PLANEL_Pot_Trim!BP17,0)</f>
        <v>0.42897833842066141</v>
      </c>
      <c r="BQ44" s="51">
        <f>IF(PLANEL_Pot_Trim!BQ17&lt;&gt;0,BQ18/PLANEL_Pot_Trim!BQ17,0)</f>
        <v>0.56614209133520921</v>
      </c>
      <c r="BR44" s="51">
        <f>IF(PLANEL_Pot_Trim!BR17&lt;&gt;0,BR18/PLANEL_Pot_Trim!BR17,0)</f>
        <v>0.46632109106770142</v>
      </c>
      <c r="BS44" s="51">
        <f>IF(PLANEL_Pot_Trim!BS17&lt;&gt;0,BS18/PLANEL_Pot_Trim!BS17,0)</f>
        <v>0.35541287006532196</v>
      </c>
      <c r="BT44" s="51">
        <f>IF(PLANEL_Pot_Trim!BT17&lt;&gt;0,BT18/PLANEL_Pot_Trim!BT17,0)</f>
        <v>0.42972862265581141</v>
      </c>
      <c r="BU44" s="51">
        <f>IF(PLANEL_Pot_Trim!BU17&lt;&gt;0,BU18/PLANEL_Pot_Trim!BU17,0)</f>
        <v>0.56737176824835878</v>
      </c>
      <c r="BV44" s="51">
        <f>IF(PLANEL_Pot_Trim!BV17&lt;&gt;0,BV18/PLANEL_Pot_Trim!BV17,0)</f>
        <v>0.46687910998607701</v>
      </c>
      <c r="BW44" s="51">
        <f>IF(PLANEL_Pot_Trim!BW17&lt;&gt;0,BW18/PLANEL_Pot_Trim!BW17,0)</f>
        <v>0.35547685604529383</v>
      </c>
      <c r="BX44" s="51">
        <f>IF(PLANEL_Pot_Trim!BX17&lt;&gt;0,BX18/PLANEL_Pot_Trim!BX17,0)</f>
        <v>0.43045421252013621</v>
      </c>
      <c r="BY44" s="51">
        <f>IF(PLANEL_Pot_Trim!BY17&lt;&gt;0,BY18/PLANEL_Pot_Trim!BY17,0)</f>
        <v>0.56838514503379134</v>
      </c>
      <c r="BZ44" s="51">
        <f>IF(PLANEL_Pot_Trim!BZ17&lt;&gt;0,BZ18/PLANEL_Pot_Trim!BZ17,0)</f>
        <v>0.46729221099665341</v>
      </c>
      <c r="CA44" s="51">
        <f>IF(PLANEL_Pot_Trim!CA17&lt;&gt;0,CA18/PLANEL_Pot_Trim!CA17,0)</f>
        <v>0.35551732062157759</v>
      </c>
      <c r="CB44" s="51">
        <f>IF(PLANEL_Pot_Trim!CB17&lt;&gt;0,CB18/PLANEL_Pot_Trim!CB17,0)</f>
        <v>0.43112682983468242</v>
      </c>
      <c r="CC44" s="51">
        <f>IF(PLANEL_Pot_Trim!CC17&lt;&gt;0,CC18/PLANEL_Pot_Trim!CC17,0)</f>
        <v>0.56937615372014838</v>
      </c>
      <c r="CD44" s="51">
        <f>IF(PLANEL_Pot_Trim!CD17&lt;&gt;0,CD18/PLANEL_Pot_Trim!CD17,0)</f>
        <v>0.46771230272792147</v>
      </c>
      <c r="CE44" s="51">
        <f>IF(PLANEL_Pot_Trim!CE17&lt;&gt;0,CE18/PLANEL_Pot_Trim!CE17,0)</f>
        <v>0.35552277413779992</v>
      </c>
      <c r="CF44" s="51">
        <f>IF(PLANEL_Pot_Trim!CF17&lt;&gt;0,CF18/PLANEL_Pot_Trim!CF17,0)</f>
        <v>0.43207260067175629</v>
      </c>
      <c r="CG44" s="51">
        <f>IF(PLANEL_Pot_Trim!CG17&lt;&gt;0,CG18/PLANEL_Pot_Trim!CG17,0)</f>
        <v>0.57091047972784215</v>
      </c>
      <c r="CH44" s="51">
        <f>IF(PLANEL_Pot_Trim!CH17&lt;&gt;0,CH18/PLANEL_Pot_Trim!CH17,0)</f>
        <v>0.46840438225695125</v>
      </c>
      <c r="CI44" s="51">
        <f>IF(PLANEL_Pot_Trim!CI17&lt;&gt;0,CI18/PLANEL_Pot_Trim!CI17,0)</f>
        <v>0.35554975991862325</v>
      </c>
      <c r="CJ44" s="51">
        <f>IF(PLANEL_Pot_Trim!CJ17&lt;&gt;0,CJ18/PLANEL_Pot_Trim!CJ17,0)</f>
        <v>0.43225121515783405</v>
      </c>
      <c r="CK44" s="51">
        <f>IF(PLANEL_Pot_Trim!CK17&lt;&gt;0,CK18/PLANEL_Pot_Trim!CK17,0)</f>
        <v>0.57112917459188028</v>
      </c>
      <c r="CL44" s="51">
        <f>IF(PLANEL_Pot_Trim!CL17&lt;&gt;0,CL18/PLANEL_Pot_Trim!CL17,0)</f>
        <v>0.46848393184516129</v>
      </c>
      <c r="CM44" s="51">
        <f>IF(PLANEL_Pot_Trim!CM17&lt;&gt;0,CM18/PLANEL_Pot_Trim!CM17,0)</f>
        <v>0.35561962345008707</v>
      </c>
      <c r="CN44" s="51">
        <f>IF(PLANEL_Pot_Trim!CN17&lt;&gt;0,CN18/PLANEL_Pot_Trim!CN17,0)</f>
        <v>0.43276062347392708</v>
      </c>
      <c r="CO44" s="51">
        <f>IF(PLANEL_Pot_Trim!CO17&lt;&gt;0,CO18/PLANEL_Pot_Trim!CO17,0)</f>
        <v>0.57177233238013248</v>
      </c>
      <c r="CP44" s="51">
        <f>IF(PLANEL_Pot_Trim!CP17&lt;&gt;0,CP18/PLANEL_Pot_Trim!CP17,0)</f>
        <v>0.46872479893143354</v>
      </c>
      <c r="CQ44" s="51">
        <f>IF(PLANEL_Pot_Trim!CQ17&lt;&gt;0,CQ18/PLANEL_Pot_Trim!CQ17,0)</f>
        <v>0.35562867281707194</v>
      </c>
      <c r="CR44" s="51">
        <f>IF(PLANEL_Pot_Trim!CR17&lt;&gt;0,CR18/PLANEL_Pot_Trim!CR17,0)</f>
        <v>0.43280009861860086</v>
      </c>
      <c r="CS44" s="51">
        <f>IF(PLANEL_Pot_Trim!CS17&lt;&gt;0,CS18/PLANEL_Pot_Trim!CS17,0)</f>
        <v>0.57181221712171182</v>
      </c>
      <c r="CT44" s="51">
        <f>IF(PLANEL_Pot_Trim!CT17&lt;&gt;0,CT18/PLANEL_Pot_Trim!CT17,0)</f>
        <v>0.46873629920742765</v>
      </c>
      <c r="CU44" s="51">
        <f>IF(PLANEL_Pot_Trim!CU17&lt;&gt;0,CU18/PLANEL_Pot_Trim!CU17,0)</f>
        <v>0.35571380012770015</v>
      </c>
      <c r="CV44" s="51">
        <f>IF(PLANEL_Pot_Trim!CV17&lt;&gt;0,CV18/PLANEL_Pot_Trim!CV17,0)</f>
        <v>0.43328336470048179</v>
      </c>
      <c r="CW44" s="51">
        <f>IF(PLANEL_Pot_Trim!CW17&lt;&gt;0,CW18/PLANEL_Pot_Trim!CW17,0)</f>
        <v>0.57237075690163119</v>
      </c>
      <c r="CX44" s="51">
        <f>IF(PLANEL_Pot_Trim!CX17&lt;&gt;0,CX18/PLANEL_Pot_Trim!CX17,0)</f>
        <v>0.46892765771500222</v>
      </c>
      <c r="CY44" s="81">
        <f>IF(PLANEL_Pot_Trim!CY17&lt;&gt;0,CY18/PLANEL_Pot_Trim!CY17,0)</f>
        <v>0.35573788292080349</v>
      </c>
      <c r="CZ44" s="81">
        <f>IF(PLANEL_Pot_Trim!CZ17&lt;&gt;0,CZ18/PLANEL_Pot_Trim!CZ17,0)</f>
        <v>0.43335172256365256</v>
      </c>
      <c r="DA44" s="81">
        <f>IF(PLANEL_Pot_Trim!DA17&lt;&gt;0,DA18/PLANEL_Pot_Trim!DA17,0)</f>
        <v>0.57241679018819913</v>
      </c>
      <c r="DB44" s="81">
        <f>IF(PLANEL_Pot_Trim!DB17&lt;&gt;0,DB18/PLANEL_Pot_Trim!DB17,0)</f>
        <v>0.46893099372966712</v>
      </c>
      <c r="DC44" s="51">
        <f>IF(PLANEL_Pot_Trim!DC17&lt;&gt;0,DC18/PLANEL_Pot_Trim!DC17,0)</f>
        <v>0.35574000001078049</v>
      </c>
      <c r="DD44" s="51">
        <f>IF(PLANEL_Pot_Trim!DD17&lt;&gt;0,DD18/PLANEL_Pot_Trim!DD17,0)</f>
        <v>0.43335599997053059</v>
      </c>
      <c r="DE44" s="51">
        <f>IF(PLANEL_Pot_Trim!DE17&lt;&gt;0,DE18/PLANEL_Pot_Trim!DE17,0)</f>
        <v>0.5724179999584269</v>
      </c>
      <c r="DF44" s="51">
        <f>IF(PLANEL_Pot_Trim!DF17&lt;&gt;0,DF18/PLANEL_Pot_Trim!DF17,0)</f>
        <v>0.4689299999834316</v>
      </c>
      <c r="DG44" s="51">
        <f>IF(PLANEL_Pot_Trim!DG17&lt;&gt;0,DG18/PLANEL_Pot_Trim!DG17,0)</f>
        <v>0.35573999999865447</v>
      </c>
      <c r="DH44" s="51">
        <f>IF(PLANEL_Pot_Trim!DH17&lt;&gt;0,DH18/PLANEL_Pot_Trim!DH17,0)</f>
        <v>0.43335599995876489</v>
      </c>
      <c r="DI44" s="51">
        <f>IF(PLANEL_Pot_Trim!DI17&lt;&gt;0,DI18/PLANEL_Pot_Trim!DI17,0)</f>
        <v>0.57241799991157882</v>
      </c>
      <c r="DJ44" s="51">
        <f>IF(PLANEL_Pot_Trim!DJ17&lt;&gt;0,DJ18/PLANEL_Pot_Trim!DJ17,0)</f>
        <v>0.46892999997498924</v>
      </c>
      <c r="DK44" s="51">
        <f>IF(PLANEL_Pot_Trim!DK17&lt;&gt;0,DK18/PLANEL_Pot_Trim!DK17,0)</f>
        <v>0.355740000003129</v>
      </c>
      <c r="DL44" s="51">
        <f>IF(PLANEL_Pot_Trim!DL17&lt;&gt;0,DL18/PLANEL_Pot_Trim!DL17,0)</f>
        <v>0.43335599994879681</v>
      </c>
      <c r="DM44" s="51">
        <f>IF(PLANEL_Pot_Trim!DM17&lt;&gt;0,DM18/PLANEL_Pot_Trim!DM17,0)</f>
        <v>0.57241799993288411</v>
      </c>
      <c r="DN44" s="51">
        <f>IF(PLANEL_Pot_Trim!DN17&lt;&gt;0,DN18/PLANEL_Pot_Trim!DN17,0)</f>
        <v>0.46892999992926826</v>
      </c>
      <c r="DO44" s="51">
        <f>IF(PLANEL_Pot_Trim!DO17&lt;&gt;0,DO18/PLANEL_Pot_Trim!DO17,0)</f>
        <v>0.35574000001074113</v>
      </c>
      <c r="DP44" s="51">
        <f>IF(PLANEL_Pot_Trim!DP17&lt;&gt;0,DP18/PLANEL_Pot_Trim!DP17,0)</f>
        <v>0.4333560000013657</v>
      </c>
      <c r="DQ44" s="51">
        <f>IF(PLANEL_Pot_Trim!DQ17&lt;&gt;0,DQ18/PLANEL_Pot_Trim!DQ17,0)</f>
        <v>0.57241799997824905</v>
      </c>
      <c r="DR44" s="51">
        <f>IF(PLANEL_Pot_Trim!DR17&lt;&gt;0,DR18/PLANEL_Pot_Trim!DR17,0)</f>
        <v>0.46892999999390905</v>
      </c>
      <c r="DS44" s="51">
        <f>IF(PLANEL_Pot_Trim!DS17&lt;&gt;0,DS18/PLANEL_Pot_Trim!DS17,0)</f>
        <v>0.35574000004334594</v>
      </c>
      <c r="DT44" s="51">
        <f>IF(PLANEL_Pot_Trim!DT17&lt;&gt;0,DT18/PLANEL_Pot_Trim!DT17,0)</f>
        <v>0.43335599996696222</v>
      </c>
      <c r="DU44" s="51">
        <f>IF(PLANEL_Pot_Trim!DU17&lt;&gt;0,DU18/PLANEL_Pot_Trim!DU17,0)</f>
        <v>0.57241799995359588</v>
      </c>
      <c r="DV44" s="51">
        <f>IF(PLANEL_Pot_Trim!DV17&lt;&gt;0,DV18/PLANEL_Pot_Trim!DV17,0)</f>
        <v>0.46892999997215834</v>
      </c>
      <c r="DW44" s="51">
        <f>IF(PLANEL_Pot_Trim!DW17&lt;&gt;0,DW18/PLANEL_Pot_Trim!DW17,0)</f>
        <v>0.35574000001560369</v>
      </c>
      <c r="DX44" s="51">
        <f>IF(PLANEL_Pot_Trim!DX17&lt;&gt;0,DX18/PLANEL_Pot_Trim!DX17,0)</f>
        <v>0.43335599995829099</v>
      </c>
      <c r="DY44" s="51">
        <f>IF(PLANEL_Pot_Trim!DY17&lt;&gt;0,DY18/PLANEL_Pot_Trim!DY17,0)</f>
        <v>0.57241799996610199</v>
      </c>
      <c r="DZ44" s="51">
        <f>IF(PLANEL_Pot_Trim!DZ17&lt;&gt;0,DZ18/PLANEL_Pot_Trim!DZ17,0)</f>
        <v>0.46892999993611506</v>
      </c>
      <c r="EA44" s="51">
        <f>IF(PLANEL_Pot_Trim!EA17&lt;&gt;0,EA18/PLANEL_Pot_Trim!EA17,0)</f>
        <v>0.35574000000933503</v>
      </c>
      <c r="EB44" s="51">
        <f>IF(PLANEL_Pot_Trim!EB17&lt;&gt;0,EB18/PLANEL_Pot_Trim!EB17,0)</f>
        <v>0.4333559999898578</v>
      </c>
      <c r="EC44" s="51">
        <f>IF(PLANEL_Pot_Trim!EC17&lt;&gt;0,EC18/PLANEL_Pot_Trim!EC17,0)</f>
        <v>0.57241799997628129</v>
      </c>
      <c r="ED44" s="51">
        <f>IF(PLANEL_Pot_Trim!ED17&lt;&gt;0,ED18/PLANEL_Pot_Trim!ED17,0)</f>
        <v>0.46892999995161561</v>
      </c>
      <c r="EE44" s="51">
        <f>IF(PLANEL_Pot_Trim!EE17&lt;&gt;0,EE18/PLANEL_Pot_Trim!EE17,0)</f>
        <v>0.3557400000259921</v>
      </c>
      <c r="EF44" s="51">
        <f>IF(PLANEL_Pot_Trim!EF17&lt;&gt;0,EF18/PLANEL_Pot_Trim!EF17,0)</f>
        <v>0.43335599997432622</v>
      </c>
      <c r="EG44" s="51">
        <f>IF(PLANEL_Pot_Trim!EG17&lt;&gt;0,EG18/PLANEL_Pot_Trim!EG17,0)</f>
        <v>0.5724179999854232</v>
      </c>
      <c r="EH44" s="51">
        <f>IF(PLANEL_Pot_Trim!EH17&lt;&gt;0,EH18/PLANEL_Pot_Trim!EH17,0)</f>
        <v>0.46892999997771773</v>
      </c>
      <c r="EI44" s="51">
        <f>IF(PLANEL_Pot_Trim!EI17&lt;&gt;0,EI18/PLANEL_Pot_Trim!EI17,0)</f>
        <v>0.35573999999633749</v>
      </c>
      <c r="EJ44" s="51">
        <f>IF(PLANEL_Pot_Trim!EJ17&lt;&gt;0,EJ18/PLANEL_Pot_Trim!EJ17,0)</f>
        <v>0.43335599999993202</v>
      </c>
      <c r="EK44" s="51">
        <f>IF(PLANEL_Pot_Trim!EK17&lt;&gt;0,EK18/PLANEL_Pot_Trim!EK17,0)</f>
        <v>0.57241799993211506</v>
      </c>
      <c r="EL44" s="51">
        <f>IF(PLANEL_Pot_Trim!EL17&lt;&gt;0,EL18/PLANEL_Pot_Trim!EL17,0)</f>
        <v>0.46892999995501139</v>
      </c>
      <c r="EM44" s="51">
        <f>IF(PLANEL_Pot_Trim!EM17&lt;&gt;0,EM18/PLANEL_Pot_Trim!EM17,0)</f>
        <v>0.355739999970692</v>
      </c>
      <c r="EN44" s="51">
        <f>IF(PLANEL_Pot_Trim!EN17&lt;&gt;0,EN18/PLANEL_Pot_Trim!EN17,0)</f>
        <v>0.43335599998146856</v>
      </c>
      <c r="EO44" s="51">
        <f>IF(PLANEL_Pot_Trim!EO17&lt;&gt;0,EO18/PLANEL_Pot_Trim!EO17,0)</f>
        <v>0.57241799993638531</v>
      </c>
      <c r="EP44" s="51">
        <f>IF(PLANEL_Pot_Trim!EP17&lt;&gt;0,EP18/PLANEL_Pot_Trim!EP17,0)</f>
        <v>0.46892999997209855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0.28248989990121004</v>
      </c>
      <c r="CZ47" s="82">
        <f>IF(PLANEL_Pot_Trim!CZ20&lt;&gt;0,CZ21/PLANEL_Pot_Trim!CZ20,0)</f>
        <v>0.27592487992737952</v>
      </c>
      <c r="DA47" s="82">
        <f>IF(PLANEL_Pot_Trim!DA20&lt;&gt;0,DA21/PLANEL_Pot_Trim!DA20,0)</f>
        <v>0.28248989990121004</v>
      </c>
      <c r="DB47" s="82">
        <f>IF(PLANEL_Pot_Trim!DB20&lt;&gt;0,DB21/PLANEL_Pot_Trim!DB20,0)</f>
        <v>0.28132565988810343</v>
      </c>
      <c r="DC47" s="52">
        <f>IF(PLANEL_Pot_Trim!DC20&lt;&gt;0,DC21/PLANEL_Pot_Trim!DC20,0)</f>
        <v>0.28248990003022462</v>
      </c>
      <c r="DD47" s="52">
        <f>IF(PLANEL_Pot_Trim!DD20&lt;&gt;0,DD21/PLANEL_Pot_Trim!DD20,0)</f>
        <v>0.275924880050467</v>
      </c>
      <c r="DE47" s="52">
        <f>IF(PLANEL_Pot_Trim!DE20&lt;&gt;0,DE21/PLANEL_Pot_Trim!DE20,0)</f>
        <v>0.28248990003022462</v>
      </c>
      <c r="DF47" s="52">
        <f>IF(PLANEL_Pot_Trim!DF20&lt;&gt;0,DF21/PLANEL_Pot_Trim!DF20,0)</f>
        <v>0.28132566004716619</v>
      </c>
      <c r="DG47" s="52">
        <f>IF(PLANEL_Pot_Trim!DG20&lt;&gt;0,DG21/PLANEL_Pot_Trim!DG20,0)</f>
        <v>0.28248990007619268</v>
      </c>
      <c r="DH47" s="52">
        <f>IF(PLANEL_Pot_Trim!DH20&lt;&gt;0,DH21/PLANEL_Pot_Trim!DH20,0)</f>
        <v>0.27592488008467247</v>
      </c>
      <c r="DI47" s="52">
        <f>IF(PLANEL_Pot_Trim!DI20&lt;&gt;0,DI21/PLANEL_Pot_Trim!DI20,0)</f>
        <v>0.28248990007619268</v>
      </c>
      <c r="DJ47" s="52">
        <f>IF(PLANEL_Pot_Trim!DJ20&lt;&gt;0,DJ21/PLANEL_Pot_Trim!DJ20,0)</f>
        <v>0.28132566012123594</v>
      </c>
      <c r="DK47" s="52">
        <f>IF(PLANEL_Pot_Trim!DK20&lt;&gt;0,DK21/PLANEL_Pot_Trim!DK20,0)</f>
        <v>0.2824899000565318</v>
      </c>
      <c r="DL47" s="13">
        <f>IF(PLANEL_Pot_Trim!DL20&lt;&gt;0,DL21/PLANEL_Pot_Trim!DL20,0)</f>
        <v>0.27592488009686783</v>
      </c>
      <c r="DM47" s="52">
        <f>IF(PLANEL_Pot_Trim!DM20&lt;&gt;0,DM21/PLANEL_Pot_Trim!DM20,0)</f>
        <v>0.2824899000565318</v>
      </c>
      <c r="DN47" s="52">
        <f>IF(PLANEL_Pot_Trim!DN20&lt;&gt;0,DN21/PLANEL_Pot_Trim!DN20,0)</f>
        <v>0.28132566009498561</v>
      </c>
      <c r="DO47" s="52">
        <f>IF(PLANEL_Pot_Trim!DO20&lt;&gt;0,DO21/PLANEL_Pot_Trim!DO20,0)</f>
        <v>0.28248990005443353</v>
      </c>
      <c r="DP47" s="52">
        <f>IF(PLANEL_Pot_Trim!DP20&lt;&gt;0,DP21/PLANEL_Pot_Trim!DP20,0)</f>
        <v>0.27592488001617799</v>
      </c>
      <c r="DQ47" s="52">
        <f>IF(PLANEL_Pot_Trim!DQ20&lt;&gt;0,DQ21/PLANEL_Pot_Trim!DQ20,0)</f>
        <v>0.28248990005443353</v>
      </c>
      <c r="DR47" s="52">
        <f>IF(PLANEL_Pot_Trim!DR20&lt;&gt;0,DR21/PLANEL_Pot_Trim!DR20,0)</f>
        <v>0.28132566004903276</v>
      </c>
      <c r="DS47" s="52">
        <f>IF(PLANEL_Pot_Trim!DS20&lt;&gt;0,DS21/PLANEL_Pot_Trim!DS20,0)</f>
        <v>0.28248990005443353</v>
      </c>
      <c r="DT47" s="52">
        <f>IF(PLANEL_Pot_Trim!DT20&lt;&gt;0,DT21/PLANEL_Pot_Trim!DT20,0)</f>
        <v>0.27592488001617799</v>
      </c>
      <c r="DU47" s="52">
        <f>IF(PLANEL_Pot_Trim!DU20&lt;&gt;0,DU21/PLANEL_Pot_Trim!DU20,0)</f>
        <v>0.28248990005443353</v>
      </c>
      <c r="DV47" s="52">
        <f>IF(PLANEL_Pot_Trim!DV20&lt;&gt;0,DV21/PLANEL_Pot_Trim!DV20,0)</f>
        <v>0.28132566004903276</v>
      </c>
      <c r="DW47" s="52">
        <f>IF(PLANEL_Pot_Trim!DW20&lt;&gt;0,DW21/PLANEL_Pot_Trim!DW20,0)</f>
        <v>0.28248990005443353</v>
      </c>
      <c r="DX47" s="52">
        <f>IF(PLANEL_Pot_Trim!DX20&lt;&gt;0,DX21/PLANEL_Pot_Trim!DX20,0)</f>
        <v>0.27592488001617799</v>
      </c>
      <c r="DY47" s="52">
        <f>IF(PLANEL_Pot_Trim!DY20&lt;&gt;0,DY21/PLANEL_Pot_Trim!DY20,0)</f>
        <v>0.28248990005443353</v>
      </c>
      <c r="DZ47" s="52">
        <f>IF(PLANEL_Pot_Trim!DZ20&lt;&gt;0,DZ21/PLANEL_Pot_Trim!DZ20,0)</f>
        <v>0.28132566004903276</v>
      </c>
      <c r="EA47" s="52">
        <f>IF(PLANEL_Pot_Trim!EA20&lt;&gt;0,EA21/PLANEL_Pot_Trim!EA20,0)</f>
        <v>0.28248990005443353</v>
      </c>
      <c r="EB47" s="52">
        <f>IF(PLANEL_Pot_Trim!EB20&lt;&gt;0,EB21/PLANEL_Pot_Trim!EB20,0)</f>
        <v>0.27592488001617799</v>
      </c>
      <c r="EC47" s="52">
        <f>IF(PLANEL_Pot_Trim!EC20&lt;&gt;0,EC21/PLANEL_Pot_Trim!EC20,0)</f>
        <v>0.28248990005443353</v>
      </c>
      <c r="ED47" s="52">
        <f>IF(PLANEL_Pot_Trim!ED20&lt;&gt;0,ED21/PLANEL_Pot_Trim!ED20,0)</f>
        <v>0.28132566004903276</v>
      </c>
      <c r="EE47" s="52">
        <f>IF(PLANEL_Pot_Trim!EE20&lt;&gt;0,EE21/PLANEL_Pot_Trim!EE20,0)</f>
        <v>0.28248990005443353</v>
      </c>
      <c r="EF47" s="52">
        <f>IF(PLANEL_Pot_Trim!EF20&lt;&gt;0,EF21/PLANEL_Pot_Trim!EF20,0)</f>
        <v>0.27592488001617799</v>
      </c>
      <c r="EG47" s="52">
        <f>IF(PLANEL_Pot_Trim!EG20&lt;&gt;0,EG21/PLANEL_Pot_Trim!EG20,0)</f>
        <v>0.28248990005443353</v>
      </c>
      <c r="EH47" s="52">
        <f>IF(PLANEL_Pot_Trim!EH20&lt;&gt;0,EH21/PLANEL_Pot_Trim!EH20,0)</f>
        <v>0.28132566004903276</v>
      </c>
      <c r="EI47" s="52">
        <f>IF(PLANEL_Pot_Trim!EI20&lt;&gt;0,EI21/PLANEL_Pot_Trim!EI20,0)</f>
        <v>0.28248990005443353</v>
      </c>
      <c r="EJ47" s="52">
        <f>IF(PLANEL_Pot_Trim!EJ20&lt;&gt;0,EJ21/PLANEL_Pot_Trim!EJ20,0)</f>
        <v>0.27592488001617799</v>
      </c>
      <c r="EK47" s="52">
        <f>IF(PLANEL_Pot_Trim!EK20&lt;&gt;0,EK21/PLANEL_Pot_Trim!EK20,0)</f>
        <v>0.28248990005443353</v>
      </c>
      <c r="EL47" s="52">
        <f>IF(PLANEL_Pot_Trim!EL20&lt;&gt;0,EL21/PLANEL_Pot_Trim!EL20,0)</f>
        <v>0.28132566004903276</v>
      </c>
      <c r="EM47" s="52">
        <f>IF(PLANEL_Pot_Trim!EM20&lt;&gt;0,EM21/PLANEL_Pot_Trim!EM20,0)</f>
        <v>0.28248990005443353</v>
      </c>
      <c r="EN47" s="52">
        <f>IF(PLANEL_Pot_Trim!EN20&lt;&gt;0,EN21/PLANEL_Pot_Trim!EN20,0)</f>
        <v>0.27592488001617799</v>
      </c>
      <c r="EO47" s="52">
        <f>IF(PLANEL_Pot_Trim!EO20&lt;&gt;0,EO21/PLANEL_Pot_Trim!EO20,0)</f>
        <v>0.28248990005443353</v>
      </c>
      <c r="EP47" s="52">
        <f>IF(PLANEL_Pot_Trim!EP20&lt;&gt;0,EP21/PLANEL_Pot_Trim!EP20,0)</f>
        <v>0.28132566004903276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5323.3324089999996</v>
      </c>
      <c r="E6" s="65">
        <v>4639.3885399999999</v>
      </c>
      <c r="F6" s="65">
        <v>4097.4038499999997</v>
      </c>
      <c r="G6" s="65">
        <v>5628.3976119999998</v>
      </c>
      <c r="H6" s="65">
        <v>5771.4854960000002</v>
      </c>
      <c r="I6" s="65">
        <v>4835.1239740000001</v>
      </c>
      <c r="J6" s="65">
        <v>4637.7014449999997</v>
      </c>
      <c r="K6" s="65">
        <v>5935.9258360000003</v>
      </c>
      <c r="L6" s="65">
        <v>6169.0605910000004</v>
      </c>
      <c r="M6" s="65">
        <v>5730.3546829999996</v>
      </c>
      <c r="N6" s="65">
        <v>5047.413211</v>
      </c>
      <c r="O6" s="65">
        <v>6636.4136660000004</v>
      </c>
      <c r="P6" s="65">
        <v>6237.7005909999998</v>
      </c>
      <c r="Q6" s="65">
        <v>6078.9032809999999</v>
      </c>
      <c r="R6" s="65">
        <v>5103.5732109999999</v>
      </c>
      <c r="S6" s="65">
        <v>6710.2536659999996</v>
      </c>
      <c r="T6" s="65">
        <v>6529.1928909999997</v>
      </c>
      <c r="U6" s="65">
        <v>6031.0745770000003</v>
      </c>
      <c r="V6" s="65">
        <v>5342.0669109999999</v>
      </c>
      <c r="W6" s="65">
        <v>6885.6455599999999</v>
      </c>
      <c r="X6" s="65">
        <v>6590.8368909999999</v>
      </c>
      <c r="Y6" s="65">
        <v>6559.4017009999998</v>
      </c>
      <c r="Z6" s="65">
        <v>5304.9637249999996</v>
      </c>
      <c r="AA6" s="65">
        <v>7090.1427160000003</v>
      </c>
      <c r="AB6" s="65">
        <v>10021.67842</v>
      </c>
      <c r="AC6" s="65">
        <v>5208.9500699999999</v>
      </c>
      <c r="AD6" s="65">
        <v>9220.7925599999999</v>
      </c>
      <c r="AE6" s="65">
        <v>7035.931568</v>
      </c>
      <c r="AF6" s="65">
        <v>11757.535959999999</v>
      </c>
      <c r="AG6" s="65">
        <v>10560.704019999999</v>
      </c>
      <c r="AH6" s="65">
        <v>8957.8349899999994</v>
      </c>
      <c r="AI6" s="65">
        <v>12915.994129999999</v>
      </c>
      <c r="AJ6" s="65">
        <v>12276.35708</v>
      </c>
      <c r="AK6" s="65">
        <v>12006.417079999999</v>
      </c>
      <c r="AL6" s="65">
        <v>5664.7185149999996</v>
      </c>
      <c r="AM6" s="65">
        <v>12915.994129999999</v>
      </c>
      <c r="AN6" s="65">
        <v>11766.04277</v>
      </c>
      <c r="AO6" s="65">
        <v>11342.7343</v>
      </c>
      <c r="AP6" s="65">
        <v>9366.7291779999996</v>
      </c>
      <c r="AQ6" s="65">
        <v>13479.02413</v>
      </c>
      <c r="AR6" s="65">
        <v>7977.11708</v>
      </c>
      <c r="AS6" s="65">
        <v>12365.658359999999</v>
      </c>
      <c r="AT6" s="65">
        <v>10223.57216</v>
      </c>
      <c r="AU6" s="65">
        <v>11731.457179999999</v>
      </c>
      <c r="AV6" s="65">
        <v>12942.29708</v>
      </c>
      <c r="AW6" s="65">
        <v>11595.897080000001</v>
      </c>
      <c r="AX6" s="65">
        <v>10589.15216</v>
      </c>
      <c r="AY6" s="65">
        <v>9360.6426740000006</v>
      </c>
      <c r="AZ6" s="65">
        <v>8911.5221469999997</v>
      </c>
      <c r="BA6" s="65">
        <v>8641.5821469999992</v>
      </c>
      <c r="BB6" s="65">
        <v>7098.4653930000004</v>
      </c>
      <c r="BC6" s="65">
        <v>9419.0774610000008</v>
      </c>
      <c r="BD6" s="65">
        <v>9095.6621469999991</v>
      </c>
      <c r="BE6" s="65">
        <v>9095.6621469999991</v>
      </c>
      <c r="BF6" s="65">
        <v>7441.905393</v>
      </c>
      <c r="BG6" s="65">
        <v>9784.7274610000004</v>
      </c>
      <c r="BH6" s="65">
        <v>9109.5221469999997</v>
      </c>
      <c r="BI6" s="65">
        <v>9362.9621470000002</v>
      </c>
      <c r="BJ6" s="65">
        <v>7660.6053929999998</v>
      </c>
      <c r="BK6" s="65">
        <v>10072.277459999999</v>
      </c>
      <c r="BL6" s="65">
        <v>9625.6421470000005</v>
      </c>
      <c r="BM6" s="65">
        <v>9625.6421470000005</v>
      </c>
      <c r="BN6" s="65">
        <v>7875.5253929999999</v>
      </c>
      <c r="BO6" s="65">
        <v>10354.857459999999</v>
      </c>
      <c r="BP6" s="65">
        <v>9713.4221469999993</v>
      </c>
      <c r="BQ6" s="65">
        <v>9897.5621470000006</v>
      </c>
      <c r="BR6" s="65">
        <v>8098.0053930000004</v>
      </c>
      <c r="BS6" s="65">
        <v>10647.37746</v>
      </c>
      <c r="BT6" s="65">
        <v>10166.84215</v>
      </c>
      <c r="BU6" s="65">
        <v>10166.84215</v>
      </c>
      <c r="BV6" s="65">
        <v>8318.3253929999992</v>
      </c>
      <c r="BW6" s="65">
        <v>10937.05746</v>
      </c>
      <c r="BX6" s="65">
        <v>10432.16215</v>
      </c>
      <c r="BY6" s="65">
        <v>10432.16215</v>
      </c>
      <c r="BZ6" s="65">
        <v>8535.4053929999991</v>
      </c>
      <c r="CA6" s="65">
        <v>11222.47746</v>
      </c>
      <c r="CB6" s="65">
        <v>8701.0574529999994</v>
      </c>
      <c r="CC6" s="65">
        <v>8701.0574529999994</v>
      </c>
      <c r="CD6" s="65">
        <v>7119.0470070000001</v>
      </c>
      <c r="CE6" s="65">
        <v>9360.2284720000007</v>
      </c>
      <c r="CF6" s="65">
        <v>8913.5774529999999</v>
      </c>
      <c r="CG6" s="65">
        <v>8913.5774529999999</v>
      </c>
      <c r="CH6" s="65">
        <v>7292.9270070000002</v>
      </c>
      <c r="CI6" s="65">
        <v>9588.8484719999997</v>
      </c>
      <c r="CJ6" s="65">
        <v>9098.3774529999992</v>
      </c>
      <c r="CK6" s="65">
        <v>9098.3774529999992</v>
      </c>
      <c r="CL6" s="65">
        <v>7444.127007</v>
      </c>
      <c r="CM6" s="65">
        <v>9787.6484720000008</v>
      </c>
      <c r="CN6" s="65">
        <v>9302.3174529999997</v>
      </c>
      <c r="CO6" s="65">
        <v>9302.3174529999997</v>
      </c>
      <c r="CP6" s="65">
        <v>7610.9870069999997</v>
      </c>
      <c r="CQ6" s="65">
        <v>10007.03847</v>
      </c>
      <c r="CR6" s="65">
        <v>9481.1774530000002</v>
      </c>
      <c r="CS6" s="65">
        <v>9481.1774530000002</v>
      </c>
      <c r="CT6" s="65">
        <v>7757.3270069999999</v>
      </c>
      <c r="CU6" s="65">
        <v>10199.448469999999</v>
      </c>
      <c r="CV6" s="65">
        <v>9026.16</v>
      </c>
      <c r="CW6" s="65">
        <v>9026.16</v>
      </c>
      <c r="CX6" s="65">
        <v>7385.04</v>
      </c>
      <c r="CY6" s="65">
        <v>9709.9599999999991</v>
      </c>
      <c r="CZ6" s="65">
        <v>9083.58</v>
      </c>
      <c r="DA6" s="65">
        <v>9083.58</v>
      </c>
      <c r="DB6" s="65">
        <v>7432.02</v>
      </c>
      <c r="DC6" s="65">
        <v>9771.73</v>
      </c>
      <c r="DD6" s="65">
        <v>9160.7999999999993</v>
      </c>
      <c r="DE6" s="65">
        <v>9160.7999999999993</v>
      </c>
      <c r="DF6" s="65">
        <v>7495.2</v>
      </c>
      <c r="DG6" s="65">
        <v>9854.7999999999993</v>
      </c>
      <c r="DH6" s="65">
        <v>9224.82</v>
      </c>
      <c r="DI6" s="65">
        <v>9224.82</v>
      </c>
      <c r="DJ6" s="65">
        <v>7547.58</v>
      </c>
      <c r="DK6" s="65">
        <v>9923.67</v>
      </c>
      <c r="DL6" s="65">
        <v>9322.5</v>
      </c>
      <c r="DM6" s="65">
        <v>9322.5</v>
      </c>
      <c r="DN6" s="65">
        <v>7627.5</v>
      </c>
      <c r="DO6" s="65">
        <v>10028.75</v>
      </c>
      <c r="DP6" s="65">
        <v>9385.86</v>
      </c>
      <c r="DQ6" s="65">
        <v>9385.86</v>
      </c>
      <c r="DR6" s="65">
        <v>7679.34</v>
      </c>
      <c r="DS6" s="65">
        <v>10096.91</v>
      </c>
      <c r="DT6" s="65">
        <v>9474.2999999999993</v>
      </c>
      <c r="DU6" s="65">
        <v>9474.2999999999993</v>
      </c>
      <c r="DV6" s="65">
        <v>7751.7</v>
      </c>
      <c r="DW6" s="65">
        <v>10192.049999999999</v>
      </c>
      <c r="DX6" s="65">
        <v>9548.2199999999993</v>
      </c>
      <c r="DY6" s="65">
        <v>9548.2199999999993</v>
      </c>
      <c r="DZ6" s="65">
        <v>7812.18</v>
      </c>
      <c r="EA6" s="65">
        <v>10271.57</v>
      </c>
      <c r="EB6" s="65">
        <v>9632.7000000000007</v>
      </c>
      <c r="EC6" s="65">
        <v>9632.7000000000007</v>
      </c>
      <c r="ED6" s="65">
        <v>7881.3</v>
      </c>
      <c r="EE6" s="65">
        <v>10362.450000000001</v>
      </c>
      <c r="EF6" s="65">
        <v>9672.2999999999993</v>
      </c>
      <c r="EG6" s="65">
        <v>9672.2999999999993</v>
      </c>
      <c r="EH6" s="65">
        <v>7913.7</v>
      </c>
      <c r="EI6" s="65">
        <v>10405.049999999999</v>
      </c>
      <c r="EJ6" s="65">
        <v>9734.34</v>
      </c>
      <c r="EK6" s="65">
        <v>9734.34</v>
      </c>
      <c r="EL6" s="65">
        <v>7964.46</v>
      </c>
      <c r="EM6" s="65">
        <v>10471.790000000001</v>
      </c>
      <c r="EN6" s="65">
        <v>9783.84</v>
      </c>
      <c r="EO6" s="65">
        <v>9783.84</v>
      </c>
      <c r="EP6" s="65">
        <v>8004.96</v>
      </c>
      <c r="EQ6" s="65">
        <v>10525.04</v>
      </c>
      <c r="ER6" s="65">
        <v>9840.6</v>
      </c>
      <c r="ES6" s="65">
        <v>9840.6</v>
      </c>
      <c r="ET6" s="65">
        <v>8051.4</v>
      </c>
      <c r="EU6" s="65">
        <v>10586.1</v>
      </c>
      <c r="EV6" s="65">
        <v>9928.3799999999992</v>
      </c>
      <c r="EW6" s="65">
        <v>9928.3799999999992</v>
      </c>
      <c r="EX6" s="65">
        <v>8123.22</v>
      </c>
      <c r="EY6" s="65">
        <v>10680.53</v>
      </c>
      <c r="EZ6" s="65">
        <v>9999.66</v>
      </c>
      <c r="FA6" s="65">
        <v>9999.66</v>
      </c>
      <c r="FB6" s="65">
        <v>8181.54</v>
      </c>
      <c r="FC6" s="65">
        <v>10757.21</v>
      </c>
    </row>
    <row r="7" spans="1:159" x14ac:dyDescent="0.2">
      <c r="B7" s="65" t="s">
        <v>14</v>
      </c>
      <c r="C7" s="65" t="s">
        <v>38</v>
      </c>
      <c r="D7" s="65">
        <v>267.55079999999998</v>
      </c>
      <c r="E7" s="65">
        <v>434.90804919999999</v>
      </c>
      <c r="F7" s="65">
        <v>363.63546000000002</v>
      </c>
      <c r="G7" s="65">
        <v>475.86259000000001</v>
      </c>
      <c r="H7" s="65">
        <v>461.05883999999998</v>
      </c>
      <c r="I7" s="65">
        <v>533.25954000000002</v>
      </c>
      <c r="J7" s="65">
        <v>258.59389850000002</v>
      </c>
      <c r="K7" s="65">
        <v>473.77874000000003</v>
      </c>
      <c r="L7" s="65">
        <v>563.50404000000003</v>
      </c>
      <c r="M7" s="65">
        <v>563.50404000000003</v>
      </c>
      <c r="N7" s="65">
        <v>353.26345850000001</v>
      </c>
      <c r="O7" s="65">
        <v>606.19374000000005</v>
      </c>
      <c r="P7" s="65">
        <v>498.20100000000002</v>
      </c>
      <c r="Q7" s="65">
        <v>589.72649999999999</v>
      </c>
      <c r="R7" s="65">
        <v>403.36380000000003</v>
      </c>
      <c r="S7" s="65">
        <v>609.55274999999995</v>
      </c>
      <c r="T7" s="65">
        <v>762.18647999999996</v>
      </c>
      <c r="U7" s="65">
        <v>418.34496000000001</v>
      </c>
      <c r="V7" s="65">
        <v>448.173</v>
      </c>
      <c r="W7" s="65">
        <v>719.52849130000004</v>
      </c>
      <c r="X7" s="65">
        <v>770.72688000000005</v>
      </c>
      <c r="Y7" s="65">
        <v>755.99238000000003</v>
      </c>
      <c r="Z7" s="65">
        <v>595.54872</v>
      </c>
      <c r="AA7" s="65">
        <v>863.90527999999995</v>
      </c>
      <c r="AB7" s="65">
        <v>821.54687999999999</v>
      </c>
      <c r="AC7" s="65">
        <v>821.54687999999999</v>
      </c>
      <c r="AD7" s="65">
        <v>295.75206700000001</v>
      </c>
      <c r="AE7" s="65">
        <v>649.60882000000004</v>
      </c>
      <c r="AF7" s="65">
        <v>750.04908</v>
      </c>
      <c r="AG7" s="65">
        <v>821.54687999999999</v>
      </c>
      <c r="AH7" s="65">
        <v>639.34951850000004</v>
      </c>
      <c r="AI7" s="65">
        <v>503.37238500000001</v>
      </c>
      <c r="AJ7" s="65">
        <v>465.8431731</v>
      </c>
      <c r="AK7" s="65">
        <v>768.76008000000002</v>
      </c>
      <c r="AL7" s="65">
        <v>477.4493215</v>
      </c>
      <c r="AM7" s="65">
        <v>847.58947999999998</v>
      </c>
      <c r="AN7" s="65">
        <v>821.54687999999999</v>
      </c>
      <c r="AO7" s="65">
        <v>636.471</v>
      </c>
      <c r="AP7" s="65">
        <v>672.17471999999998</v>
      </c>
      <c r="AQ7" s="65">
        <v>795.07788000000005</v>
      </c>
      <c r="AR7" s="65">
        <v>821.54687999999999</v>
      </c>
      <c r="AS7" s="65">
        <v>771.38688000000002</v>
      </c>
      <c r="AT7" s="65">
        <v>632.64671999999996</v>
      </c>
      <c r="AU7" s="65">
        <v>883.78527999999994</v>
      </c>
      <c r="AV7" s="65">
        <v>821.54687999999999</v>
      </c>
      <c r="AW7" s="65">
        <v>798.84773159999997</v>
      </c>
      <c r="AX7" s="65">
        <v>672.17471999999998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416.90483999999998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229.29588000000001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x14ac:dyDescent="0.2">
      <c r="B8" s="65" t="s">
        <v>14</v>
      </c>
      <c r="C8" s="65" t="s">
        <v>39</v>
      </c>
      <c r="D8" s="65">
        <v>576.8571048</v>
      </c>
      <c r="E8" s="65">
        <v>185.1498</v>
      </c>
      <c r="F8" s="65">
        <v>325.85003999999998</v>
      </c>
      <c r="G8" s="65">
        <v>282.7149</v>
      </c>
      <c r="H8" s="65">
        <v>276.62711999999999</v>
      </c>
      <c r="I8" s="65">
        <v>216.16980000000001</v>
      </c>
      <c r="J8" s="65">
        <v>285.68808000000001</v>
      </c>
      <c r="K8" s="65">
        <v>500.58176570000001</v>
      </c>
      <c r="L8" s="65">
        <v>374.5895448</v>
      </c>
      <c r="M8" s="65">
        <v>374.94726480000003</v>
      </c>
      <c r="N8" s="65">
        <v>292.18315480000001</v>
      </c>
      <c r="O8" s="65">
        <v>257.19466</v>
      </c>
      <c r="P8" s="65">
        <v>386.59512000000001</v>
      </c>
      <c r="Q8" s="65">
        <v>153.83016000000001</v>
      </c>
      <c r="R8" s="65">
        <v>259.90307999999999</v>
      </c>
      <c r="S8" s="65">
        <v>512.30470060000005</v>
      </c>
      <c r="T8" s="65">
        <v>354.48990479999998</v>
      </c>
      <c r="U8" s="65">
        <v>208.2141048</v>
      </c>
      <c r="V8" s="65">
        <v>501.99804</v>
      </c>
      <c r="W8" s="65">
        <v>276.26526000000001</v>
      </c>
      <c r="X8" s="65">
        <v>255.57311999999999</v>
      </c>
      <c r="Y8" s="65">
        <v>265.95492000000002</v>
      </c>
      <c r="Z8" s="65">
        <v>637.17619479999996</v>
      </c>
      <c r="AA8" s="65">
        <v>377.84082910000001</v>
      </c>
      <c r="AB8" s="65">
        <v>289.69511999999997</v>
      </c>
      <c r="AC8" s="65">
        <v>77.880120000000005</v>
      </c>
      <c r="AD8" s="65">
        <v>340.87509820000002</v>
      </c>
      <c r="AE8" s="65">
        <v>332.88362910000001</v>
      </c>
      <c r="AF8" s="65">
        <v>264.69312000000002</v>
      </c>
      <c r="AG8" s="65">
        <v>164.88659999999999</v>
      </c>
      <c r="AH8" s="65">
        <v>349.90389820000001</v>
      </c>
      <c r="AI8" s="65">
        <v>259.28502909999997</v>
      </c>
      <c r="AJ8" s="65">
        <v>442.18031999999999</v>
      </c>
      <c r="AK8" s="65">
        <v>166.8546</v>
      </c>
      <c r="AL8" s="65">
        <v>335.14127999999999</v>
      </c>
      <c r="AM8" s="65">
        <v>431.0807006</v>
      </c>
      <c r="AN8" s="65">
        <v>452.51711999999998</v>
      </c>
      <c r="AO8" s="65">
        <v>142.39895999999999</v>
      </c>
      <c r="AP8" s="65">
        <v>349.18123480000003</v>
      </c>
      <c r="AQ8" s="65">
        <v>340.4818606</v>
      </c>
      <c r="AR8" s="65">
        <v>778.77090480000004</v>
      </c>
      <c r="AS8" s="65">
        <v>128.62212</v>
      </c>
      <c r="AT8" s="65">
        <v>310.84127999999998</v>
      </c>
      <c r="AU8" s="65">
        <v>428.22372000000001</v>
      </c>
      <c r="AV8" s="65">
        <v>210.56111999999999</v>
      </c>
      <c r="AW8" s="65">
        <v>135.28152</v>
      </c>
      <c r="AX8" s="65">
        <v>391.13927999999999</v>
      </c>
      <c r="AY8" s="65">
        <v>637.08726000000001</v>
      </c>
      <c r="AZ8" s="65">
        <v>264.57030479999997</v>
      </c>
      <c r="BA8" s="65">
        <v>264.57030479999997</v>
      </c>
      <c r="BB8" s="65">
        <v>216.466613</v>
      </c>
      <c r="BC8" s="65">
        <v>284.61350970000001</v>
      </c>
      <c r="BD8" s="65">
        <v>264.57030479999997</v>
      </c>
      <c r="BE8" s="65">
        <v>264.57030479999997</v>
      </c>
      <c r="BF8" s="65">
        <v>216.466613</v>
      </c>
      <c r="BG8" s="65">
        <v>284.61350970000001</v>
      </c>
      <c r="BH8" s="65">
        <v>114.09551999999999</v>
      </c>
      <c r="BI8" s="65">
        <v>264.57030479999997</v>
      </c>
      <c r="BJ8" s="65">
        <v>216.466613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264.57030479999997</v>
      </c>
      <c r="BR8" s="65">
        <v>216.466613</v>
      </c>
      <c r="BS8" s="65">
        <v>284.61350970000001</v>
      </c>
      <c r="BT8" s="65">
        <v>264.57030479999997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264.57030479999997</v>
      </c>
      <c r="BZ8" s="65">
        <v>216.466613</v>
      </c>
      <c r="CA8" s="65">
        <v>284.61350970000001</v>
      </c>
      <c r="CB8" s="65">
        <v>22.44</v>
      </c>
      <c r="CC8" s="65">
        <v>22.44</v>
      </c>
      <c r="CD8" s="65">
        <v>18.36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15.84</v>
      </c>
      <c r="CP8" s="65">
        <v>18.36</v>
      </c>
      <c r="CQ8" s="65">
        <v>24.14</v>
      </c>
      <c r="CR8" s="65">
        <v>22.44</v>
      </c>
      <c r="CS8" s="65">
        <v>22.44</v>
      </c>
      <c r="CT8" s="65">
        <v>18.36</v>
      </c>
      <c r="CU8" s="65">
        <v>24.14</v>
      </c>
    </row>
    <row r="9" spans="1:159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Z9" s="65">
        <v>94.554000000000002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G9" s="65">
        <v>115.566</v>
      </c>
      <c r="AH9" s="65">
        <v>94.554000000000002</v>
      </c>
      <c r="AI9" s="65">
        <v>124.321</v>
      </c>
      <c r="AJ9" s="65">
        <v>115.566</v>
      </c>
      <c r="AK9" s="65">
        <v>115.566</v>
      </c>
      <c r="AL9" s="65">
        <v>94.554000000000002</v>
      </c>
      <c r="AN9" s="65">
        <v>115.566</v>
      </c>
      <c r="AO9" s="65">
        <v>115.566</v>
      </c>
      <c r="AP9" s="65">
        <v>94.554000000000002</v>
      </c>
      <c r="AQ9" s="65">
        <v>124.321</v>
      </c>
      <c r="AR9" s="65">
        <v>115.566</v>
      </c>
      <c r="AS9" s="65">
        <v>115.566</v>
      </c>
      <c r="AT9" s="65">
        <v>94.554000000000002</v>
      </c>
      <c r="AU9" s="65">
        <v>124.321</v>
      </c>
      <c r="AV9" s="65">
        <v>115.566</v>
      </c>
      <c r="AW9" s="65">
        <v>115.566</v>
      </c>
      <c r="AX9" s="65">
        <v>94.554000000000002</v>
      </c>
      <c r="AY9" s="65">
        <v>124.321</v>
      </c>
      <c r="AZ9" s="65">
        <v>56.033999999999999</v>
      </c>
      <c r="BA9" s="65">
        <v>56.033999999999999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15.84</v>
      </c>
      <c r="Y11" s="65">
        <v>15.84</v>
      </c>
      <c r="Z11" s="65">
        <v>12.96</v>
      </c>
      <c r="AA11" s="65">
        <v>17.04</v>
      </c>
      <c r="AB11" s="65">
        <v>15.84</v>
      </c>
      <c r="AC11" s="65">
        <v>15.84</v>
      </c>
      <c r="AD11" s="65">
        <v>12.96</v>
      </c>
      <c r="AE11" s="65">
        <v>17.04</v>
      </c>
      <c r="AF11" s="65">
        <v>15.84</v>
      </c>
      <c r="AG11" s="65">
        <v>15.84</v>
      </c>
      <c r="AH11" s="65">
        <v>12.96</v>
      </c>
      <c r="AI11" s="65">
        <v>17.04</v>
      </c>
      <c r="AJ11" s="65">
        <v>15.84</v>
      </c>
      <c r="AK11" s="65">
        <v>15.84</v>
      </c>
      <c r="AL11" s="65">
        <v>12.96</v>
      </c>
      <c r="AM11" s="65">
        <v>17.04</v>
      </c>
      <c r="AN11" s="65">
        <v>15.84</v>
      </c>
      <c r="AO11" s="65">
        <v>15.84</v>
      </c>
      <c r="AP11" s="65">
        <v>12.96</v>
      </c>
      <c r="AQ11" s="65">
        <v>17.04</v>
      </c>
      <c r="AR11" s="65">
        <v>15.84</v>
      </c>
      <c r="AS11" s="65">
        <v>15.84</v>
      </c>
      <c r="AT11" s="65">
        <v>12.96</v>
      </c>
      <c r="AU11" s="65">
        <v>17.04</v>
      </c>
      <c r="AV11" s="65">
        <v>15.84</v>
      </c>
      <c r="AW11" s="65">
        <v>15.84</v>
      </c>
      <c r="AX11" s="65">
        <v>12.96</v>
      </c>
      <c r="AY11" s="65">
        <v>17.04</v>
      </c>
      <c r="AZ11" s="65">
        <v>15.84</v>
      </c>
      <c r="BA11" s="65">
        <v>15.84</v>
      </c>
      <c r="BB11" s="65">
        <v>12.96</v>
      </c>
      <c r="BC11" s="65">
        <v>17.04</v>
      </c>
      <c r="BD11" s="65">
        <v>15.84</v>
      </c>
      <c r="BE11" s="65">
        <v>15.84</v>
      </c>
      <c r="BF11" s="65">
        <v>12.96</v>
      </c>
      <c r="BG11" s="65">
        <v>17.04</v>
      </c>
      <c r="BH11" s="65">
        <v>15.84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15.84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15.84</v>
      </c>
      <c r="BY11" s="65">
        <v>15.84</v>
      </c>
      <c r="BZ11" s="65">
        <v>12.96</v>
      </c>
      <c r="CA11" s="65">
        <v>17.04</v>
      </c>
      <c r="CB11" s="65">
        <v>15.84</v>
      </c>
      <c r="CC11" s="65">
        <v>15.84</v>
      </c>
      <c r="CD11" s="65">
        <v>12.96</v>
      </c>
      <c r="CE11" s="65">
        <v>17.04</v>
      </c>
      <c r="CF11" s="65">
        <v>15.84</v>
      </c>
      <c r="CG11" s="65">
        <v>15.84</v>
      </c>
      <c r="CH11" s="65">
        <v>12.96</v>
      </c>
      <c r="CI11" s="65">
        <v>17.04</v>
      </c>
      <c r="CJ11" s="65">
        <v>15.84</v>
      </c>
      <c r="CK11" s="65">
        <v>15.84</v>
      </c>
      <c r="CL11" s="65">
        <v>12.96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6230.5063129999999</v>
      </c>
      <c r="E17" s="65">
        <v>5322.2123899999997</v>
      </c>
      <c r="F17" s="65">
        <v>4838.2433499999997</v>
      </c>
      <c r="G17" s="65">
        <v>6454.4961020000001</v>
      </c>
      <c r="H17" s="65">
        <v>6624.7374559999998</v>
      </c>
      <c r="I17" s="65">
        <v>5700.1193139999996</v>
      </c>
      <c r="J17" s="65">
        <v>5276.5374240000001</v>
      </c>
      <c r="K17" s="65">
        <v>7034.6073420000002</v>
      </c>
      <c r="L17" s="65">
        <v>7222.7201759999998</v>
      </c>
      <c r="M17" s="65">
        <v>6784.3719879999999</v>
      </c>
      <c r="N17" s="65">
        <v>5787.4138240000002</v>
      </c>
      <c r="O17" s="65">
        <v>7624.1230660000001</v>
      </c>
      <c r="P17" s="65">
        <v>7238.0627109999996</v>
      </c>
      <c r="Q17" s="65">
        <v>6938.0259409999999</v>
      </c>
      <c r="R17" s="65">
        <v>5861.3940910000001</v>
      </c>
      <c r="S17" s="65">
        <v>7956.4321170000003</v>
      </c>
      <c r="T17" s="65">
        <v>7761.4352760000002</v>
      </c>
      <c r="U17" s="65">
        <v>6773.1996419999996</v>
      </c>
      <c r="V17" s="65">
        <v>6386.7919510000002</v>
      </c>
      <c r="W17" s="65">
        <v>8005.760311</v>
      </c>
      <c r="X17" s="65">
        <v>7748.5428910000001</v>
      </c>
      <c r="Y17" s="65">
        <v>7712.7550010000004</v>
      </c>
      <c r="Z17" s="65">
        <v>6645.2026400000004</v>
      </c>
      <c r="AA17" s="65">
        <v>8473.2498250000008</v>
      </c>
      <c r="AB17" s="65">
        <v>11264.326419999999</v>
      </c>
      <c r="AC17" s="65">
        <v>6239.7830700000004</v>
      </c>
      <c r="AD17" s="65">
        <v>9964.9337250000008</v>
      </c>
      <c r="AE17" s="65">
        <v>8159.7850170000002</v>
      </c>
      <c r="AF17" s="65">
        <v>12903.684160000001</v>
      </c>
      <c r="AG17" s="65">
        <v>11678.5435</v>
      </c>
      <c r="AH17" s="65">
        <v>10054.60241</v>
      </c>
      <c r="AI17" s="65">
        <v>13820.012549999999</v>
      </c>
      <c r="AJ17" s="65">
        <v>13315.78657</v>
      </c>
      <c r="AK17" s="65">
        <v>13073.437760000001</v>
      </c>
      <c r="AL17" s="65">
        <v>6584.8231169999999</v>
      </c>
      <c r="AM17" s="65">
        <v>14211.704309999999</v>
      </c>
      <c r="AN17" s="65">
        <v>13171.512769999999</v>
      </c>
      <c r="AO17" s="65">
        <v>12253.010259999999</v>
      </c>
      <c r="AP17" s="65">
        <v>10495.599130000001</v>
      </c>
      <c r="AQ17" s="65">
        <v>14755.944869999999</v>
      </c>
      <c r="AR17" s="65">
        <v>9708.8408650000001</v>
      </c>
      <c r="AS17" s="65">
        <v>13397.07336</v>
      </c>
      <c r="AT17" s="65">
        <v>11274.57416</v>
      </c>
      <c r="AU17" s="65">
        <v>13184.82718</v>
      </c>
      <c r="AV17" s="65">
        <v>14105.811079999999</v>
      </c>
      <c r="AW17" s="65">
        <v>12661.43233</v>
      </c>
      <c r="AX17" s="65">
        <v>11759.980159999999</v>
      </c>
      <c r="AY17" s="65">
        <v>11022.87621</v>
      </c>
      <c r="AZ17" s="65">
        <v>9664.8712919999998</v>
      </c>
      <c r="BA17" s="65">
        <v>9394.9312919999993</v>
      </c>
      <c r="BB17" s="65">
        <v>7714.841966</v>
      </c>
      <c r="BC17" s="65">
        <v>10229.498509999999</v>
      </c>
      <c r="BD17" s="65">
        <v>9849.0112919999992</v>
      </c>
      <c r="BE17" s="65">
        <v>9849.0112919999992</v>
      </c>
      <c r="BF17" s="65">
        <v>8058.2819659999996</v>
      </c>
      <c r="BG17" s="65">
        <v>10595.148510000001</v>
      </c>
      <c r="BH17" s="65">
        <v>9712.3965069999995</v>
      </c>
      <c r="BI17" s="65">
        <v>10116.31129</v>
      </c>
      <c r="BJ17" s="65">
        <v>8276.9819659999994</v>
      </c>
      <c r="BK17" s="65">
        <v>10882.69851</v>
      </c>
      <c r="BL17" s="65">
        <v>10378.99129</v>
      </c>
      <c r="BM17" s="65">
        <v>10378.99129</v>
      </c>
      <c r="BN17" s="65">
        <v>8491.9019659999994</v>
      </c>
      <c r="BO17" s="65">
        <v>11165.27851</v>
      </c>
      <c r="BP17" s="65">
        <v>10466.771290000001</v>
      </c>
      <c r="BQ17" s="65">
        <v>10650.91129</v>
      </c>
      <c r="BR17" s="65">
        <v>8714.3819660000008</v>
      </c>
      <c r="BS17" s="65">
        <v>11457.798510000001</v>
      </c>
      <c r="BT17" s="65">
        <v>10920.191290000001</v>
      </c>
      <c r="BU17" s="65">
        <v>10920.191290000001</v>
      </c>
      <c r="BV17" s="65">
        <v>8934.7019660000005</v>
      </c>
      <c r="BW17" s="65">
        <v>11747.478510000001</v>
      </c>
      <c r="BX17" s="65">
        <v>11185.51129</v>
      </c>
      <c r="BY17" s="65">
        <v>11185.51129</v>
      </c>
      <c r="BZ17" s="65">
        <v>9151.7819660000005</v>
      </c>
      <c r="CA17" s="65">
        <v>12032.898510000001</v>
      </c>
      <c r="CB17" s="65">
        <v>8968.6333329999998</v>
      </c>
      <c r="CC17" s="65">
        <v>8968.6333329999998</v>
      </c>
      <c r="CD17" s="65">
        <v>7337.9727270000003</v>
      </c>
      <c r="CE17" s="65">
        <v>9648.0752520000005</v>
      </c>
      <c r="CF17" s="65">
        <v>9181.1533330000002</v>
      </c>
      <c r="CG17" s="65">
        <v>9181.1533330000002</v>
      </c>
      <c r="CH17" s="65">
        <v>7511.8527270000004</v>
      </c>
      <c r="CI17" s="65">
        <v>9876.6952519999995</v>
      </c>
      <c r="CJ17" s="65">
        <v>9365.9533329999995</v>
      </c>
      <c r="CK17" s="65">
        <v>9365.9533329999995</v>
      </c>
      <c r="CL17" s="65">
        <v>7663.0527270000002</v>
      </c>
      <c r="CM17" s="65">
        <v>10075.49525</v>
      </c>
      <c r="CN17" s="65">
        <v>9569.893333</v>
      </c>
      <c r="CO17" s="65">
        <v>9563.2933329999996</v>
      </c>
      <c r="CP17" s="65">
        <v>7829.9127269999999</v>
      </c>
      <c r="CQ17" s="65">
        <v>10294.885249999999</v>
      </c>
      <c r="CR17" s="65">
        <v>9748.7533330000006</v>
      </c>
      <c r="CS17" s="65">
        <v>9748.7533330000006</v>
      </c>
      <c r="CT17" s="65">
        <v>7976.252727</v>
      </c>
      <c r="CU17" s="65">
        <v>10487.295249999999</v>
      </c>
      <c r="CV17" s="65">
        <v>9026.16</v>
      </c>
      <c r="CW17" s="65">
        <v>9026.16</v>
      </c>
      <c r="CX17" s="65">
        <v>7385.04</v>
      </c>
      <c r="CY17" s="65">
        <v>9709.9599999999991</v>
      </c>
      <c r="CZ17" s="65">
        <v>9083.58</v>
      </c>
      <c r="DA17" s="65">
        <v>9083.58</v>
      </c>
      <c r="DB17" s="65">
        <v>7432.02</v>
      </c>
      <c r="DC17" s="65">
        <v>9771.73</v>
      </c>
      <c r="DD17" s="65">
        <v>9160.7999999999993</v>
      </c>
      <c r="DE17" s="65">
        <v>9160.7999999999993</v>
      </c>
      <c r="DF17" s="65">
        <v>7495.2</v>
      </c>
      <c r="DG17" s="65">
        <v>9854.7999999999993</v>
      </c>
      <c r="DH17" s="65">
        <v>9224.82</v>
      </c>
      <c r="DI17" s="65">
        <v>9224.82</v>
      </c>
      <c r="DJ17" s="65">
        <v>7547.58</v>
      </c>
      <c r="DK17" s="65">
        <v>9923.67</v>
      </c>
      <c r="DL17" s="65">
        <v>9322.5</v>
      </c>
      <c r="DM17" s="65">
        <v>9322.5</v>
      </c>
      <c r="DN17" s="65">
        <v>7627.5</v>
      </c>
      <c r="DO17" s="65">
        <v>10028.75</v>
      </c>
      <c r="DP17" s="65">
        <v>9385.86</v>
      </c>
      <c r="DQ17" s="65">
        <v>9385.86</v>
      </c>
      <c r="DR17" s="65">
        <v>7679.34</v>
      </c>
      <c r="DS17" s="65">
        <v>10096.91</v>
      </c>
      <c r="DT17" s="65">
        <v>9474.2999999999993</v>
      </c>
      <c r="DU17" s="65">
        <v>9474.2999999999993</v>
      </c>
      <c r="DV17" s="65">
        <v>7751.7</v>
      </c>
      <c r="DW17" s="65">
        <v>10192.049999999999</v>
      </c>
      <c r="DX17" s="65">
        <v>9548.2199999999993</v>
      </c>
      <c r="DY17" s="65">
        <v>9548.2199999999993</v>
      </c>
      <c r="DZ17" s="65">
        <v>7812.18</v>
      </c>
      <c r="EA17" s="65">
        <v>10271.57</v>
      </c>
      <c r="EB17" s="65">
        <v>9632.7000000000007</v>
      </c>
      <c r="EC17" s="65">
        <v>9632.7000000000007</v>
      </c>
      <c r="ED17" s="65">
        <v>7881.3</v>
      </c>
      <c r="EE17" s="65">
        <v>10362.450000000001</v>
      </c>
      <c r="EF17" s="65">
        <v>9672.2999999999993</v>
      </c>
      <c r="EG17" s="65">
        <v>9672.2999999999993</v>
      </c>
      <c r="EH17" s="65">
        <v>7913.7</v>
      </c>
      <c r="EI17" s="65">
        <v>10405.049999999999</v>
      </c>
      <c r="EJ17" s="65">
        <v>9734.34</v>
      </c>
      <c r="EK17" s="65">
        <v>9734.34</v>
      </c>
      <c r="EL17" s="65">
        <v>7964.46</v>
      </c>
      <c r="EM17" s="65">
        <v>10471.790000000001</v>
      </c>
      <c r="EN17" s="65">
        <v>9783.84</v>
      </c>
      <c r="EO17" s="65">
        <v>9783.84</v>
      </c>
      <c r="EP17" s="65">
        <v>8004.96</v>
      </c>
      <c r="EQ17" s="65">
        <v>10525.04</v>
      </c>
      <c r="ER17" s="65">
        <v>9840.6</v>
      </c>
      <c r="ES17" s="65">
        <v>9840.6</v>
      </c>
      <c r="ET17" s="65">
        <v>8051.4</v>
      </c>
      <c r="EU17" s="65">
        <v>10586.1</v>
      </c>
      <c r="EV17" s="65">
        <v>9928.3799999999992</v>
      </c>
      <c r="EW17" s="65">
        <v>9928.3799999999992</v>
      </c>
      <c r="EX17" s="65">
        <v>8123.22</v>
      </c>
      <c r="EY17" s="65">
        <v>10680.53</v>
      </c>
      <c r="EZ17" s="65">
        <v>9999.66</v>
      </c>
      <c r="FA17" s="65">
        <v>9999.66</v>
      </c>
      <c r="FB17" s="65">
        <v>8181.54</v>
      </c>
      <c r="FC17" s="65">
        <v>10757.21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273.75</v>
      </c>
      <c r="H32" s="65">
        <v>813.97500000000002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813.97500000000002</v>
      </c>
      <c r="O32" s="65">
        <v>273.75</v>
      </c>
      <c r="P32" s="65">
        <v>813.97500000000002</v>
      </c>
      <c r="Q32" s="65">
        <v>540.22500000000002</v>
      </c>
      <c r="R32" s="65">
        <v>813.97500000000002</v>
      </c>
      <c r="S32" s="65">
        <v>813.97500000000002</v>
      </c>
      <c r="T32" s="65">
        <v>273.75</v>
      </c>
      <c r="U32" s="65">
        <v>813.97500000000002</v>
      </c>
      <c r="V32" s="65">
        <v>813.97500000000002</v>
      </c>
      <c r="W32" s="65">
        <v>540.22500000000002</v>
      </c>
      <c r="X32" s="65">
        <v>813.97500000000002</v>
      </c>
      <c r="Y32" s="65">
        <v>672.96475940000005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H32" s="65">
        <v>813.97500000000002</v>
      </c>
      <c r="AI32" s="65">
        <v>273.75</v>
      </c>
      <c r="AJ32" s="65">
        <v>813.97500000000002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540.22500000000002</v>
      </c>
      <c r="AT32" s="65">
        <v>813.97500000000002</v>
      </c>
      <c r="AU32" s="65">
        <v>813.97500000000002</v>
      </c>
      <c r="AV32" s="65">
        <v>492.87678699999998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104.6965594</v>
      </c>
      <c r="F33" s="65">
        <v>236.28985599999999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193.12740790000001</v>
      </c>
      <c r="N33" s="65">
        <v>270.07499999999999</v>
      </c>
      <c r="O33" s="65">
        <v>270.07499999999999</v>
      </c>
      <c r="P33" s="65">
        <v>189.9594075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163.7604346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918.67155939999998</v>
      </c>
      <c r="E41" s="65">
        <v>813.97500000000002</v>
      </c>
      <c r="F41" s="65">
        <v>1050.264856</v>
      </c>
      <c r="G41" s="65">
        <v>273.75</v>
      </c>
      <c r="H41" s="65">
        <v>1084.05</v>
      </c>
      <c r="I41" s="65">
        <v>1084.05</v>
      </c>
      <c r="J41" s="65">
        <v>1084.05</v>
      </c>
      <c r="K41" s="65">
        <v>543.82500000000005</v>
      </c>
      <c r="L41" s="65">
        <v>1084.05</v>
      </c>
      <c r="M41" s="65">
        <v>1007.102408</v>
      </c>
      <c r="N41" s="65">
        <v>1084.05</v>
      </c>
      <c r="O41" s="65">
        <v>543.82500000000005</v>
      </c>
      <c r="P41" s="65">
        <v>1003.934408</v>
      </c>
      <c r="Q41" s="65">
        <v>540.22500000000002</v>
      </c>
      <c r="R41" s="65">
        <v>1084.05</v>
      </c>
      <c r="S41" s="65">
        <v>1084.05</v>
      </c>
      <c r="T41" s="65">
        <v>543.82500000000005</v>
      </c>
      <c r="U41" s="65">
        <v>813.97500000000002</v>
      </c>
      <c r="V41" s="65">
        <v>813.97500000000002</v>
      </c>
      <c r="W41" s="65">
        <v>810.3</v>
      </c>
      <c r="X41" s="65">
        <v>1084.05</v>
      </c>
      <c r="Y41" s="65">
        <v>672.96475940000005</v>
      </c>
      <c r="Z41" s="65">
        <v>813.97500000000002</v>
      </c>
      <c r="AA41" s="65">
        <v>543.82500000000005</v>
      </c>
      <c r="AB41" s="65">
        <v>977.73543459999996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270.07499999999999</v>
      </c>
      <c r="AH41" s="65">
        <v>1084.05</v>
      </c>
      <c r="AI41" s="65">
        <v>543.82500000000005</v>
      </c>
      <c r="AJ41" s="65">
        <v>1084.05</v>
      </c>
      <c r="AK41" s="65">
        <v>540.22500000000002</v>
      </c>
      <c r="AL41" s="65">
        <v>1084.05</v>
      </c>
      <c r="AM41" s="65">
        <v>813.97500000000002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810.3</v>
      </c>
      <c r="AT41" s="65">
        <v>1084.05</v>
      </c>
      <c r="AU41" s="65">
        <v>1084.05</v>
      </c>
      <c r="AV41" s="65">
        <v>762.95178699999997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1205.7776289999999</v>
      </c>
      <c r="E55" s="65">
        <v>1087.77</v>
      </c>
      <c r="F55" s="65">
        <v>1296.27</v>
      </c>
      <c r="G55" s="65">
        <v>784.02</v>
      </c>
      <c r="H55" s="65">
        <v>1296.27</v>
      </c>
      <c r="I55" s="65">
        <v>1221.27</v>
      </c>
      <c r="J55" s="65">
        <v>1102.77</v>
      </c>
      <c r="K55" s="65">
        <v>1296.27</v>
      </c>
      <c r="L55" s="65">
        <v>1296.27</v>
      </c>
      <c r="M55" s="65">
        <v>1281.27</v>
      </c>
      <c r="N55" s="65">
        <v>1024.02</v>
      </c>
      <c r="O55" s="65">
        <v>1296.27</v>
      </c>
      <c r="P55" s="65">
        <v>1206.27</v>
      </c>
      <c r="Q55" s="65">
        <v>1197.27</v>
      </c>
      <c r="R55" s="65">
        <v>908.25</v>
      </c>
      <c r="S55" s="65">
        <v>1296.27</v>
      </c>
      <c r="T55" s="65">
        <v>1296.27</v>
      </c>
      <c r="U55" s="65">
        <v>476.25</v>
      </c>
      <c r="V55" s="65">
        <v>1296.27</v>
      </c>
      <c r="W55" s="65">
        <v>812.52</v>
      </c>
      <c r="X55" s="65">
        <v>1221.27</v>
      </c>
      <c r="Y55" s="65">
        <v>1005.27</v>
      </c>
      <c r="Z55" s="65">
        <v>1220.318996</v>
      </c>
      <c r="AA55" s="65">
        <v>1281.27</v>
      </c>
      <c r="AB55" s="65">
        <v>1296.27</v>
      </c>
      <c r="AC55" s="65">
        <v>1296.27</v>
      </c>
      <c r="AD55" s="65">
        <v>784.02</v>
      </c>
      <c r="AE55" s="65">
        <v>1296.27</v>
      </c>
      <c r="AF55" s="65">
        <v>1260.27</v>
      </c>
      <c r="AG55" s="65">
        <v>1551.27</v>
      </c>
      <c r="AH55" s="65">
        <v>1216.77</v>
      </c>
      <c r="AI55" s="65">
        <v>1476.27</v>
      </c>
      <c r="AJ55" s="65">
        <v>1476.27</v>
      </c>
      <c r="AK55" s="65">
        <v>1354.77</v>
      </c>
      <c r="AL55" s="65">
        <v>1171.1909499999999</v>
      </c>
      <c r="AM55" s="65">
        <v>1476.27</v>
      </c>
      <c r="AN55" s="65">
        <v>1551.27</v>
      </c>
      <c r="AO55" s="65">
        <v>1296.27</v>
      </c>
      <c r="AP55" s="65">
        <v>1551.27</v>
      </c>
      <c r="AQ55" s="65">
        <v>1551.27</v>
      </c>
      <c r="AR55" s="65">
        <v>1551.27</v>
      </c>
      <c r="AS55" s="65">
        <v>1296.27</v>
      </c>
      <c r="AT55" s="65">
        <v>1377.27</v>
      </c>
      <c r="AU55" s="65">
        <v>1551.27</v>
      </c>
      <c r="AV55" s="65">
        <v>1551.27</v>
      </c>
      <c r="AW55" s="65">
        <v>1262.25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1205.7776289999999</v>
      </c>
      <c r="E65" s="65">
        <v>1087.77</v>
      </c>
      <c r="F65" s="65">
        <v>1296.27</v>
      </c>
      <c r="G65" s="65">
        <v>784.02</v>
      </c>
      <c r="H65" s="65">
        <v>1296.27</v>
      </c>
      <c r="I65" s="65">
        <v>1221.27</v>
      </c>
      <c r="J65" s="65">
        <v>1102.77</v>
      </c>
      <c r="K65" s="65">
        <v>1296.27</v>
      </c>
      <c r="L65" s="65">
        <v>1296.27</v>
      </c>
      <c r="M65" s="65">
        <v>1281.27</v>
      </c>
      <c r="N65" s="65">
        <v>1024.02</v>
      </c>
      <c r="O65" s="65">
        <v>1296.27</v>
      </c>
      <c r="P65" s="65">
        <v>1206.27</v>
      </c>
      <c r="Q65" s="65">
        <v>1197.27</v>
      </c>
      <c r="R65" s="65">
        <v>908.25</v>
      </c>
      <c r="S65" s="65">
        <v>1296.27</v>
      </c>
      <c r="T65" s="65">
        <v>1296.27</v>
      </c>
      <c r="U65" s="65">
        <v>476.25</v>
      </c>
      <c r="V65" s="65">
        <v>1296.27</v>
      </c>
      <c r="W65" s="65">
        <v>812.52</v>
      </c>
      <c r="X65" s="65">
        <v>1221.27</v>
      </c>
      <c r="Y65" s="65">
        <v>1005.27</v>
      </c>
      <c r="Z65" s="65">
        <v>1220.318996</v>
      </c>
      <c r="AA65" s="65">
        <v>1281.27</v>
      </c>
      <c r="AB65" s="65">
        <v>1296.27</v>
      </c>
      <c r="AC65" s="65">
        <v>1296.27</v>
      </c>
      <c r="AD65" s="65">
        <v>784.02</v>
      </c>
      <c r="AE65" s="65">
        <v>1296.27</v>
      </c>
      <c r="AF65" s="65">
        <v>1260.27</v>
      </c>
      <c r="AG65" s="65">
        <v>1551.27</v>
      </c>
      <c r="AH65" s="65">
        <v>1216.77</v>
      </c>
      <c r="AI65" s="65">
        <v>1476.27</v>
      </c>
      <c r="AJ65" s="65">
        <v>1476.27</v>
      </c>
      <c r="AK65" s="65">
        <v>1354.77</v>
      </c>
      <c r="AL65" s="65">
        <v>1171.1909499999999</v>
      </c>
      <c r="AM65" s="65">
        <v>1476.27</v>
      </c>
      <c r="AN65" s="65">
        <v>1551.27</v>
      </c>
      <c r="AO65" s="65">
        <v>1296.27</v>
      </c>
      <c r="AP65" s="65">
        <v>1551.27</v>
      </c>
      <c r="AQ65" s="65">
        <v>1551.27</v>
      </c>
      <c r="AR65" s="65">
        <v>1551.27</v>
      </c>
      <c r="AS65" s="65">
        <v>1296.27</v>
      </c>
      <c r="AT65" s="65">
        <v>1377.27</v>
      </c>
      <c r="AU65" s="65">
        <v>1551.27</v>
      </c>
      <c r="AV65" s="65">
        <v>1551.27</v>
      </c>
      <c r="AW65" s="65">
        <v>1262.25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L90" s="65">
        <v>1381.9410720000001</v>
      </c>
      <c r="BM90" s="65">
        <v>1381.9410720000001</v>
      </c>
      <c r="BN90" s="65">
        <v>1381.9410720000001</v>
      </c>
      <c r="BO90" s="65">
        <v>1381.9410720000001</v>
      </c>
      <c r="BP90" s="65">
        <v>2633.3556840000001</v>
      </c>
      <c r="BQ90" s="65">
        <v>2633.3556840000001</v>
      </c>
      <c r="BR90" s="65">
        <v>2633.3556840000001</v>
      </c>
      <c r="BS90" s="65">
        <v>2633.3556840000001</v>
      </c>
      <c r="BT90" s="65">
        <v>3484.2386099999999</v>
      </c>
      <c r="BU90" s="65">
        <v>3484.2386099999999</v>
      </c>
      <c r="BV90" s="65">
        <v>3484.2386099999999</v>
      </c>
      <c r="BW90" s="65">
        <v>3484.2386099999999</v>
      </c>
      <c r="BX90" s="65">
        <v>3484.2386099999999</v>
      </c>
      <c r="BY90" s="65">
        <v>3484.2386099999999</v>
      </c>
      <c r="BZ90" s="65">
        <v>3484.2386099999999</v>
      </c>
      <c r="CA90" s="65">
        <v>3484.2386099999999</v>
      </c>
      <c r="CB90" s="65">
        <v>3484.2386099999999</v>
      </c>
      <c r="CC90" s="65">
        <v>3484.2386099999999</v>
      </c>
      <c r="CD90" s="65">
        <v>3484.2386099999999</v>
      </c>
      <c r="CE90" s="65">
        <v>3484.2386099999999</v>
      </c>
      <c r="CF90" s="65">
        <v>3484.2386099999999</v>
      </c>
      <c r="CG90" s="65">
        <v>3484.2386099999999</v>
      </c>
      <c r="CH90" s="65">
        <v>3484.2386099999999</v>
      </c>
      <c r="CI90" s="65">
        <v>3484.2386099999999</v>
      </c>
      <c r="CJ90" s="65">
        <v>3484.2386099999999</v>
      </c>
      <c r="CK90" s="65">
        <v>3484.2386099999999</v>
      </c>
      <c r="CL90" s="65">
        <v>3484.2386099999999</v>
      </c>
      <c r="CM90" s="65">
        <v>3484.2386099999999</v>
      </c>
      <c r="CN90" s="65">
        <v>3484.2386099999999</v>
      </c>
      <c r="CO90" s="65">
        <v>3484.2386099999999</v>
      </c>
      <c r="CP90" s="65">
        <v>3484.2386099999999</v>
      </c>
      <c r="CQ90" s="65">
        <v>3484.2386099999999</v>
      </c>
      <c r="CR90" s="65">
        <v>3484.2386099999999</v>
      </c>
      <c r="CS90" s="65">
        <v>3484.2386099999999</v>
      </c>
      <c r="CT90" s="65">
        <v>3484.2386099999999</v>
      </c>
      <c r="CU90" s="65">
        <v>3484.2386099999999</v>
      </c>
      <c r="CV90" s="65">
        <v>3484.2386099999999</v>
      </c>
      <c r="CW90" s="65">
        <v>3484.2386099999999</v>
      </c>
      <c r="CX90" s="65">
        <v>3484.2386099999999</v>
      </c>
      <c r="CY90" s="65">
        <v>3484.2386099999999</v>
      </c>
      <c r="CZ90" s="65">
        <v>3484.2386099999999</v>
      </c>
      <c r="DA90" s="65">
        <v>3484.2386099999999</v>
      </c>
      <c r="DB90" s="65">
        <v>3484.2386099999999</v>
      </c>
      <c r="DC90" s="65">
        <v>3484.2386099999999</v>
      </c>
      <c r="DD90" s="65">
        <v>3484.2386099999999</v>
      </c>
      <c r="DE90" s="65">
        <v>3484.2386099999999</v>
      </c>
      <c r="DF90" s="65">
        <v>3484.2386099999999</v>
      </c>
      <c r="DG90" s="65">
        <v>3484.2386099999999</v>
      </c>
      <c r="DH90" s="65">
        <v>3484.2386099999999</v>
      </c>
      <c r="DI90" s="65">
        <v>3484.2386099999999</v>
      </c>
      <c r="DJ90" s="65">
        <v>3484.2386099999999</v>
      </c>
      <c r="DK90" s="65">
        <v>3484.2386099999999</v>
      </c>
      <c r="DL90" s="65">
        <v>3484.2386099999999</v>
      </c>
      <c r="DM90" s="65">
        <v>3484.2386099999999</v>
      </c>
      <c r="DN90" s="65">
        <v>3484.2386099999999</v>
      </c>
      <c r="DO90" s="65">
        <v>3484.2386099999999</v>
      </c>
      <c r="DP90" s="65">
        <v>3484.2386099999999</v>
      </c>
      <c r="DQ90" s="65">
        <v>3484.2386099999999</v>
      </c>
      <c r="DR90" s="65">
        <v>3484.2386099999999</v>
      </c>
      <c r="DS90" s="65">
        <v>3484.2386099999999</v>
      </c>
      <c r="DT90" s="65">
        <v>3484.2386099999999</v>
      </c>
      <c r="DU90" s="65">
        <v>3484.2386099999999</v>
      </c>
      <c r="DV90" s="65">
        <v>3484.2386099999999</v>
      </c>
      <c r="DW90" s="65">
        <v>3484.2386099999999</v>
      </c>
      <c r="DX90" s="65">
        <v>3484.2386099999999</v>
      </c>
      <c r="DY90" s="65">
        <v>3484.2386099999999</v>
      </c>
      <c r="DZ90" s="65">
        <v>3484.2386099999999</v>
      </c>
      <c r="EA90" s="65">
        <v>3484.2386099999999</v>
      </c>
      <c r="EB90" s="65">
        <v>3484.2386099999999</v>
      </c>
      <c r="EC90" s="65">
        <v>3484.2386099999999</v>
      </c>
      <c r="ED90" s="65">
        <v>3484.2386099999999</v>
      </c>
      <c r="EE90" s="65">
        <v>3484.2386099999999</v>
      </c>
      <c r="EF90" s="65">
        <v>3484.2386099999999</v>
      </c>
      <c r="EG90" s="65">
        <v>3484.2386099999999</v>
      </c>
      <c r="EH90" s="65">
        <v>3484.2386099999999</v>
      </c>
      <c r="EI90" s="65">
        <v>3484.2386099999999</v>
      </c>
      <c r="EJ90" s="65">
        <v>3484.2386099999999</v>
      </c>
      <c r="EK90" s="65">
        <v>3484.2386099999999</v>
      </c>
      <c r="EL90" s="65">
        <v>3484.2386099999999</v>
      </c>
      <c r="EM90" s="65">
        <v>3484.2386099999999</v>
      </c>
      <c r="EN90" s="65">
        <v>3484.2386099999999</v>
      </c>
      <c r="EO90" s="65">
        <v>3484.2386099999999</v>
      </c>
      <c r="EP90" s="65">
        <v>3484.2386099999999</v>
      </c>
      <c r="EQ90" s="65">
        <v>3484.2386099999999</v>
      </c>
      <c r="ER90" s="65">
        <v>3484.2386099999999</v>
      </c>
      <c r="ES90" s="65">
        <v>3484.2386099999999</v>
      </c>
      <c r="ET90" s="65">
        <v>3484.2386099999999</v>
      </c>
      <c r="EU90" s="65">
        <v>3484.2386099999999</v>
      </c>
      <c r="EV90" s="65">
        <v>3484.2386099999999</v>
      </c>
      <c r="EW90" s="65">
        <v>3484.2386099999999</v>
      </c>
      <c r="EX90" s="65">
        <v>3484.2386099999999</v>
      </c>
      <c r="EY90" s="65">
        <v>3484.2386099999999</v>
      </c>
      <c r="EZ90" s="65">
        <v>3484.2386099999999</v>
      </c>
      <c r="FA90" s="65">
        <v>3484.2386099999999</v>
      </c>
      <c r="FB90" s="65">
        <v>3484.2386099999999</v>
      </c>
      <c r="FC90" s="65">
        <v>3484.2386099999999</v>
      </c>
    </row>
    <row r="91" spans="2:159" x14ac:dyDescent="0.2">
      <c r="B91" s="65" t="s">
        <v>675</v>
      </c>
      <c r="C91" s="65" t="s">
        <v>38</v>
      </c>
      <c r="BL91" s="65">
        <v>1216.0107439999999</v>
      </c>
      <c r="BM91" s="65">
        <v>318.55193439999999</v>
      </c>
      <c r="BN91" s="65">
        <v>1216.0107439999999</v>
      </c>
      <c r="BO91" s="65">
        <v>1216.0107439999999</v>
      </c>
      <c r="BP91" s="65">
        <v>1587.9980069999999</v>
      </c>
      <c r="BQ91" s="65">
        <v>1587.9980069999999</v>
      </c>
      <c r="BR91" s="65">
        <v>1587.9980069999999</v>
      </c>
      <c r="BS91" s="65">
        <v>1587.9980069999999</v>
      </c>
      <c r="BT91" s="65">
        <v>1787.951955</v>
      </c>
      <c r="BU91" s="65">
        <v>1787.951955</v>
      </c>
      <c r="BV91" s="65">
        <v>1787.951955</v>
      </c>
      <c r="BW91" s="65">
        <v>1787.951955</v>
      </c>
      <c r="BX91" s="65">
        <v>1787.951955</v>
      </c>
      <c r="BY91" s="65">
        <v>1787.951955</v>
      </c>
      <c r="BZ91" s="65">
        <v>1787.951955</v>
      </c>
      <c r="CA91" s="65">
        <v>1787.951955</v>
      </c>
      <c r="CB91" s="65">
        <v>1787.951955</v>
      </c>
      <c r="CC91" s="65">
        <v>1787.951955</v>
      </c>
      <c r="CD91" s="65">
        <v>1787.951955</v>
      </c>
      <c r="CE91" s="65">
        <v>1787.951955</v>
      </c>
      <c r="CF91" s="65">
        <v>1787.951955</v>
      </c>
      <c r="CG91" s="65">
        <v>1787.951955</v>
      </c>
      <c r="CH91" s="65">
        <v>1787.951955</v>
      </c>
      <c r="CI91" s="65">
        <v>1787.951955</v>
      </c>
      <c r="CJ91" s="65">
        <v>1787.951955</v>
      </c>
      <c r="CK91" s="65">
        <v>1787.951955</v>
      </c>
      <c r="CL91" s="65">
        <v>1787.951955</v>
      </c>
      <c r="CM91" s="65">
        <v>1787.951955</v>
      </c>
      <c r="CN91" s="65">
        <v>1787.951955</v>
      </c>
      <c r="CO91" s="65">
        <v>1787.951955</v>
      </c>
      <c r="CP91" s="65">
        <v>1787.951955</v>
      </c>
      <c r="CQ91" s="65">
        <v>1787.951955</v>
      </c>
      <c r="CR91" s="65">
        <v>1787.951955</v>
      </c>
      <c r="CS91" s="65">
        <v>1787.951955</v>
      </c>
      <c r="CT91" s="65">
        <v>1787.951955</v>
      </c>
      <c r="CU91" s="65">
        <v>1787.951955</v>
      </c>
      <c r="CV91" s="65">
        <v>1787.951955</v>
      </c>
      <c r="CW91" s="65">
        <v>1787.951955</v>
      </c>
      <c r="CX91" s="65">
        <v>1787.951955</v>
      </c>
      <c r="CY91" s="65">
        <v>1787.951955</v>
      </c>
      <c r="CZ91" s="65">
        <v>1787.951955</v>
      </c>
      <c r="DA91" s="65">
        <v>1787.951955</v>
      </c>
      <c r="DB91" s="65">
        <v>1787.951955</v>
      </c>
      <c r="DC91" s="65">
        <v>1787.951955</v>
      </c>
      <c r="DD91" s="65">
        <v>1787.951955</v>
      </c>
      <c r="DE91" s="65">
        <v>1787.951955</v>
      </c>
      <c r="DF91" s="65">
        <v>1787.951955</v>
      </c>
      <c r="DG91" s="65">
        <v>1787.951955</v>
      </c>
      <c r="DH91" s="65">
        <v>1787.951955</v>
      </c>
      <c r="DI91" s="65">
        <v>1787.951955</v>
      </c>
      <c r="DJ91" s="65">
        <v>1787.951955</v>
      </c>
      <c r="DK91" s="65">
        <v>1787.951955</v>
      </c>
      <c r="DL91" s="65">
        <v>1787.951955</v>
      </c>
      <c r="DM91" s="65">
        <v>1787.951955</v>
      </c>
      <c r="DN91" s="65">
        <v>1787.951955</v>
      </c>
      <c r="DO91" s="65">
        <v>1787.951955</v>
      </c>
      <c r="DP91" s="65">
        <v>1787.951955</v>
      </c>
      <c r="DQ91" s="65">
        <v>1787.951955</v>
      </c>
      <c r="DR91" s="65">
        <v>1787.951955</v>
      </c>
      <c r="DS91" s="65">
        <v>1787.951955</v>
      </c>
      <c r="DT91" s="65">
        <v>1787.951955</v>
      </c>
      <c r="DU91" s="65">
        <v>1787.951955</v>
      </c>
      <c r="DV91" s="65">
        <v>1787.951955</v>
      </c>
      <c r="DW91" s="65">
        <v>1787.951955</v>
      </c>
      <c r="DX91" s="65">
        <v>1787.951955</v>
      </c>
      <c r="DY91" s="65">
        <v>1787.951955</v>
      </c>
      <c r="DZ91" s="65">
        <v>1787.951955</v>
      </c>
      <c r="EA91" s="65">
        <v>1787.951955</v>
      </c>
      <c r="EB91" s="65">
        <v>1787.951955</v>
      </c>
      <c r="EC91" s="65">
        <v>1787.951955</v>
      </c>
      <c r="ED91" s="65">
        <v>1787.951955</v>
      </c>
      <c r="EE91" s="65">
        <v>1787.951955</v>
      </c>
      <c r="EF91" s="65">
        <v>1787.951955</v>
      </c>
      <c r="EG91" s="65">
        <v>1787.951955</v>
      </c>
      <c r="EH91" s="65">
        <v>1787.951955</v>
      </c>
      <c r="EI91" s="65">
        <v>1787.951955</v>
      </c>
      <c r="EJ91" s="65">
        <v>1787.951955</v>
      </c>
      <c r="EK91" s="65">
        <v>1787.951955</v>
      </c>
      <c r="EL91" s="65">
        <v>1787.951955</v>
      </c>
      <c r="EM91" s="65">
        <v>1787.951955</v>
      </c>
      <c r="EN91" s="65">
        <v>1787.951955</v>
      </c>
      <c r="EO91" s="65">
        <v>1787.951955</v>
      </c>
      <c r="EP91" s="65">
        <v>1787.951955</v>
      </c>
      <c r="EQ91" s="65">
        <v>1787.951955</v>
      </c>
      <c r="ER91" s="65">
        <v>1787.951955</v>
      </c>
      <c r="ES91" s="65">
        <v>1787.951955</v>
      </c>
      <c r="ET91" s="65">
        <v>1787.951955</v>
      </c>
      <c r="EU91" s="65">
        <v>1787.951955</v>
      </c>
      <c r="EV91" s="65">
        <v>1787.951955</v>
      </c>
      <c r="EW91" s="65">
        <v>1787.951955</v>
      </c>
      <c r="EX91" s="65">
        <v>1787.951955</v>
      </c>
      <c r="EY91" s="65">
        <v>1787.951955</v>
      </c>
      <c r="EZ91" s="65">
        <v>1787.951955</v>
      </c>
      <c r="FA91" s="65">
        <v>1787.951955</v>
      </c>
      <c r="FB91" s="65">
        <v>1787.951955</v>
      </c>
      <c r="FC91" s="65">
        <v>1787.951955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L93" s="65">
        <v>1129.622067</v>
      </c>
      <c r="BM93" s="65">
        <v>1129.622067</v>
      </c>
      <c r="BN93" s="65">
        <v>1129.622067</v>
      </c>
      <c r="BO93" s="65">
        <v>1129.622067</v>
      </c>
      <c r="BP93" s="65">
        <v>1345.948907</v>
      </c>
      <c r="BQ93" s="65">
        <v>1345.948907</v>
      </c>
      <c r="BR93" s="65">
        <v>1345.948907</v>
      </c>
      <c r="BS93" s="65">
        <v>1345.948907</v>
      </c>
      <c r="BT93" s="65">
        <v>1790.788785</v>
      </c>
      <c r="BU93" s="65">
        <v>1790.788785</v>
      </c>
      <c r="BV93" s="65">
        <v>1790.788785</v>
      </c>
      <c r="BW93" s="65">
        <v>1790.788785</v>
      </c>
      <c r="BX93" s="65">
        <v>1790.788785</v>
      </c>
      <c r="BY93" s="65">
        <v>1790.788785</v>
      </c>
      <c r="BZ93" s="65">
        <v>1790.788785</v>
      </c>
      <c r="CA93" s="65">
        <v>1790.788785</v>
      </c>
      <c r="CB93" s="65">
        <v>1790.788785</v>
      </c>
      <c r="CC93" s="65">
        <v>1790.788785</v>
      </c>
      <c r="CD93" s="65">
        <v>1790.788785</v>
      </c>
      <c r="CE93" s="65">
        <v>1790.788785</v>
      </c>
      <c r="CF93" s="65">
        <v>1790.788785</v>
      </c>
      <c r="CG93" s="65">
        <v>1790.788785</v>
      </c>
      <c r="CH93" s="65">
        <v>1790.788785</v>
      </c>
      <c r="CI93" s="65">
        <v>1790.788785</v>
      </c>
      <c r="CJ93" s="65">
        <v>1790.788785</v>
      </c>
      <c r="CK93" s="65">
        <v>1790.788785</v>
      </c>
      <c r="CL93" s="65">
        <v>1790.788785</v>
      </c>
      <c r="CM93" s="65">
        <v>1790.788785</v>
      </c>
      <c r="CN93" s="65">
        <v>1790.788785</v>
      </c>
      <c r="CO93" s="65">
        <v>1790.788785</v>
      </c>
      <c r="CP93" s="65">
        <v>1790.788785</v>
      </c>
      <c r="CQ93" s="65">
        <v>1790.788785</v>
      </c>
      <c r="CR93" s="65">
        <v>1790.788785</v>
      </c>
      <c r="CS93" s="65">
        <v>1790.788785</v>
      </c>
      <c r="CT93" s="65">
        <v>1790.788785</v>
      </c>
      <c r="CU93" s="65">
        <v>1790.788785</v>
      </c>
      <c r="CV93" s="65">
        <v>1790.788785</v>
      </c>
      <c r="CW93" s="65">
        <v>1790.788785</v>
      </c>
      <c r="CX93" s="65">
        <v>1790.788785</v>
      </c>
      <c r="CY93" s="65">
        <v>1790.788785</v>
      </c>
      <c r="CZ93" s="65">
        <v>1790.788785</v>
      </c>
      <c r="DA93" s="65">
        <v>1790.788785</v>
      </c>
      <c r="DB93" s="65">
        <v>1790.788785</v>
      </c>
      <c r="DC93" s="65">
        <v>1790.788785</v>
      </c>
      <c r="DD93" s="65">
        <v>1790.788785</v>
      </c>
      <c r="DE93" s="65">
        <v>1790.788785</v>
      </c>
      <c r="DF93" s="65">
        <v>1790.788785</v>
      </c>
      <c r="DG93" s="65">
        <v>1790.788785</v>
      </c>
      <c r="DH93" s="65">
        <v>1790.788785</v>
      </c>
      <c r="DI93" s="65">
        <v>1790.788785</v>
      </c>
      <c r="DJ93" s="65">
        <v>1790.788785</v>
      </c>
      <c r="DK93" s="65">
        <v>1790.788785</v>
      </c>
      <c r="DL93" s="65">
        <v>1790.788785</v>
      </c>
      <c r="DM93" s="65">
        <v>1790.788785</v>
      </c>
      <c r="DN93" s="65">
        <v>1790.788785</v>
      </c>
      <c r="DO93" s="65">
        <v>1790.788785</v>
      </c>
      <c r="DP93" s="65">
        <v>1790.788785</v>
      </c>
      <c r="DQ93" s="65">
        <v>1790.788785</v>
      </c>
      <c r="DR93" s="65">
        <v>1790.788785</v>
      </c>
      <c r="DS93" s="65">
        <v>1790.788785</v>
      </c>
      <c r="DT93" s="65">
        <v>1790.788785</v>
      </c>
      <c r="DU93" s="65">
        <v>1790.788785</v>
      </c>
      <c r="DV93" s="65">
        <v>1790.788785</v>
      </c>
      <c r="DW93" s="65">
        <v>1790.788785</v>
      </c>
      <c r="DX93" s="65">
        <v>1790.788785</v>
      </c>
      <c r="DY93" s="65">
        <v>1790.788785</v>
      </c>
      <c r="DZ93" s="65">
        <v>1790.788785</v>
      </c>
      <c r="EA93" s="65">
        <v>1790.788785</v>
      </c>
      <c r="EB93" s="65">
        <v>1790.788785</v>
      </c>
      <c r="EC93" s="65">
        <v>1790.788785</v>
      </c>
      <c r="ED93" s="65">
        <v>1790.788785</v>
      </c>
      <c r="EE93" s="65">
        <v>1790.788785</v>
      </c>
      <c r="EF93" s="65">
        <v>1790.788785</v>
      </c>
      <c r="EG93" s="65">
        <v>1790.788785</v>
      </c>
      <c r="EH93" s="65">
        <v>1790.788785</v>
      </c>
      <c r="EI93" s="65">
        <v>1790.788785</v>
      </c>
      <c r="EJ93" s="65">
        <v>1790.788785</v>
      </c>
      <c r="EK93" s="65">
        <v>1790.788785</v>
      </c>
      <c r="EL93" s="65">
        <v>1790.788785</v>
      </c>
      <c r="EM93" s="65">
        <v>1790.788785</v>
      </c>
      <c r="EN93" s="65">
        <v>1790.788785</v>
      </c>
      <c r="EO93" s="65">
        <v>1790.788785</v>
      </c>
      <c r="EP93" s="65">
        <v>1790.788785</v>
      </c>
      <c r="EQ93" s="65">
        <v>1790.788785</v>
      </c>
      <c r="ER93" s="65">
        <v>1790.788785</v>
      </c>
      <c r="ES93" s="65">
        <v>1790.788785</v>
      </c>
      <c r="ET93" s="65">
        <v>1790.788785</v>
      </c>
      <c r="EU93" s="65">
        <v>1790.788785</v>
      </c>
      <c r="EV93" s="65">
        <v>1790.788785</v>
      </c>
      <c r="EW93" s="65">
        <v>1790.788785</v>
      </c>
      <c r="EX93" s="65">
        <v>1790.788785</v>
      </c>
      <c r="EY93" s="65">
        <v>1790.788785</v>
      </c>
      <c r="EZ93" s="65">
        <v>1790.788785</v>
      </c>
      <c r="FA93" s="65">
        <v>1790.788785</v>
      </c>
      <c r="FB93" s="65">
        <v>1790.788785</v>
      </c>
      <c r="FC93" s="65">
        <v>1790.788785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  <c r="BP95" s="65">
        <v>21.366068689999999</v>
      </c>
      <c r="BQ95" s="65">
        <v>21.366068689999999</v>
      </c>
      <c r="BR95" s="65">
        <v>21.366068689999999</v>
      </c>
      <c r="BS95" s="65">
        <v>21.366068689999999</v>
      </c>
      <c r="BT95" s="65">
        <v>114.1204223</v>
      </c>
      <c r="BU95" s="65">
        <v>114.1204223</v>
      </c>
      <c r="BV95" s="65">
        <v>114.1204223</v>
      </c>
      <c r="BW95" s="65">
        <v>114.1204223</v>
      </c>
      <c r="BX95" s="65">
        <v>114.1204223</v>
      </c>
      <c r="BY95" s="65">
        <v>114.1204223</v>
      </c>
      <c r="BZ95" s="65">
        <v>114.1204223</v>
      </c>
      <c r="CA95" s="65">
        <v>114.1204223</v>
      </c>
      <c r="CB95" s="65">
        <v>114.1204223</v>
      </c>
      <c r="CC95" s="65">
        <v>114.1204223</v>
      </c>
      <c r="CD95" s="65">
        <v>114.1204223</v>
      </c>
      <c r="CE95" s="65">
        <v>114.1204223</v>
      </c>
      <c r="CF95" s="65">
        <v>114.1204223</v>
      </c>
      <c r="CG95" s="65">
        <v>114.1204223</v>
      </c>
      <c r="CH95" s="65">
        <v>114.1204223</v>
      </c>
      <c r="CI95" s="65">
        <v>114.1204223</v>
      </c>
      <c r="CJ95" s="65">
        <v>114.1204223</v>
      </c>
      <c r="CK95" s="65">
        <v>114.1204223</v>
      </c>
      <c r="CL95" s="65">
        <v>114.1204223</v>
      </c>
      <c r="CM95" s="65">
        <v>114.1204223</v>
      </c>
      <c r="CO95" s="65">
        <v>114.1204223</v>
      </c>
      <c r="CP95" s="65">
        <v>114.1204223</v>
      </c>
      <c r="CQ95" s="65">
        <v>114.1204223</v>
      </c>
      <c r="CR95" s="65">
        <v>114.1204223</v>
      </c>
      <c r="CS95" s="65">
        <v>114.1204223</v>
      </c>
      <c r="CT95" s="65">
        <v>114.1204223</v>
      </c>
      <c r="CU95" s="65">
        <v>114.1204223</v>
      </c>
      <c r="CV95" s="65">
        <v>114.1204223</v>
      </c>
      <c r="CW95" s="65">
        <v>114.1204223</v>
      </c>
      <c r="CX95" s="65">
        <v>114.1204223</v>
      </c>
      <c r="CY95" s="65">
        <v>114.1204223</v>
      </c>
      <c r="CZ95" s="65">
        <v>114.1204223</v>
      </c>
      <c r="DA95" s="65">
        <v>114.1204223</v>
      </c>
      <c r="DB95" s="65">
        <v>114.1204223</v>
      </c>
      <c r="DC95" s="65">
        <v>114.1204223</v>
      </c>
      <c r="DD95" s="65">
        <v>114.1204223</v>
      </c>
      <c r="DE95" s="65">
        <v>114.1204223</v>
      </c>
      <c r="DF95" s="65">
        <v>114.1204223</v>
      </c>
      <c r="DG95" s="65">
        <v>114.1204223</v>
      </c>
      <c r="DH95" s="65">
        <v>114.1204223</v>
      </c>
      <c r="DI95" s="65">
        <v>114.1204223</v>
      </c>
      <c r="DJ95" s="65">
        <v>114.1204223</v>
      </c>
      <c r="DK95" s="65">
        <v>114.1204223</v>
      </c>
      <c r="DL95" s="65">
        <v>114.1204223</v>
      </c>
      <c r="DM95" s="65">
        <v>114.1204223</v>
      </c>
      <c r="DN95" s="65">
        <v>114.1204223</v>
      </c>
      <c r="DO95" s="65">
        <v>114.1204223</v>
      </c>
      <c r="DP95" s="65">
        <v>114.1204223</v>
      </c>
      <c r="DQ95" s="65">
        <v>114.1204223</v>
      </c>
      <c r="DR95" s="65">
        <v>114.1204223</v>
      </c>
      <c r="DS95" s="65">
        <v>114.1204223</v>
      </c>
      <c r="DT95" s="65">
        <v>114.1204223</v>
      </c>
      <c r="DU95" s="65">
        <v>114.1204223</v>
      </c>
      <c r="DV95" s="65">
        <v>114.1204223</v>
      </c>
      <c r="DW95" s="65">
        <v>114.1204223</v>
      </c>
      <c r="DX95" s="65">
        <v>114.1204223</v>
      </c>
      <c r="DY95" s="65">
        <v>114.1204223</v>
      </c>
      <c r="DZ95" s="65">
        <v>114.1204223</v>
      </c>
      <c r="EA95" s="65">
        <v>114.1204223</v>
      </c>
      <c r="EB95" s="65">
        <v>114.1204223</v>
      </c>
      <c r="EC95" s="65">
        <v>114.1204223</v>
      </c>
      <c r="ED95" s="65">
        <v>114.1204223</v>
      </c>
      <c r="EE95" s="65">
        <v>114.1204223</v>
      </c>
      <c r="EF95" s="65">
        <v>114.1204223</v>
      </c>
      <c r="EG95" s="65">
        <v>114.1204223</v>
      </c>
      <c r="EH95" s="65">
        <v>114.1204223</v>
      </c>
      <c r="EI95" s="65">
        <v>114.1204223</v>
      </c>
      <c r="EJ95" s="65">
        <v>114.1204223</v>
      </c>
      <c r="EK95" s="65">
        <v>114.1204223</v>
      </c>
      <c r="EL95" s="65">
        <v>114.1204223</v>
      </c>
      <c r="EM95" s="65">
        <v>114.1204223</v>
      </c>
      <c r="EN95" s="65">
        <v>114.1204223</v>
      </c>
      <c r="EO95" s="65">
        <v>114.1204223</v>
      </c>
      <c r="EP95" s="65">
        <v>114.1204223</v>
      </c>
      <c r="EQ95" s="65">
        <v>114.1204223</v>
      </c>
      <c r="ER95" s="65">
        <v>114.1204223</v>
      </c>
      <c r="ES95" s="65">
        <v>114.1204223</v>
      </c>
      <c r="ET95" s="65">
        <v>114.1204223</v>
      </c>
      <c r="EU95" s="65">
        <v>114.1204223</v>
      </c>
      <c r="EV95" s="65">
        <v>114.1204223</v>
      </c>
      <c r="EW95" s="65">
        <v>114.1204223</v>
      </c>
      <c r="EY95" s="65">
        <v>114.1204223</v>
      </c>
      <c r="EZ95" s="65">
        <v>114.1204223</v>
      </c>
      <c r="FA95" s="65">
        <v>114.1204223</v>
      </c>
      <c r="FB95" s="65">
        <v>114.1204223</v>
      </c>
      <c r="FC95" s="65">
        <v>114.1204223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3727.5738839999999</v>
      </c>
      <c r="BM101" s="65">
        <v>2830.1150739999998</v>
      </c>
      <c r="BN101" s="65">
        <v>3727.5738839999999</v>
      </c>
      <c r="BO101" s="65">
        <v>3727.5738839999999</v>
      </c>
      <c r="BP101" s="65">
        <v>5588.6686680000003</v>
      </c>
      <c r="BQ101" s="65">
        <v>5588.6686680000003</v>
      </c>
      <c r="BR101" s="65">
        <v>5588.6686680000003</v>
      </c>
      <c r="BS101" s="65">
        <v>5588.6686680000003</v>
      </c>
      <c r="BT101" s="65">
        <v>7177.0997729999999</v>
      </c>
      <c r="BU101" s="65">
        <v>7177.0997729999999</v>
      </c>
      <c r="BV101" s="65">
        <v>7177.0997729999999</v>
      </c>
      <c r="BW101" s="65">
        <v>7177.0997729999999</v>
      </c>
      <c r="BX101" s="65">
        <v>7177.0997729999999</v>
      </c>
      <c r="BY101" s="65">
        <v>7177.0997729999999</v>
      </c>
      <c r="BZ101" s="65">
        <v>7177.0997729999999</v>
      </c>
      <c r="CA101" s="65">
        <v>7177.0997729999999</v>
      </c>
      <c r="CB101" s="65">
        <v>7177.0997729999999</v>
      </c>
      <c r="CC101" s="65">
        <v>7177.0997729999999</v>
      </c>
      <c r="CD101" s="65">
        <v>7177.0997729999999</v>
      </c>
      <c r="CE101" s="65">
        <v>7177.0997729999999</v>
      </c>
      <c r="CF101" s="65">
        <v>7177.0997729999999</v>
      </c>
      <c r="CG101" s="65">
        <v>7177.0997729999999</v>
      </c>
      <c r="CH101" s="65">
        <v>7177.0997729999999</v>
      </c>
      <c r="CI101" s="65">
        <v>7177.0997729999999</v>
      </c>
      <c r="CJ101" s="65">
        <v>7177.0997729999999</v>
      </c>
      <c r="CK101" s="65">
        <v>7177.0997729999999</v>
      </c>
      <c r="CL101" s="65">
        <v>7177.0997729999999</v>
      </c>
      <c r="CM101" s="65">
        <v>7177.0997729999999</v>
      </c>
      <c r="CN101" s="65">
        <v>7062.9793499999996</v>
      </c>
      <c r="CO101" s="65">
        <v>7177.0997729999999</v>
      </c>
      <c r="CP101" s="65">
        <v>7177.0997729999999</v>
      </c>
      <c r="CQ101" s="65">
        <v>7177.0997729999999</v>
      </c>
      <c r="CR101" s="65">
        <v>7177.0997729999999</v>
      </c>
      <c r="CS101" s="65">
        <v>7177.0997729999999</v>
      </c>
      <c r="CT101" s="65">
        <v>7177.0997729999999</v>
      </c>
      <c r="CU101" s="65">
        <v>7177.0997729999999</v>
      </c>
      <c r="CV101" s="65">
        <v>7177.0997729999999</v>
      </c>
      <c r="CW101" s="65">
        <v>7177.0997729999999</v>
      </c>
      <c r="CX101" s="65">
        <v>7177.0997729999999</v>
      </c>
      <c r="CY101" s="65">
        <v>7177.0997729999999</v>
      </c>
      <c r="CZ101" s="65">
        <v>7177.0997729999999</v>
      </c>
      <c r="DA101" s="65">
        <v>7177.0997729999999</v>
      </c>
      <c r="DB101" s="65">
        <v>7177.0997729999999</v>
      </c>
      <c r="DC101" s="65">
        <v>7177.0997729999999</v>
      </c>
      <c r="DD101" s="65">
        <v>7177.0997729999999</v>
      </c>
      <c r="DE101" s="65">
        <v>7177.0997729999999</v>
      </c>
      <c r="DF101" s="65">
        <v>7177.0997729999999</v>
      </c>
      <c r="DG101" s="65">
        <v>7177.0997729999999</v>
      </c>
      <c r="DH101" s="65">
        <v>7177.0997729999999</v>
      </c>
      <c r="DI101" s="65">
        <v>7177.0997729999999</v>
      </c>
      <c r="DJ101" s="65">
        <v>7177.0997729999999</v>
      </c>
      <c r="DK101" s="65">
        <v>7177.0997729999999</v>
      </c>
      <c r="DL101" s="65">
        <v>7177.0997729999999</v>
      </c>
      <c r="DM101" s="65">
        <v>7177.0997729999999</v>
      </c>
      <c r="DN101" s="65">
        <v>7177.0997729999999</v>
      </c>
      <c r="DO101" s="65">
        <v>7177.0997729999999</v>
      </c>
      <c r="DP101" s="65">
        <v>7177.0997729999999</v>
      </c>
      <c r="DQ101" s="65">
        <v>7177.0997729999999</v>
      </c>
      <c r="DR101" s="65">
        <v>7177.0997729999999</v>
      </c>
      <c r="DS101" s="65">
        <v>7177.0997729999999</v>
      </c>
      <c r="DT101" s="65">
        <v>7177.0997729999999</v>
      </c>
      <c r="DU101" s="65">
        <v>7177.0997729999999</v>
      </c>
      <c r="DV101" s="65">
        <v>7177.0997729999999</v>
      </c>
      <c r="DW101" s="65">
        <v>7177.0997729999999</v>
      </c>
      <c r="DX101" s="65">
        <v>7177.0997729999999</v>
      </c>
      <c r="DY101" s="65">
        <v>7177.0997729999999</v>
      </c>
      <c r="DZ101" s="65">
        <v>7177.0997729999999</v>
      </c>
      <c r="EA101" s="65">
        <v>7177.0997729999999</v>
      </c>
      <c r="EB101" s="65">
        <v>7177.0997729999999</v>
      </c>
      <c r="EC101" s="65">
        <v>7177.0997729999999</v>
      </c>
      <c r="ED101" s="65">
        <v>7177.0997729999999</v>
      </c>
      <c r="EE101" s="65">
        <v>7177.0997729999999</v>
      </c>
      <c r="EF101" s="65">
        <v>7177.0997729999999</v>
      </c>
      <c r="EG101" s="65">
        <v>7177.0997729999999</v>
      </c>
      <c r="EH101" s="65">
        <v>7177.0997729999999</v>
      </c>
      <c r="EI101" s="65">
        <v>7177.0997729999999</v>
      </c>
      <c r="EJ101" s="65">
        <v>7177.0997729999999</v>
      </c>
      <c r="EK101" s="65">
        <v>7177.0997729999999</v>
      </c>
      <c r="EL101" s="65">
        <v>7177.0997729999999</v>
      </c>
      <c r="EM101" s="65">
        <v>7177.0997729999999</v>
      </c>
      <c r="EN101" s="65">
        <v>7177.0997729999999</v>
      </c>
      <c r="EO101" s="65">
        <v>7177.0997729999999</v>
      </c>
      <c r="EP101" s="65">
        <v>7177.0997729999999</v>
      </c>
      <c r="EQ101" s="65">
        <v>7177.0997729999999</v>
      </c>
      <c r="ER101" s="65">
        <v>7177.0997729999999</v>
      </c>
      <c r="ES101" s="65">
        <v>7177.0997729999999</v>
      </c>
      <c r="ET101" s="65">
        <v>7177.0997729999999</v>
      </c>
      <c r="EU101" s="65">
        <v>7177.0997729999999</v>
      </c>
      <c r="EV101" s="65">
        <v>7177.0997729999999</v>
      </c>
      <c r="EW101" s="65">
        <v>7177.0997729999999</v>
      </c>
      <c r="EX101" s="65">
        <v>7062.9793499999996</v>
      </c>
      <c r="EY101" s="65">
        <v>7177.0997729999999</v>
      </c>
      <c r="EZ101" s="65">
        <v>7177.0997729999999</v>
      </c>
      <c r="FA101" s="65">
        <v>7177.0997729999999</v>
      </c>
      <c r="FB101" s="65">
        <v>7177.0997729999999</v>
      </c>
      <c r="FC101" s="65">
        <v>7177.0997729999999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2538.7500449999998</v>
      </c>
      <c r="F102" s="65">
        <v>3033.4249460000001</v>
      </c>
      <c r="G102" s="65">
        <v>3412.4135700000002</v>
      </c>
      <c r="H102" s="65">
        <v>3412.4135700000002</v>
      </c>
      <c r="I102" s="65">
        <v>3219.1293719999999</v>
      </c>
      <c r="J102" s="65">
        <v>3412.4135700000002</v>
      </c>
      <c r="K102" s="65">
        <v>3412.4135700000002</v>
      </c>
      <c r="L102" s="65">
        <v>3412.4135700000002</v>
      </c>
      <c r="M102" s="65">
        <v>3207.7597139999998</v>
      </c>
      <c r="N102" s="65">
        <v>3412.4135700000002</v>
      </c>
      <c r="O102" s="65">
        <v>3412.4135700000002</v>
      </c>
      <c r="P102" s="65">
        <v>3412.4135700000002</v>
      </c>
      <c r="Q102" s="65">
        <v>3033.4249460000001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82.52477288</v>
      </c>
      <c r="AC102" s="65">
        <v>3207.7597139999998</v>
      </c>
      <c r="AD102" s="65">
        <v>1331.3870360000001</v>
      </c>
      <c r="AE102" s="65">
        <v>1823.4090169999999</v>
      </c>
      <c r="AF102" s="65">
        <v>574.54675399999996</v>
      </c>
      <c r="AG102" s="65">
        <v>1064.105309</v>
      </c>
      <c r="AH102" s="65">
        <v>1881.6785179999999</v>
      </c>
      <c r="AI102" s="65">
        <v>3232.1468490000002</v>
      </c>
      <c r="AJ102" s="65">
        <v>3412.4135700000002</v>
      </c>
      <c r="AK102" s="65">
        <v>666.16725380000003</v>
      </c>
      <c r="AL102" s="65">
        <v>3412.4135700000002</v>
      </c>
      <c r="AM102" s="65">
        <v>3412.4135700000002</v>
      </c>
      <c r="AN102" s="65">
        <v>574.54675399999996</v>
      </c>
      <c r="AO102" s="65">
        <v>1636.3781309999999</v>
      </c>
      <c r="AP102" s="65">
        <v>583.64248099999998</v>
      </c>
      <c r="AQ102" s="65">
        <v>3412.4135700000002</v>
      </c>
      <c r="AR102" s="65">
        <v>3412.4135700000002</v>
      </c>
      <c r="AS102" s="65">
        <v>1099.4459979999999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1823.4090169999999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G103" s="65">
        <v>235.5414298</v>
      </c>
      <c r="AN103" s="65">
        <v>235.5414298</v>
      </c>
      <c r="AO103" s="65">
        <v>235.5414298</v>
      </c>
      <c r="AP103" s="65">
        <v>235.5414298</v>
      </c>
    </row>
    <row r="104" spans="2:159" x14ac:dyDescent="0.2">
      <c r="B104" s="65" t="s">
        <v>699</v>
      </c>
      <c r="C104" s="65" t="s">
        <v>39</v>
      </c>
      <c r="D104" s="65">
        <v>837.01542059999997</v>
      </c>
      <c r="E104" s="65">
        <v>1160.273672</v>
      </c>
      <c r="F104" s="65">
        <v>440.19528680000002</v>
      </c>
      <c r="G104" s="65">
        <v>635.56392240000002</v>
      </c>
      <c r="H104" s="65">
        <v>440.19528680000002</v>
      </c>
      <c r="I104" s="65">
        <v>1160.273672</v>
      </c>
      <c r="J104" s="65">
        <v>1293.5829209999999</v>
      </c>
      <c r="K104" s="65">
        <v>1293.5829209999999</v>
      </c>
      <c r="L104" s="65">
        <v>1469.7178839999999</v>
      </c>
      <c r="M104" s="65">
        <v>984.13870940000004</v>
      </c>
      <c r="N104" s="65">
        <v>788.77007370000001</v>
      </c>
      <c r="O104" s="65">
        <v>1121.1430969999999</v>
      </c>
      <c r="P104" s="65">
        <v>1162.831846</v>
      </c>
      <c r="Q104" s="65">
        <v>479.32586220000002</v>
      </c>
      <c r="R104" s="65">
        <v>964.90503669999998</v>
      </c>
      <c r="S104" s="65">
        <v>635.56392240000002</v>
      </c>
      <c r="T104" s="65">
        <v>655.46082520000004</v>
      </c>
      <c r="U104" s="65">
        <v>1293.5829209999999</v>
      </c>
      <c r="V104" s="65">
        <v>1293.5829209999999</v>
      </c>
      <c r="W104" s="65">
        <v>814.25705870000002</v>
      </c>
      <c r="X104" s="65">
        <v>1293.5829209999999</v>
      </c>
      <c r="Y104" s="65">
        <v>655.46082520000004</v>
      </c>
      <c r="Z104" s="65">
        <v>1427.6671590000001</v>
      </c>
      <c r="AA104" s="65">
        <v>1469.7178839999999</v>
      </c>
      <c r="AC104" s="65">
        <v>306.8860383</v>
      </c>
      <c r="AD104" s="65">
        <v>1496.2470880000001</v>
      </c>
      <c r="AE104" s="65">
        <v>811.69888549999996</v>
      </c>
      <c r="AF104" s="65">
        <v>1121.1430969999999</v>
      </c>
      <c r="AG104" s="65">
        <v>1469.7178839999999</v>
      </c>
      <c r="AI104" s="65">
        <v>616.33024980000005</v>
      </c>
      <c r="AJ104" s="65">
        <v>658.01899839999999</v>
      </c>
      <c r="AK104" s="65">
        <v>1998.1227730000001</v>
      </c>
      <c r="AL104" s="65">
        <v>1826.7251679999999</v>
      </c>
      <c r="AM104" s="65">
        <v>309.44421149999999</v>
      </c>
      <c r="AN104" s="65">
        <v>2136.1693789999999</v>
      </c>
      <c r="AP104" s="65">
        <v>2136.1693789999999</v>
      </c>
      <c r="AQ104" s="65">
        <v>348.57478689999999</v>
      </c>
      <c r="AR104" s="65">
        <v>2116.2724760000001</v>
      </c>
      <c r="AS104" s="65">
        <v>2116.2724760000001</v>
      </c>
      <c r="AT104" s="65">
        <v>130.7510753</v>
      </c>
      <c r="AV104" s="65">
        <v>130.7510753</v>
      </c>
      <c r="AW104" s="65">
        <v>1806.8282650000001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764.12422809999998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282.40718620000001</v>
      </c>
      <c r="F105" s="65">
        <v>861.91487810000001</v>
      </c>
      <c r="G105" s="65">
        <v>799.45577549999996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756.86365860000001</v>
      </c>
      <c r="R105" s="65">
        <v>861.91487810000001</v>
      </c>
      <c r="S105" s="65">
        <v>861.91487810000001</v>
      </c>
      <c r="T105" s="65">
        <v>1353.463123</v>
      </c>
      <c r="U105" s="65">
        <v>641.07072230000006</v>
      </c>
      <c r="W105" s="65">
        <v>1353.463123</v>
      </c>
      <c r="X105" s="65">
        <v>1353.463123</v>
      </c>
      <c r="Y105" s="65">
        <v>980.25407600000005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1184.623691</v>
      </c>
      <c r="AF105" s="65">
        <v>1184.623691</v>
      </c>
      <c r="AG105" s="65">
        <v>933.66714439999998</v>
      </c>
      <c r="AH105" s="65">
        <v>660.38767729999995</v>
      </c>
      <c r="AJ105" s="65">
        <v>1353.463123</v>
      </c>
      <c r="AK105" s="65">
        <v>168.83943199999999</v>
      </c>
      <c r="AL105" s="65">
        <v>1358.674217</v>
      </c>
      <c r="AN105" s="65">
        <v>168.83943199999999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1022.2366950000001</v>
      </c>
      <c r="AV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660.38767729999995</v>
      </c>
      <c r="BB105" s="65">
        <v>1702.7958880000001</v>
      </c>
      <c r="BC105" s="65">
        <v>1702.7958880000001</v>
      </c>
      <c r="BD105" s="65">
        <v>447.88081579999999</v>
      </c>
      <c r="BF105" s="65">
        <v>1702.7958880000001</v>
      </c>
      <c r="BG105" s="65">
        <v>1702.7958880000001</v>
      </c>
      <c r="BH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693.07544610000002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1214.0900569999999</v>
      </c>
      <c r="BY105" s="65">
        <v>13.67034058</v>
      </c>
      <c r="BZ105" s="65">
        <v>1533.9564559999999</v>
      </c>
      <c r="CA105" s="65">
        <v>1533.9564559999999</v>
      </c>
      <c r="CB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349.33276419999999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344.12167060000002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735.08424070000001</v>
      </c>
      <c r="U108" s="65">
        <v>926.15344990000006</v>
      </c>
      <c r="V108" s="65">
        <v>926.15344990000006</v>
      </c>
      <c r="W108" s="65">
        <v>926.15344990000006</v>
      </c>
      <c r="X108" s="65">
        <v>819.37182519999999</v>
      </c>
      <c r="Y108" s="65">
        <v>838.03859480000006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635.7062588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5346.8852989999996</v>
      </c>
      <c r="E113" s="65">
        <v>4216.9723329999997</v>
      </c>
      <c r="F113" s="65">
        <v>4937.4637929999999</v>
      </c>
      <c r="G113" s="65">
        <v>5449.3619500000004</v>
      </c>
      <c r="H113" s="65">
        <v>5316.4524170000004</v>
      </c>
      <c r="I113" s="65">
        <v>5692.5986270000003</v>
      </c>
      <c r="J113" s="65">
        <v>6169.8400519999996</v>
      </c>
      <c r="K113" s="65">
        <v>6169.8400519999996</v>
      </c>
      <c r="L113" s="65">
        <v>6345.975015</v>
      </c>
      <c r="M113" s="65">
        <v>5536.9742260000003</v>
      </c>
      <c r="N113" s="65">
        <v>5665.027204</v>
      </c>
      <c r="O113" s="65">
        <v>5997.4002280000004</v>
      </c>
      <c r="P113" s="65">
        <v>6039.088976</v>
      </c>
      <c r="Q113" s="65">
        <v>4767.8980000000001</v>
      </c>
      <c r="R113" s="65">
        <v>5841.1621670000004</v>
      </c>
      <c r="S113" s="65">
        <v>5511.8210529999997</v>
      </c>
      <c r="T113" s="65">
        <v>6391.9631900000004</v>
      </c>
      <c r="U113" s="65">
        <v>6508.7620930000003</v>
      </c>
      <c r="V113" s="65">
        <v>5867.6913709999999</v>
      </c>
      <c r="W113" s="65">
        <v>6741.8286319999997</v>
      </c>
      <c r="X113" s="65">
        <v>7114.3728700000001</v>
      </c>
      <c r="Y113" s="65">
        <v>6121.7084960000002</v>
      </c>
      <c r="Z113" s="65">
        <v>6001.7756099999997</v>
      </c>
      <c r="AA113" s="65">
        <v>7397.2894580000002</v>
      </c>
      <c r="AB113" s="65">
        <v>2597.6827760000001</v>
      </c>
      <c r="AC113" s="65">
        <v>6029.8037549999999</v>
      </c>
      <c r="AD113" s="65">
        <v>5342.7921269999997</v>
      </c>
      <c r="AE113" s="65">
        <v>4745.8850439999997</v>
      </c>
      <c r="AF113" s="65">
        <v>3806.4669920000001</v>
      </c>
      <c r="AG113" s="65">
        <v>4629.1852170000002</v>
      </c>
      <c r="AH113" s="65">
        <v>3468.2196450000001</v>
      </c>
      <c r="AI113" s="65">
        <v>4774.6305490000004</v>
      </c>
      <c r="AJ113" s="65">
        <v>6350.0491419999998</v>
      </c>
      <c r="AK113" s="65">
        <v>3759.282909</v>
      </c>
      <c r="AL113" s="65">
        <v>7523.9664050000001</v>
      </c>
      <c r="AM113" s="65">
        <v>4648.0112319999998</v>
      </c>
      <c r="AN113" s="65">
        <v>4041.2504450000001</v>
      </c>
      <c r="AO113" s="65">
        <v>4156.7472280000002</v>
      </c>
      <c r="AP113" s="65">
        <v>5240.1809569999996</v>
      </c>
      <c r="AQ113" s="65">
        <v>5755.3688330000004</v>
      </c>
      <c r="AR113" s="65">
        <v>7813.5137139999997</v>
      </c>
      <c r="AS113" s="65">
        <v>4141.8719250000004</v>
      </c>
      <c r="AT113" s="65">
        <v>5827.9923129999997</v>
      </c>
      <c r="AU113" s="65">
        <v>5360.8037160000003</v>
      </c>
      <c r="AV113" s="65">
        <v>4560.8438480000004</v>
      </c>
      <c r="AW113" s="65">
        <v>6062.8705120000004</v>
      </c>
      <c r="AX113" s="65">
        <v>5614.7164650000004</v>
      </c>
      <c r="AY113" s="65">
        <v>5614.7164650000004</v>
      </c>
      <c r="AZ113" s="65">
        <v>7303.300279</v>
      </c>
      <c r="BA113" s="65">
        <v>5116.1569300000001</v>
      </c>
      <c r="BB113" s="65">
        <v>6128.4355439999999</v>
      </c>
      <c r="BC113" s="65">
        <v>7303.300279</v>
      </c>
      <c r="BD113" s="65">
        <v>3436.3008629999999</v>
      </c>
      <c r="BE113" s="65">
        <v>2988.4200470000001</v>
      </c>
      <c r="BF113" s="65">
        <v>4691.2159350000002</v>
      </c>
      <c r="BG113" s="65">
        <v>4691.2159350000002</v>
      </c>
      <c r="BH113" s="65">
        <v>3326.6673940000001</v>
      </c>
      <c r="BI113" s="65">
        <v>2097.4177920000002</v>
      </c>
      <c r="BJ113" s="65">
        <v>4497.9317369999999</v>
      </c>
      <c r="BK113" s="65">
        <v>4497.9317369999999</v>
      </c>
      <c r="BL113" s="65">
        <v>4090.7916220000002</v>
      </c>
      <c r="BM113" s="65">
        <v>3488.2112950000001</v>
      </c>
      <c r="BN113" s="65">
        <v>4497.9317369999999</v>
      </c>
      <c r="BO113" s="65">
        <v>4497.9317369999999</v>
      </c>
      <c r="BP113" s="65">
        <v>4329.0923050000001</v>
      </c>
      <c r="BQ113" s="65">
        <v>2795.1358489999998</v>
      </c>
      <c r="BR113" s="65">
        <v>4329.0923050000001</v>
      </c>
      <c r="BS113" s="65">
        <v>4329.0923050000001</v>
      </c>
      <c r="BT113" s="65">
        <v>4329.0923050000001</v>
      </c>
      <c r="BU113" s="65">
        <v>4329.0923050000001</v>
      </c>
      <c r="BV113" s="65">
        <v>4329.0923050000001</v>
      </c>
      <c r="BW113" s="65">
        <v>4329.0923050000001</v>
      </c>
      <c r="BX113" s="65">
        <v>4009.2259060000001</v>
      </c>
      <c r="BY113" s="65">
        <v>2808.8061899999998</v>
      </c>
      <c r="BZ113" s="65">
        <v>4329.0923050000001</v>
      </c>
      <c r="CA113" s="65">
        <v>4329.0923050000001</v>
      </c>
      <c r="CB113" s="65">
        <v>3074.0714760000001</v>
      </c>
      <c r="CC113" s="65">
        <v>2233.1904669999999</v>
      </c>
      <c r="CD113" s="65">
        <v>3074.0714760000001</v>
      </c>
      <c r="CE113" s="65">
        <v>3074.0714760000001</v>
      </c>
      <c r="CF113" s="65">
        <v>3074.0714760000001</v>
      </c>
      <c r="CG113" s="65">
        <v>2582.5232310000001</v>
      </c>
      <c r="CH113" s="65">
        <v>3074.0714760000001</v>
      </c>
      <c r="CI113" s="65">
        <v>3074.0714760000001</v>
      </c>
      <c r="CJ113" s="65">
        <v>3074.0714760000001</v>
      </c>
      <c r="CK113" s="65">
        <v>3074.0714760000001</v>
      </c>
      <c r="CL113" s="65">
        <v>3074.0714760000001</v>
      </c>
      <c r="CM113" s="65">
        <v>3074.0714760000001</v>
      </c>
      <c r="CN113" s="65">
        <v>2080.363304</v>
      </c>
      <c r="CO113" s="65">
        <v>2075.1522110000001</v>
      </c>
      <c r="CP113" s="65">
        <v>2080.363304</v>
      </c>
      <c r="CQ113" s="65">
        <v>2080.363304</v>
      </c>
      <c r="CR113" s="65">
        <v>2080.363304</v>
      </c>
      <c r="CS113" s="65">
        <v>2080.363304</v>
      </c>
      <c r="CT113" s="65">
        <v>2080.363304</v>
      </c>
      <c r="CU113" s="65">
        <v>2080.363304</v>
      </c>
      <c r="CV113" s="65">
        <v>2080.363304</v>
      </c>
      <c r="CW113" s="65">
        <v>2080.363304</v>
      </c>
      <c r="CX113" s="65">
        <v>2080.363304</v>
      </c>
      <c r="CY113" s="65">
        <v>2080.363304</v>
      </c>
      <c r="CZ113" s="65">
        <v>1520.5971070000001</v>
      </c>
      <c r="DA113" s="65">
        <v>1520.5971070000001</v>
      </c>
      <c r="DB113" s="65">
        <v>1520.5971070000001</v>
      </c>
      <c r="DC113" s="65">
        <v>1520.5971070000001</v>
      </c>
      <c r="DD113" s="65">
        <v>1520.5971070000001</v>
      </c>
      <c r="DE113" s="65">
        <v>1520.5971070000001</v>
      </c>
      <c r="DF113" s="65">
        <v>1520.5971070000001</v>
      </c>
      <c r="DG113" s="65">
        <v>1520.5971070000001</v>
      </c>
      <c r="DH113" s="65">
        <v>1494.0679029999999</v>
      </c>
      <c r="DI113" s="65">
        <v>1494.0679029999999</v>
      </c>
      <c r="DJ113" s="65">
        <v>1494.0679029999999</v>
      </c>
      <c r="DK113" s="65">
        <v>1494.0679029999999</v>
      </c>
      <c r="DL113" s="65">
        <v>1494.0679029999999</v>
      </c>
      <c r="DM113" s="65">
        <v>1494.0679029999999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344.12167060000002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4055.178277</v>
      </c>
      <c r="DI126" s="65">
        <v>2840.8402219999998</v>
      </c>
      <c r="DJ126" s="65">
        <v>4055.178277</v>
      </c>
      <c r="DK126" s="65">
        <v>4055.178277</v>
      </c>
      <c r="DL126" s="65">
        <v>4055.178277</v>
      </c>
      <c r="DM126" s="65">
        <v>4055.178277</v>
      </c>
      <c r="DN126" s="65">
        <v>4055.178277</v>
      </c>
      <c r="DO126" s="65">
        <v>4055.178277</v>
      </c>
      <c r="DP126" s="65">
        <v>4055.178277</v>
      </c>
      <c r="DQ126" s="65">
        <v>4055.178277</v>
      </c>
      <c r="DR126" s="65">
        <v>4055.178277</v>
      </c>
      <c r="DS126" s="65">
        <v>4055.178277</v>
      </c>
      <c r="DT126" s="65">
        <v>4055.178277</v>
      </c>
      <c r="DU126" s="65">
        <v>4055.178277</v>
      </c>
      <c r="DV126" s="65">
        <v>4055.178277</v>
      </c>
      <c r="DW126" s="65">
        <v>4055.178277</v>
      </c>
      <c r="DX126" s="65">
        <v>4055.178277</v>
      </c>
      <c r="DY126" s="65">
        <v>4055.178277</v>
      </c>
      <c r="DZ126" s="65">
        <v>4055.178277</v>
      </c>
      <c r="EA126" s="65">
        <v>4055.178277</v>
      </c>
      <c r="EB126" s="65">
        <v>4055.178277</v>
      </c>
      <c r="EC126" s="65">
        <v>4055.178277</v>
      </c>
      <c r="ED126" s="65">
        <v>4055.178277</v>
      </c>
      <c r="EE126" s="65">
        <v>4055.178277</v>
      </c>
      <c r="EF126" s="65">
        <v>4055.178277</v>
      </c>
      <c r="EG126" s="65">
        <v>4055.178277</v>
      </c>
      <c r="EH126" s="65">
        <v>4055.178277</v>
      </c>
      <c r="EI126" s="65">
        <v>4055.178277</v>
      </c>
      <c r="EJ126" s="65">
        <v>4055.178277</v>
      </c>
      <c r="EK126" s="65">
        <v>4055.178277</v>
      </c>
      <c r="EL126" s="65">
        <v>4055.178277</v>
      </c>
      <c r="EM126" s="65">
        <v>4055.178277</v>
      </c>
      <c r="EN126" s="65">
        <v>4055.178277</v>
      </c>
      <c r="EO126" s="65">
        <v>4055.178277</v>
      </c>
      <c r="EP126" s="65">
        <v>4055.178277</v>
      </c>
      <c r="EQ126" s="65">
        <v>4055.178277</v>
      </c>
      <c r="ER126" s="65">
        <v>4055.178277</v>
      </c>
      <c r="ES126" s="65">
        <v>4055.178277</v>
      </c>
      <c r="ET126" s="65">
        <v>4055.178277</v>
      </c>
      <c r="EU126" s="65">
        <v>4055.178277</v>
      </c>
      <c r="EV126" s="65">
        <v>4055.178277</v>
      </c>
      <c r="EW126" s="65">
        <v>4055.178277</v>
      </c>
      <c r="EX126" s="65">
        <v>4055.178277</v>
      </c>
      <c r="EY126" s="65">
        <v>4055.178277</v>
      </c>
      <c r="EZ126" s="65">
        <v>4055.178277</v>
      </c>
      <c r="FA126" s="65">
        <v>4055.178277</v>
      </c>
      <c r="FB126" s="65">
        <v>4055.178277</v>
      </c>
      <c r="FC126" s="65">
        <v>4055.178277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13.77575223</v>
      </c>
      <c r="CC128" s="65">
        <v>13.77575223</v>
      </c>
      <c r="CD128" s="65">
        <v>13.77575223</v>
      </c>
      <c r="CE128" s="65">
        <v>13.77575223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453.7059648</v>
      </c>
      <c r="CK128" s="65">
        <v>453.7059648</v>
      </c>
      <c r="CL128" s="65">
        <v>453.7059648</v>
      </c>
      <c r="CM128" s="65">
        <v>453.7059648</v>
      </c>
      <c r="CN128" s="65">
        <v>453.7059648</v>
      </c>
      <c r="CO128" s="65">
        <v>453.7059648</v>
      </c>
      <c r="CP128" s="65">
        <v>453.7059648</v>
      </c>
      <c r="CQ128" s="65">
        <v>453.7059648</v>
      </c>
      <c r="CR128" s="65">
        <v>453.7059648</v>
      </c>
      <c r="CS128" s="65">
        <v>453.7059648</v>
      </c>
      <c r="CT128" s="65">
        <v>273.68636839999999</v>
      </c>
      <c r="CU128" s="65">
        <v>453.7059648</v>
      </c>
      <c r="CV128" s="65">
        <v>453.7059648</v>
      </c>
      <c r="CW128" s="65">
        <v>453.7059648</v>
      </c>
      <c r="CX128" s="65">
        <v>453.7059648</v>
      </c>
      <c r="CY128" s="65">
        <v>453.7059648</v>
      </c>
      <c r="CZ128" s="65">
        <v>453.7059648</v>
      </c>
      <c r="DA128" s="65">
        <v>453.7059648</v>
      </c>
      <c r="DB128" s="65">
        <v>453.7059648</v>
      </c>
      <c r="DC128" s="65">
        <v>453.7059648</v>
      </c>
      <c r="DD128" s="65">
        <v>453.7059648</v>
      </c>
      <c r="DE128" s="65">
        <v>453.7059648</v>
      </c>
      <c r="DF128" s="65">
        <v>453.7059648</v>
      </c>
      <c r="DG128" s="65">
        <v>453.7059648</v>
      </c>
      <c r="DH128" s="65">
        <v>453.7059648</v>
      </c>
      <c r="DI128" s="65">
        <v>453.7059648</v>
      </c>
      <c r="DJ128" s="65">
        <v>453.7059648</v>
      </c>
      <c r="DK128" s="65">
        <v>453.7059648</v>
      </c>
      <c r="DL128" s="65">
        <v>453.7059648</v>
      </c>
      <c r="DM128" s="65">
        <v>453.7059648</v>
      </c>
      <c r="DN128" s="65">
        <v>453.7059648</v>
      </c>
      <c r="DO128" s="65">
        <v>453.7059648</v>
      </c>
      <c r="DP128" s="65">
        <v>453.7059648</v>
      </c>
      <c r="DQ128" s="65">
        <v>453.7059648</v>
      </c>
      <c r="DR128" s="65">
        <v>453.7059648</v>
      </c>
      <c r="DS128" s="65">
        <v>453.7059648</v>
      </c>
      <c r="DT128" s="65">
        <v>453.7059648</v>
      </c>
      <c r="DU128" s="65">
        <v>93.666772030000004</v>
      </c>
      <c r="DV128" s="65">
        <v>453.7059648</v>
      </c>
      <c r="DW128" s="65">
        <v>453.7059648</v>
      </c>
      <c r="DX128" s="65">
        <v>453.7059648</v>
      </c>
      <c r="DY128" s="65">
        <v>453.7059648</v>
      </c>
      <c r="DZ128" s="65">
        <v>453.7059648</v>
      </c>
      <c r="EA128" s="65">
        <v>453.7059648</v>
      </c>
      <c r="EB128" s="65">
        <v>453.7059648</v>
      </c>
      <c r="EC128" s="65">
        <v>453.7059648</v>
      </c>
      <c r="ED128" s="65">
        <v>453.7059648</v>
      </c>
      <c r="EE128" s="65">
        <v>453.7059648</v>
      </c>
      <c r="EF128" s="65">
        <v>453.7059648</v>
      </c>
      <c r="EG128" s="65">
        <v>453.7059648</v>
      </c>
      <c r="EH128" s="65">
        <v>453.7059648</v>
      </c>
      <c r="EI128" s="65">
        <v>453.7059648</v>
      </c>
      <c r="EJ128" s="65">
        <v>453.7059648</v>
      </c>
      <c r="EK128" s="65">
        <v>453.7059648</v>
      </c>
      <c r="EL128" s="65">
        <v>453.7059648</v>
      </c>
      <c r="EM128" s="65">
        <v>453.7059648</v>
      </c>
      <c r="EN128" s="65">
        <v>453.7059648</v>
      </c>
      <c r="EO128" s="65">
        <v>453.7059648</v>
      </c>
      <c r="EP128" s="65">
        <v>453.7059648</v>
      </c>
      <c r="EQ128" s="65">
        <v>453.7059648</v>
      </c>
      <c r="ER128" s="65">
        <v>453.7059648</v>
      </c>
      <c r="ES128" s="65">
        <v>453.7059648</v>
      </c>
      <c r="ET128" s="65">
        <v>453.7059648</v>
      </c>
      <c r="EU128" s="65">
        <v>453.7059648</v>
      </c>
      <c r="EV128" s="65">
        <v>453.7059648</v>
      </c>
      <c r="EW128" s="65">
        <v>453.7059648</v>
      </c>
      <c r="EX128" s="65">
        <v>453.7059648</v>
      </c>
      <c r="EY128" s="65">
        <v>453.7059648</v>
      </c>
      <c r="EZ128" s="65">
        <v>453.7059648</v>
      </c>
      <c r="FA128" s="65">
        <v>453.7059648</v>
      </c>
      <c r="FB128" s="65">
        <v>453.7059648</v>
      </c>
      <c r="FC128" s="65">
        <v>453.7059648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520.67303679999998</v>
      </c>
      <c r="CC137" s="65">
        <v>520.67303679999998</v>
      </c>
      <c r="CD137" s="65">
        <v>520.67303679999998</v>
      </c>
      <c r="CE137" s="65">
        <v>520.67303679999998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1974.397819</v>
      </c>
      <c r="CK137" s="65">
        <v>1974.397819</v>
      </c>
      <c r="CL137" s="65">
        <v>1974.397819</v>
      </c>
      <c r="CM137" s="65">
        <v>1974.397819</v>
      </c>
      <c r="CN137" s="65">
        <v>2481.2951029999999</v>
      </c>
      <c r="CO137" s="65">
        <v>2481.2951029999999</v>
      </c>
      <c r="CP137" s="65">
        <v>2481.2951029999999</v>
      </c>
      <c r="CQ137" s="65">
        <v>2481.2951029999999</v>
      </c>
      <c r="CR137" s="65">
        <v>2988.1923879999999</v>
      </c>
      <c r="CS137" s="65">
        <v>2988.1923879999999</v>
      </c>
      <c r="CT137" s="65">
        <v>2808.172791</v>
      </c>
      <c r="CU137" s="65">
        <v>2988.1923879999999</v>
      </c>
      <c r="CV137" s="65">
        <v>3495.0896720000001</v>
      </c>
      <c r="CW137" s="65">
        <v>3495.0896720000001</v>
      </c>
      <c r="CX137" s="65">
        <v>3495.0896720000001</v>
      </c>
      <c r="CY137" s="65">
        <v>3495.0896720000001</v>
      </c>
      <c r="CZ137" s="65">
        <v>4001.9869570000001</v>
      </c>
      <c r="DA137" s="65">
        <v>4001.9869570000001</v>
      </c>
      <c r="DB137" s="65">
        <v>4001.9869570000001</v>
      </c>
      <c r="DC137" s="65">
        <v>4001.9869570000001</v>
      </c>
      <c r="DD137" s="65">
        <v>4508.8842420000001</v>
      </c>
      <c r="DE137" s="65">
        <v>4508.8842420000001</v>
      </c>
      <c r="DF137" s="65">
        <v>4508.8842420000001</v>
      </c>
      <c r="DG137" s="65">
        <v>4508.8842420000001</v>
      </c>
      <c r="DH137" s="65">
        <v>4508.8842420000001</v>
      </c>
      <c r="DI137" s="65">
        <v>3294.5461869999999</v>
      </c>
      <c r="DJ137" s="65">
        <v>4508.8842420000001</v>
      </c>
      <c r="DK137" s="65">
        <v>4508.8842420000001</v>
      </c>
      <c r="DL137" s="65">
        <v>4508.8842420000001</v>
      </c>
      <c r="DM137" s="65">
        <v>4508.8842420000001</v>
      </c>
      <c r="DN137" s="65">
        <v>4508.8842420000001</v>
      </c>
      <c r="DO137" s="65">
        <v>4508.8842420000001</v>
      </c>
      <c r="DP137" s="65">
        <v>4508.8842420000001</v>
      </c>
      <c r="DQ137" s="65">
        <v>4508.8842420000001</v>
      </c>
      <c r="DR137" s="65">
        <v>4508.8842420000001</v>
      </c>
      <c r="DS137" s="65">
        <v>4508.8842420000001</v>
      </c>
      <c r="DT137" s="65">
        <v>4508.8842420000001</v>
      </c>
      <c r="DU137" s="65">
        <v>4148.8450489999996</v>
      </c>
      <c r="DV137" s="65">
        <v>4508.8842420000001</v>
      </c>
      <c r="DW137" s="65">
        <v>4508.8842420000001</v>
      </c>
      <c r="DX137" s="65">
        <v>4508.8842420000001</v>
      </c>
      <c r="DY137" s="65">
        <v>4508.8842420000001</v>
      </c>
      <c r="DZ137" s="65">
        <v>4508.8842420000001</v>
      </c>
      <c r="EA137" s="65">
        <v>4508.8842420000001</v>
      </c>
      <c r="EB137" s="65">
        <v>4508.8842420000001</v>
      </c>
      <c r="EC137" s="65">
        <v>4508.8842420000001</v>
      </c>
      <c r="ED137" s="65">
        <v>4508.8842420000001</v>
      </c>
      <c r="EE137" s="65">
        <v>4508.8842420000001</v>
      </c>
      <c r="EF137" s="65">
        <v>4508.8842420000001</v>
      </c>
      <c r="EG137" s="65">
        <v>4508.8842420000001</v>
      </c>
      <c r="EH137" s="65">
        <v>4508.8842420000001</v>
      </c>
      <c r="EI137" s="65">
        <v>4508.8842420000001</v>
      </c>
      <c r="EJ137" s="65">
        <v>4508.8842420000001</v>
      </c>
      <c r="EK137" s="65">
        <v>4508.8842420000001</v>
      </c>
      <c r="EL137" s="65">
        <v>4508.8842420000001</v>
      </c>
      <c r="EM137" s="65">
        <v>4508.8842420000001</v>
      </c>
      <c r="EN137" s="65">
        <v>4508.8842420000001</v>
      </c>
      <c r="EO137" s="65">
        <v>4508.8842420000001</v>
      </c>
      <c r="EP137" s="65">
        <v>4508.8842420000001</v>
      </c>
      <c r="EQ137" s="65">
        <v>4508.8842420000001</v>
      </c>
      <c r="ER137" s="65">
        <v>4508.8842420000001</v>
      </c>
      <c r="ES137" s="65">
        <v>4508.8842420000001</v>
      </c>
      <c r="ET137" s="65">
        <v>4508.8842420000001</v>
      </c>
      <c r="EU137" s="65">
        <v>4508.8842420000001</v>
      </c>
      <c r="EV137" s="65">
        <v>4508.8842420000001</v>
      </c>
      <c r="EW137" s="65">
        <v>4508.8842420000001</v>
      </c>
      <c r="EX137" s="65">
        <v>4508.8842420000001</v>
      </c>
      <c r="EY137" s="65">
        <v>4508.8842420000001</v>
      </c>
      <c r="EZ137" s="65">
        <v>4508.8842420000001</v>
      </c>
      <c r="FA137" s="65">
        <v>4508.8842420000001</v>
      </c>
      <c r="FB137" s="65">
        <v>4508.8842420000001</v>
      </c>
      <c r="FC137" s="65">
        <v>4508.8842420000001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2908.3587010000001</v>
      </c>
      <c r="F138" s="65">
        <v>3028.498094</v>
      </c>
      <c r="G138" s="65">
        <v>2554.7623140000001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2908.3587010000001</v>
      </c>
      <c r="R138" s="65">
        <v>3028.498094</v>
      </c>
      <c r="S138" s="65">
        <v>3028.498094</v>
      </c>
      <c r="T138" s="65">
        <v>3028.498094</v>
      </c>
      <c r="U138" s="65">
        <v>2353.2351140000001</v>
      </c>
      <c r="V138" s="65">
        <v>3028.498094</v>
      </c>
      <c r="W138" s="65">
        <v>3028.498094</v>
      </c>
      <c r="X138" s="65">
        <v>3028.498094</v>
      </c>
      <c r="Y138" s="65">
        <v>2203.313408</v>
      </c>
      <c r="Z138" s="65">
        <v>2908.3587010000001</v>
      </c>
      <c r="AA138" s="65">
        <v>3028.498094</v>
      </c>
      <c r="AB138" s="65">
        <v>1245.5461130000001</v>
      </c>
      <c r="AC138" s="65">
        <v>2151.1394300000002</v>
      </c>
      <c r="AD138" s="65">
        <v>1649.168997</v>
      </c>
      <c r="AE138" s="65">
        <v>1568.8234090000001</v>
      </c>
      <c r="AF138" s="65">
        <v>2151.1394300000002</v>
      </c>
      <c r="AG138" s="65">
        <v>1719.2818930000001</v>
      </c>
      <c r="AH138" s="65">
        <v>189.49431200000001</v>
      </c>
      <c r="AI138" s="65">
        <v>1379.329097</v>
      </c>
      <c r="AJ138" s="65">
        <v>3028.498094</v>
      </c>
      <c r="AK138" s="65">
        <v>2329.6636589999998</v>
      </c>
      <c r="AL138" s="65">
        <v>3028.498094</v>
      </c>
      <c r="AM138" s="65">
        <v>3028.498094</v>
      </c>
      <c r="AN138" s="65">
        <v>2151.1394300000002</v>
      </c>
      <c r="AO138" s="65">
        <v>2123.6627549999998</v>
      </c>
      <c r="AP138" s="65">
        <v>1839.4212869999999</v>
      </c>
      <c r="AQ138" s="65">
        <v>3028.498094</v>
      </c>
      <c r="AR138" s="65">
        <v>3028.498094</v>
      </c>
      <c r="AS138" s="65">
        <v>2814.369522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1975.004467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683.98142589999998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459.52370660000003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606.38179839999998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459.52370660000003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1065.9055049999999</v>
      </c>
      <c r="AC139" s="65">
        <v>27.799893449999999</v>
      </c>
      <c r="AD139" s="65">
        <v>1065.9055049999999</v>
      </c>
      <c r="AG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R139" s="65">
        <v>838.99393689999999</v>
      </c>
      <c r="AU139" s="65">
        <v>1065.9055049999999</v>
      </c>
      <c r="AV139" s="65">
        <v>1065.9055049999999</v>
      </c>
      <c r="AX139" s="65">
        <v>847.7076204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I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W140" s="65">
        <v>211.28615790000001</v>
      </c>
      <c r="AZ140" s="65">
        <v>211.28615790000001</v>
      </c>
      <c r="BA140" s="65">
        <v>132.99357520000001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3699.3079590000002</v>
      </c>
      <c r="E149" s="65">
        <v>3726.0266569999999</v>
      </c>
      <c r="F149" s="65">
        <v>4305.6897570000001</v>
      </c>
      <c r="G149" s="65">
        <v>3620.6678189999998</v>
      </c>
      <c r="H149" s="65">
        <v>4094.4035990000002</v>
      </c>
      <c r="I149" s="65">
        <v>4094.4035990000002</v>
      </c>
      <c r="J149" s="65">
        <v>4094.4035990000002</v>
      </c>
      <c r="K149" s="65">
        <v>3634.8798929999998</v>
      </c>
      <c r="L149" s="65">
        <v>4094.4035990000002</v>
      </c>
      <c r="M149" s="65">
        <v>4094.4035990000002</v>
      </c>
      <c r="N149" s="65">
        <v>4305.6897570000001</v>
      </c>
      <c r="O149" s="65">
        <v>4305.6897570000001</v>
      </c>
      <c r="P149" s="65">
        <v>3699.3079590000002</v>
      </c>
      <c r="Q149" s="65">
        <v>3974.2642059999998</v>
      </c>
      <c r="R149" s="65">
        <v>3699.3079590000002</v>
      </c>
      <c r="S149" s="65">
        <v>4305.6897570000001</v>
      </c>
      <c r="T149" s="65">
        <v>4305.6897570000001</v>
      </c>
      <c r="U149" s="65">
        <v>3419.1406189999998</v>
      </c>
      <c r="V149" s="65">
        <v>3239.7842519999999</v>
      </c>
      <c r="W149" s="65">
        <v>4305.6897570000001</v>
      </c>
      <c r="X149" s="65">
        <v>4305.6897570000001</v>
      </c>
      <c r="Y149" s="65">
        <v>3480.505071</v>
      </c>
      <c r="Z149" s="65">
        <v>3579.1685649999999</v>
      </c>
      <c r="AA149" s="65">
        <v>4305.6897570000001</v>
      </c>
      <c r="AB149" s="65">
        <v>2311.4516180000001</v>
      </c>
      <c r="AC149" s="65">
        <v>2178.9393230000001</v>
      </c>
      <c r="AD149" s="65">
        <v>2926.3606599999998</v>
      </c>
      <c r="AE149" s="65">
        <v>1780.109567</v>
      </c>
      <c r="AF149" s="65">
        <v>2151.1394300000002</v>
      </c>
      <c r="AG149" s="65">
        <v>2996.4735559999999</v>
      </c>
      <c r="AH149" s="65">
        <v>189.49431200000001</v>
      </c>
      <c r="AI149" s="65">
        <v>1590.6152549999999</v>
      </c>
      <c r="AJ149" s="65">
        <v>3028.498094</v>
      </c>
      <c r="AK149" s="65">
        <v>2329.6636589999998</v>
      </c>
      <c r="AL149" s="65">
        <v>3239.7842519999999</v>
      </c>
      <c r="AM149" s="65">
        <v>3239.7842519999999</v>
      </c>
      <c r="AN149" s="65">
        <v>3428.3310929999998</v>
      </c>
      <c r="AO149" s="65">
        <v>3189.56826</v>
      </c>
      <c r="AP149" s="65">
        <v>2905.3267919999998</v>
      </c>
      <c r="AQ149" s="65">
        <v>3028.498094</v>
      </c>
      <c r="AR149" s="65">
        <v>4078.7781890000001</v>
      </c>
      <c r="AS149" s="65">
        <v>3025.6556799999998</v>
      </c>
      <c r="AT149" s="65">
        <v>3239.7842519999999</v>
      </c>
      <c r="AU149" s="65">
        <v>4094.4035990000002</v>
      </c>
      <c r="AV149" s="65">
        <v>3880.2750270000001</v>
      </c>
      <c r="AW149" s="65">
        <v>3025.6556799999998</v>
      </c>
      <c r="AX149" s="65">
        <v>3662.0771420000001</v>
      </c>
      <c r="AY149" s="65">
        <v>3880.2750270000001</v>
      </c>
      <c r="AZ149" s="65">
        <v>3725.9319099999998</v>
      </c>
      <c r="BA149" s="65">
        <v>3647.6393269999999</v>
      </c>
      <c r="BB149" s="65">
        <v>3252.1961299999998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1749.886931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1120.700834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1230.01875</v>
      </c>
      <c r="AC150" s="65">
        <v>1120.700834</v>
      </c>
      <c r="AD150" s="65">
        <v>1651.996044</v>
      </c>
      <c r="AE150" s="65">
        <v>1651.996044</v>
      </c>
      <c r="AF150" s="65">
        <v>1230.01875</v>
      </c>
      <c r="AG150" s="65">
        <v>1120.700834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531.29521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1651.996044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1120.700834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1230.01875</v>
      </c>
      <c r="AC161" s="65">
        <v>1120.700834</v>
      </c>
      <c r="AD161" s="65">
        <v>1651.996044</v>
      </c>
      <c r="AE161" s="65">
        <v>1651.996044</v>
      </c>
      <c r="AF161" s="65">
        <v>1230.01875</v>
      </c>
      <c r="AG161" s="65">
        <v>1120.700834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531.29521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1651.996044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449.03636399999999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323.6562849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K163" s="65">
        <v>22.739317440000001</v>
      </c>
      <c r="AM163" s="65">
        <v>22.739317440000001</v>
      </c>
      <c r="AN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1820.5768250000001</v>
      </c>
      <c r="E164" s="65">
        <v>1419.939012</v>
      </c>
      <c r="F164" s="65">
        <v>1341.3348430000001</v>
      </c>
      <c r="G164" s="65">
        <v>1426.7974220000001</v>
      </c>
      <c r="H164" s="65">
        <v>1633.640686</v>
      </c>
      <c r="I164" s="65">
        <v>1418.802046</v>
      </c>
      <c r="J164" s="65">
        <v>1431.877154</v>
      </c>
      <c r="K164" s="65">
        <v>1769.935007</v>
      </c>
      <c r="L164" s="65">
        <v>1611.564599</v>
      </c>
      <c r="M164" s="65">
        <v>1525.5158309999999</v>
      </c>
      <c r="N164" s="65">
        <v>754.62448280000001</v>
      </c>
      <c r="O164" s="65">
        <v>1259.5320770000001</v>
      </c>
      <c r="P164" s="65">
        <v>1275.2121950000001</v>
      </c>
      <c r="Q164" s="65">
        <v>1134.5926609999999</v>
      </c>
      <c r="R164" s="65">
        <v>1324.9076150000001</v>
      </c>
      <c r="S164" s="65">
        <v>1303.9684930000001</v>
      </c>
      <c r="T164" s="65">
        <v>1468.401646</v>
      </c>
      <c r="U164" s="65">
        <v>1640.8893800000001</v>
      </c>
      <c r="V164" s="65">
        <v>1656.1436719999999</v>
      </c>
      <c r="W164" s="65">
        <v>1168.015202</v>
      </c>
      <c r="X164" s="65">
        <v>1455.3265389999999</v>
      </c>
      <c r="Y164" s="65">
        <v>1418.802046</v>
      </c>
      <c r="Z164" s="65">
        <v>1960.1872960000001</v>
      </c>
      <c r="AA164" s="65">
        <v>1303.9684930000001</v>
      </c>
      <c r="AB164" s="65">
        <v>1583.235199</v>
      </c>
      <c r="AC164" s="65">
        <v>1627.814273</v>
      </c>
      <c r="AD164" s="65">
        <v>1580.7249360000001</v>
      </c>
      <c r="AE164" s="65">
        <v>1589.25218</v>
      </c>
      <c r="AF164" s="65">
        <v>1583.235199</v>
      </c>
      <c r="AG164" s="65">
        <v>1547.315151</v>
      </c>
      <c r="AH164" s="65">
        <v>1439.741168</v>
      </c>
      <c r="AI164" s="65">
        <v>1164.5006800000001</v>
      </c>
      <c r="AJ164" s="65">
        <v>1630.3245360000001</v>
      </c>
      <c r="AK164" s="65">
        <v>1798.264406</v>
      </c>
      <c r="AL164" s="65">
        <v>1151.520319</v>
      </c>
      <c r="AM164" s="65">
        <v>1913.0979589999999</v>
      </c>
      <c r="AN164" s="65">
        <v>1221.964293</v>
      </c>
      <c r="AO164" s="65">
        <v>1960.1872960000001</v>
      </c>
      <c r="AP164" s="65">
        <v>1580.7249360000001</v>
      </c>
      <c r="AQ164" s="65">
        <v>1960.1872960000001</v>
      </c>
      <c r="AR164" s="65">
        <v>1962.697559</v>
      </c>
      <c r="AS164" s="65">
        <v>1960.1872960000001</v>
      </c>
      <c r="AT164" s="65">
        <v>1554.9903240000001</v>
      </c>
      <c r="AU164" s="65">
        <v>1913.0979589999999</v>
      </c>
      <c r="AV164" s="65">
        <v>1425.1969429999999</v>
      </c>
      <c r="AW164" s="65">
        <v>1960.1872960000001</v>
      </c>
      <c r="AX164" s="65">
        <v>1627.814273</v>
      </c>
      <c r="AY164" s="65">
        <v>1769.935007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361.27090579999998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157.18553180000001</v>
      </c>
      <c r="G165" s="65">
        <v>157.18553180000001</v>
      </c>
      <c r="H165" s="65">
        <v>314.37106360000001</v>
      </c>
      <c r="I165" s="65">
        <v>228.01766649999999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157.18553180000001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W165" s="65">
        <v>314.37106360000001</v>
      </c>
      <c r="X165" s="65">
        <v>314.37106360000001</v>
      </c>
      <c r="Y165" s="65">
        <v>145.53734739999999</v>
      </c>
      <c r="AA165" s="65">
        <v>314.37106360000001</v>
      </c>
      <c r="AB165" s="65">
        <v>157.18553180000001</v>
      </c>
      <c r="AD165" s="65">
        <v>314.37106360000001</v>
      </c>
      <c r="AE165" s="65">
        <v>314.37106360000001</v>
      </c>
      <c r="AF165" s="65">
        <v>237.41068240000001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L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322.14033039999998</v>
      </c>
      <c r="AE167" s="65">
        <v>287.17489280000001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2714.5162420000001</v>
      </c>
      <c r="E173" s="65">
        <v>2501.572545</v>
      </c>
      <c r="F173" s="65">
        <v>2722.274641</v>
      </c>
      <c r="G173" s="65">
        <v>2807.7372209999999</v>
      </c>
      <c r="H173" s="65">
        <v>2849.6256859999999</v>
      </c>
      <c r="I173" s="65">
        <v>2728.453246</v>
      </c>
      <c r="J173" s="65">
        <v>2947.2631670000001</v>
      </c>
      <c r="K173" s="65">
        <v>3308.0603369999999</v>
      </c>
      <c r="L173" s="65">
        <v>2827.5495989999999</v>
      </c>
      <c r="M173" s="65">
        <v>2906.4556299999999</v>
      </c>
      <c r="N173" s="65">
        <v>2292.7498129999999</v>
      </c>
      <c r="O173" s="65">
        <v>2797.657408</v>
      </c>
      <c r="P173" s="65">
        <v>2334.0116630000002</v>
      </c>
      <c r="Q173" s="65">
        <v>2515.532459</v>
      </c>
      <c r="R173" s="65">
        <v>2863.0329449999999</v>
      </c>
      <c r="S173" s="65">
        <v>2842.093824</v>
      </c>
      <c r="T173" s="65">
        <v>3006.526977</v>
      </c>
      <c r="U173" s="65">
        <v>2864.6436469999999</v>
      </c>
      <c r="V173" s="65">
        <v>2592.1804179999999</v>
      </c>
      <c r="W173" s="65">
        <v>2706.1405319999999</v>
      </c>
      <c r="X173" s="65">
        <v>2993.451869</v>
      </c>
      <c r="Y173" s="65">
        <v>2788.0936609999999</v>
      </c>
      <c r="Z173" s="65">
        <v>3183.9415629999999</v>
      </c>
      <c r="AA173" s="65">
        <v>2842.093824</v>
      </c>
      <c r="AB173" s="65">
        <v>2551.0773979999999</v>
      </c>
      <c r="AC173" s="65">
        <v>2851.5685389999999</v>
      </c>
      <c r="AD173" s="65">
        <v>3096.1109489999999</v>
      </c>
      <c r="AE173" s="65">
        <v>3069.6727559999999</v>
      </c>
      <c r="AF173" s="65">
        <v>2722.259818</v>
      </c>
      <c r="AG173" s="65">
        <v>3085.4404810000001</v>
      </c>
      <c r="AH173" s="65">
        <v>2977.8664979999999</v>
      </c>
      <c r="AI173" s="65">
        <v>2702.62601</v>
      </c>
      <c r="AJ173" s="65">
        <v>2823.5702179999998</v>
      </c>
      <c r="AK173" s="65">
        <v>3022.018673</v>
      </c>
      <c r="AL173" s="65">
        <v>2666.906332</v>
      </c>
      <c r="AM173" s="65">
        <v>3136.852226</v>
      </c>
      <c r="AN173" s="65">
        <v>2437.949294</v>
      </c>
      <c r="AO173" s="65">
        <v>3475.5733089999999</v>
      </c>
      <c r="AP173" s="65">
        <v>3118.8502669999998</v>
      </c>
      <c r="AQ173" s="65">
        <v>3498.3126259999999</v>
      </c>
      <c r="AR173" s="65">
        <v>3178.6825589999999</v>
      </c>
      <c r="AS173" s="65">
        <v>3498.3126259999999</v>
      </c>
      <c r="AT173" s="65">
        <v>3093.1156550000001</v>
      </c>
      <c r="AU173" s="65">
        <v>3451.2232899999999</v>
      </c>
      <c r="AV173" s="65">
        <v>2641.181943</v>
      </c>
      <c r="AW173" s="65">
        <v>3183.9415629999999</v>
      </c>
      <c r="AX173" s="65">
        <v>3165.9396029999998</v>
      </c>
      <c r="AY173" s="65">
        <v>3308.0603369999999</v>
      </c>
      <c r="AZ173" s="65">
        <v>3090.1887149999998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1419.596638</v>
      </c>
      <c r="BI173" s="65">
        <v>1287.7085970000001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257.71371749999997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339.57526030000002</v>
      </c>
      <c r="R174" s="65">
        <v>390.35973589999998</v>
      </c>
      <c r="S174" s="65">
        <v>390.35973589999998</v>
      </c>
      <c r="T174" s="65">
        <v>390.35973589999998</v>
      </c>
      <c r="U174" s="65">
        <v>234.97294690000001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257.71371749999997</v>
      </c>
      <c r="AA174" s="65">
        <v>390.35973589999998</v>
      </c>
      <c r="AB174" s="65">
        <v>257.71371749999997</v>
      </c>
      <c r="AC174" s="65">
        <v>183.24245289999999</v>
      </c>
      <c r="AD174" s="65">
        <v>200.02095460000001</v>
      </c>
      <c r="AE174" s="65">
        <v>257.71371749999997</v>
      </c>
      <c r="AF174" s="65">
        <v>257.71371749999997</v>
      </c>
      <c r="AG174" s="65">
        <v>102.32692849999999</v>
      </c>
      <c r="AH174" s="65">
        <v>206.92924189999999</v>
      </c>
      <c r="AI174" s="65">
        <v>390.35973589999998</v>
      </c>
      <c r="AJ174" s="65">
        <v>390.35973589999998</v>
      </c>
      <c r="AK174" s="65">
        <v>390.35973589999998</v>
      </c>
      <c r="AL174" s="65">
        <v>207.87526030000001</v>
      </c>
      <c r="AM174" s="65">
        <v>390.35973589999998</v>
      </c>
      <c r="AN174" s="65">
        <v>234.97294690000001</v>
      </c>
      <c r="AO174" s="65">
        <v>258.65973589999999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803.47046560000001</v>
      </c>
      <c r="E176" s="65">
        <v>437.55694920000002</v>
      </c>
      <c r="F176" s="65">
        <v>309.55354139999997</v>
      </c>
      <c r="G176" s="65">
        <v>335.7839209</v>
      </c>
      <c r="H176" s="65">
        <v>411.21723980000002</v>
      </c>
      <c r="I176" s="65">
        <v>714.1238975</v>
      </c>
      <c r="J176" s="65">
        <v>388.85691100000003</v>
      </c>
      <c r="K176" s="65">
        <v>740.55835400000001</v>
      </c>
      <c r="L176" s="65">
        <v>602.30661050000003</v>
      </c>
      <c r="M176" s="65">
        <v>701.9015144</v>
      </c>
      <c r="N176" s="65">
        <v>598.72186150000005</v>
      </c>
      <c r="O176" s="65">
        <v>376.0514622</v>
      </c>
      <c r="P176" s="65">
        <v>276.9624139</v>
      </c>
      <c r="Q176" s="65">
        <v>541.5893264</v>
      </c>
      <c r="R176" s="65">
        <v>414.04507169999999</v>
      </c>
      <c r="S176" s="65">
        <v>399.56333960000001</v>
      </c>
      <c r="T176" s="65">
        <v>701.9015144</v>
      </c>
      <c r="U176" s="65">
        <v>411.97521699999999</v>
      </c>
      <c r="V176" s="65">
        <v>803.47046560000001</v>
      </c>
      <c r="W176" s="65">
        <v>160.31218799999999</v>
      </c>
      <c r="X176" s="65">
        <v>675.46705789999999</v>
      </c>
      <c r="Y176" s="65">
        <v>540.45236060000002</v>
      </c>
      <c r="Z176" s="65">
        <v>803.47046560000001</v>
      </c>
      <c r="AA176" s="65">
        <v>637.37870120000002</v>
      </c>
      <c r="AB176" s="65">
        <v>579.68754279999996</v>
      </c>
      <c r="AC176" s="65">
        <v>750.60155259999999</v>
      </c>
      <c r="AD176" s="65">
        <v>714.31339179999998</v>
      </c>
      <c r="AE176" s="65">
        <v>537.12162739999997</v>
      </c>
      <c r="AF176" s="65">
        <v>614.05631800000003</v>
      </c>
      <c r="AG176" s="65">
        <v>640.69485159999999</v>
      </c>
      <c r="AH176" s="65">
        <v>385.73025480000001</v>
      </c>
      <c r="AI176" s="65">
        <v>726.53577499999994</v>
      </c>
      <c r="AJ176" s="65">
        <v>726.72526930000004</v>
      </c>
      <c r="AK176" s="65">
        <v>726.72526930000004</v>
      </c>
      <c r="AL176" s="65">
        <v>385.73025480000001</v>
      </c>
      <c r="AM176" s="65">
        <v>791.05858820000003</v>
      </c>
      <c r="AN176" s="65">
        <v>714.31339179999998</v>
      </c>
      <c r="AO176" s="65">
        <v>803.47046560000001</v>
      </c>
      <c r="AP176" s="65">
        <v>385.73025480000001</v>
      </c>
      <c r="AQ176" s="65">
        <v>789.44788649999998</v>
      </c>
      <c r="AR176" s="65">
        <v>803.47046560000001</v>
      </c>
      <c r="AS176" s="65">
        <v>789.44788649999998</v>
      </c>
      <c r="AT176" s="65">
        <v>728.33597090000001</v>
      </c>
      <c r="AU176" s="65">
        <v>740.74784839999995</v>
      </c>
      <c r="AV176" s="65">
        <v>328.58313700000002</v>
      </c>
      <c r="AW176" s="65">
        <v>616.14075549999995</v>
      </c>
      <c r="AX176" s="65">
        <v>616.14075549999995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178.12465330000001</v>
      </c>
      <c r="W180" s="65">
        <v>178.12465330000001</v>
      </c>
      <c r="X180" s="65">
        <v>111.8016441</v>
      </c>
      <c r="Y180" s="65">
        <v>116.42713430000001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1193.8302020000001</v>
      </c>
      <c r="E185" s="65">
        <v>695.27066660000003</v>
      </c>
      <c r="F185" s="65">
        <v>878.03793059999998</v>
      </c>
      <c r="G185" s="65">
        <v>904.26831000000004</v>
      </c>
      <c r="H185" s="65">
        <v>979.70162889999995</v>
      </c>
      <c r="I185" s="65">
        <v>1174.873288</v>
      </c>
      <c r="J185" s="65">
        <v>957.34130010000001</v>
      </c>
      <c r="K185" s="65">
        <v>1309.042743</v>
      </c>
      <c r="L185" s="65">
        <v>1170.7909999999999</v>
      </c>
      <c r="M185" s="65">
        <v>1204.0628939999999</v>
      </c>
      <c r="N185" s="65">
        <v>1167.2062510000001</v>
      </c>
      <c r="O185" s="65">
        <v>944.53585129999999</v>
      </c>
      <c r="P185" s="65">
        <v>845.44680310000001</v>
      </c>
      <c r="Q185" s="65">
        <v>992.96623079999995</v>
      </c>
      <c r="R185" s="65">
        <v>982.5294609</v>
      </c>
      <c r="S185" s="65">
        <v>968.04772879999996</v>
      </c>
      <c r="T185" s="65">
        <v>1204.0628939999999</v>
      </c>
      <c r="U185" s="65">
        <v>825.07281720000003</v>
      </c>
      <c r="V185" s="65">
        <v>1371.954855</v>
      </c>
      <c r="W185" s="65">
        <v>728.79657710000004</v>
      </c>
      <c r="X185" s="65">
        <v>1177.628438</v>
      </c>
      <c r="Y185" s="65">
        <v>1047.239231</v>
      </c>
      <c r="Z185" s="65">
        <v>1239.3088359999999</v>
      </c>
      <c r="AA185" s="65">
        <v>1205.8630900000001</v>
      </c>
      <c r="AB185" s="65">
        <v>1015.5259139999999</v>
      </c>
      <c r="AC185" s="65">
        <v>1111.9686589999999</v>
      </c>
      <c r="AD185" s="65">
        <v>1092.4590000000001</v>
      </c>
      <c r="AE185" s="65">
        <v>972.95999810000001</v>
      </c>
      <c r="AF185" s="65">
        <v>1049.894689</v>
      </c>
      <c r="AG185" s="65">
        <v>921.14643339999998</v>
      </c>
      <c r="AH185" s="65">
        <v>770.78414999999995</v>
      </c>
      <c r="AI185" s="65">
        <v>1295.020164</v>
      </c>
      <c r="AJ185" s="65">
        <v>1295.209658</v>
      </c>
      <c r="AK185" s="65">
        <v>1295.209658</v>
      </c>
      <c r="AL185" s="65">
        <v>771.73016840000003</v>
      </c>
      <c r="AM185" s="65">
        <v>1359.5429770000001</v>
      </c>
      <c r="AN185" s="65">
        <v>1127.4109920000001</v>
      </c>
      <c r="AO185" s="65">
        <v>1240.2548549999999</v>
      </c>
      <c r="AP185" s="65">
        <v>954.21464400000002</v>
      </c>
      <c r="AQ185" s="65">
        <v>1357.932276</v>
      </c>
      <c r="AR185" s="65">
        <v>1371.954855</v>
      </c>
      <c r="AS185" s="65">
        <v>1357.932276</v>
      </c>
      <c r="AT185" s="65">
        <v>1296.8203599999999</v>
      </c>
      <c r="AU185" s="65">
        <v>1309.2322380000001</v>
      </c>
      <c r="AV185" s="65">
        <v>854.9997889</v>
      </c>
      <c r="AW185" s="65">
        <v>1142.557407</v>
      </c>
      <c r="AX185" s="65">
        <v>1142.557407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30068.476419999999</v>
      </c>
      <c r="E234" s="65">
        <v>29232.716929999999</v>
      </c>
      <c r="F234" s="65">
        <v>29142.48286</v>
      </c>
      <c r="G234" s="65">
        <v>29589.561109999999</v>
      </c>
      <c r="H234" s="65">
        <v>29939.53674</v>
      </c>
      <c r="I234" s="65">
        <v>28409.419259999999</v>
      </c>
      <c r="J234" s="65">
        <v>28980.361779999999</v>
      </c>
      <c r="K234" s="65">
        <v>29653.434079999999</v>
      </c>
      <c r="L234" s="65">
        <v>30103.822319999999</v>
      </c>
      <c r="M234" s="65">
        <v>30545.83178</v>
      </c>
      <c r="N234" s="65">
        <v>30524.854800000001</v>
      </c>
      <c r="O234" s="65">
        <v>30068.736280000001</v>
      </c>
      <c r="P234" s="65">
        <v>30103.822319999999</v>
      </c>
      <c r="Q234" s="65">
        <v>30774.889869999999</v>
      </c>
      <c r="R234" s="65">
        <v>30524.854800000001</v>
      </c>
      <c r="S234" s="65">
        <v>30068.736280000001</v>
      </c>
      <c r="T234" s="65">
        <v>30103.822319999999</v>
      </c>
      <c r="U234" s="65">
        <v>29950.177039999999</v>
      </c>
      <c r="V234" s="65">
        <v>30216.874800000001</v>
      </c>
      <c r="W234" s="65">
        <v>29715.324489999999</v>
      </c>
      <c r="X234" s="65">
        <v>30103.822319999999</v>
      </c>
      <c r="Y234" s="65">
        <v>31553.957040000001</v>
      </c>
      <c r="Z234" s="65">
        <v>30419.283739999999</v>
      </c>
      <c r="AA234" s="65">
        <v>30068.736280000001</v>
      </c>
      <c r="AB234" s="65">
        <v>20634.283960000001</v>
      </c>
      <c r="AC234" s="65">
        <v>24518.358789999998</v>
      </c>
      <c r="AD234" s="65">
        <v>30518.3298</v>
      </c>
      <c r="AE234" s="65">
        <v>30518.66128</v>
      </c>
      <c r="AF234" s="65">
        <v>27458.934359999999</v>
      </c>
      <c r="AG234" s="65">
        <v>28212.374250000001</v>
      </c>
      <c r="AH234" s="65">
        <v>28383.442780000001</v>
      </c>
      <c r="AI234" s="65">
        <v>30647.21128</v>
      </c>
      <c r="AJ234" s="65">
        <v>30682.972320000001</v>
      </c>
      <c r="AK234" s="65">
        <v>32220.697039999999</v>
      </c>
      <c r="AL234" s="65">
        <v>29977.2768</v>
      </c>
      <c r="AM234" s="65">
        <v>30647.21128</v>
      </c>
      <c r="AN234" s="65">
        <v>29791.356210000002</v>
      </c>
      <c r="AO234" s="65">
        <v>30921.231650000002</v>
      </c>
      <c r="AP234" s="65">
        <v>29338.896140000001</v>
      </c>
      <c r="AQ234" s="65">
        <v>30647.21128</v>
      </c>
      <c r="AR234" s="65">
        <v>30682.972320000001</v>
      </c>
      <c r="AS234" s="65">
        <v>31076.98589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30752.47032</v>
      </c>
      <c r="BM234" s="65">
        <v>32220.697039999999</v>
      </c>
      <c r="BN234" s="65">
        <v>31182.574799999999</v>
      </c>
      <c r="BO234" s="65">
        <v>30716.628280000001</v>
      </c>
      <c r="BP234" s="65">
        <v>31288.806120000001</v>
      </c>
      <c r="BQ234" s="65">
        <v>32806.256939999999</v>
      </c>
      <c r="BR234" s="65">
        <v>31677.517800000001</v>
      </c>
      <c r="BS234" s="65">
        <v>31283.01958</v>
      </c>
      <c r="BT234" s="65">
        <v>31975.103159999999</v>
      </c>
      <c r="BU234" s="65">
        <v>33577.585019999999</v>
      </c>
      <c r="BV234" s="65">
        <v>32422.307400000002</v>
      </c>
      <c r="BW234" s="65">
        <v>31937.836139999999</v>
      </c>
      <c r="BX234" s="65">
        <v>32595.49193</v>
      </c>
      <c r="BY234" s="65">
        <v>34229.065540000003</v>
      </c>
      <c r="BZ234" s="65">
        <v>33051.372940000001</v>
      </c>
      <c r="CA234" s="65">
        <v>32557.501850000001</v>
      </c>
      <c r="CB234" s="65">
        <v>36307.574159999996</v>
      </c>
      <c r="CC234" s="65">
        <v>38002.305919999999</v>
      </c>
      <c r="CD234" s="65">
        <v>36815.3724</v>
      </c>
      <c r="CE234" s="65">
        <v>36265.257640000003</v>
      </c>
      <c r="CF234" s="65">
        <v>36307.574159999996</v>
      </c>
      <c r="CG234" s="65">
        <v>35848.309209999999</v>
      </c>
      <c r="CH234" s="65">
        <v>36815.3724</v>
      </c>
      <c r="CI234" s="65">
        <v>36265.257640000003</v>
      </c>
      <c r="CJ234" s="65">
        <v>36384.794159999998</v>
      </c>
      <c r="CK234" s="65">
        <v>38164.215620000003</v>
      </c>
      <c r="CL234" s="65">
        <v>36893.672400000003</v>
      </c>
      <c r="CM234" s="65">
        <v>36342.387640000001</v>
      </c>
      <c r="CN234" s="65">
        <v>36384.794159999998</v>
      </c>
      <c r="CO234" s="65">
        <v>36171.325850000001</v>
      </c>
      <c r="CP234" s="65">
        <v>36893.672400000003</v>
      </c>
      <c r="CQ234" s="65">
        <v>36342.387640000001</v>
      </c>
      <c r="CR234" s="65">
        <v>36384.794159999998</v>
      </c>
      <c r="CS234" s="65">
        <v>38208.274519999999</v>
      </c>
      <c r="CT234" s="65">
        <v>36893.672400000003</v>
      </c>
      <c r="CU234" s="65">
        <v>36342.387640000001</v>
      </c>
      <c r="CV234" s="65">
        <v>36415.682159999997</v>
      </c>
      <c r="CW234" s="65">
        <v>34678.607020000003</v>
      </c>
      <c r="CX234" s="65">
        <v>36924.992400000003</v>
      </c>
      <c r="CY234" s="65">
        <v>36373.23964</v>
      </c>
      <c r="CZ234" s="65">
        <v>36415.682159999997</v>
      </c>
      <c r="DA234" s="65">
        <v>35087.210520000001</v>
      </c>
      <c r="DB234" s="65">
        <v>36924.992400000003</v>
      </c>
      <c r="DC234" s="65">
        <v>36373.23964</v>
      </c>
      <c r="DD234" s="65">
        <v>36777.460500000001</v>
      </c>
      <c r="DE234" s="65">
        <v>35401.346940000003</v>
      </c>
      <c r="DF234" s="65">
        <v>37291.830580000002</v>
      </c>
      <c r="DG234" s="65">
        <v>36734.59633</v>
      </c>
      <c r="DH234" s="65">
        <v>36986.938560000002</v>
      </c>
      <c r="DI234" s="65">
        <v>38840.596319999997</v>
      </c>
      <c r="DJ234" s="65">
        <v>37504.238400000002</v>
      </c>
      <c r="DK234" s="65">
        <v>36943.830240000003</v>
      </c>
      <c r="DL234" s="65">
        <v>36986.938560000002</v>
      </c>
      <c r="DM234" s="65">
        <v>38840.596319999997</v>
      </c>
      <c r="DN234" s="65">
        <v>37504.238400000002</v>
      </c>
      <c r="DO234" s="65">
        <v>36943.830240000003</v>
      </c>
      <c r="DP234" s="65">
        <v>36986.938560000002</v>
      </c>
      <c r="DQ234" s="65">
        <v>38840.596319999997</v>
      </c>
      <c r="DR234" s="65">
        <v>37504.238400000002</v>
      </c>
      <c r="DS234" s="65">
        <v>36943.830240000003</v>
      </c>
      <c r="DT234" s="65">
        <v>36986.938560000002</v>
      </c>
      <c r="DU234" s="65">
        <v>38840.596319999997</v>
      </c>
      <c r="DV234" s="65">
        <v>37504.238400000002</v>
      </c>
      <c r="DW234" s="65">
        <v>36943.830240000003</v>
      </c>
      <c r="DX234" s="65">
        <v>36986.938560000002</v>
      </c>
      <c r="DY234" s="65">
        <v>38840.596319999997</v>
      </c>
      <c r="DZ234" s="65">
        <v>37504.238400000002</v>
      </c>
      <c r="EA234" s="65">
        <v>36943.830240000003</v>
      </c>
      <c r="EB234" s="65">
        <v>36986.938560000002</v>
      </c>
      <c r="EC234" s="65">
        <v>38840.596319999997</v>
      </c>
      <c r="ED234" s="65">
        <v>37504.238400000002</v>
      </c>
      <c r="EE234" s="65">
        <v>36943.830240000003</v>
      </c>
      <c r="EF234" s="65">
        <v>36986.938560000002</v>
      </c>
      <c r="EG234" s="65">
        <v>38840.596319999997</v>
      </c>
      <c r="EH234" s="65">
        <v>37406.7984</v>
      </c>
      <c r="EI234" s="65">
        <v>36943.830240000003</v>
      </c>
      <c r="EJ234" s="65">
        <v>36986.938560000002</v>
      </c>
      <c r="EK234" s="65">
        <v>38840.596319999997</v>
      </c>
      <c r="EL234" s="65">
        <v>37504.238400000002</v>
      </c>
      <c r="EM234" s="65">
        <v>36943.830240000003</v>
      </c>
      <c r="EN234" s="65">
        <v>37147.300340000002</v>
      </c>
      <c r="EO234" s="65">
        <v>39008.994879999998</v>
      </c>
      <c r="EP234" s="65">
        <v>37666.843009999997</v>
      </c>
      <c r="EQ234" s="65">
        <v>37104.005120000002</v>
      </c>
      <c r="ER234" s="65">
        <v>37216.798340000001</v>
      </c>
      <c r="ES234" s="65">
        <v>39081.975879999998</v>
      </c>
      <c r="ET234" s="65">
        <v>37737.313009999998</v>
      </c>
      <c r="EU234" s="65">
        <v>37173.422120000003</v>
      </c>
      <c r="EV234" s="65">
        <v>37216.798340000001</v>
      </c>
      <c r="EW234" s="65">
        <v>39081.975879999998</v>
      </c>
      <c r="EX234" s="65">
        <v>37737.313009999998</v>
      </c>
      <c r="EY234" s="65">
        <v>37173.422120000003</v>
      </c>
      <c r="EZ234" s="65">
        <v>37216.798340000001</v>
      </c>
      <c r="FA234" s="65">
        <v>39081.975879999998</v>
      </c>
      <c r="FB234" s="65">
        <v>37737.313009999998</v>
      </c>
      <c r="FC234" s="65">
        <v>37173.422120000003</v>
      </c>
    </row>
    <row r="235" spans="2:159" x14ac:dyDescent="0.2">
      <c r="B235" s="65" t="s">
        <v>1</v>
      </c>
      <c r="C235" s="65" t="s">
        <v>38</v>
      </c>
      <c r="D235" s="65">
        <v>11952.46234</v>
      </c>
      <c r="E235" s="65">
        <v>10215.16423</v>
      </c>
      <c r="F235" s="65">
        <v>9226.5605269999996</v>
      </c>
      <c r="G235" s="65">
        <v>12820.993979999999</v>
      </c>
      <c r="H235" s="65">
        <v>11417.577230000001</v>
      </c>
      <c r="I235" s="65">
        <v>9861.0365849999998</v>
      </c>
      <c r="J235" s="65">
        <v>9892.7752920000003</v>
      </c>
      <c r="K235" s="65">
        <v>11786.903979999999</v>
      </c>
      <c r="L235" s="65">
        <v>13314.749659999999</v>
      </c>
      <c r="M235" s="65">
        <v>11642.595590000001</v>
      </c>
      <c r="N235" s="65">
        <v>11666.067220000001</v>
      </c>
      <c r="O235" s="65">
        <v>13479.86753</v>
      </c>
      <c r="P235" s="65">
        <v>13201.019399999999</v>
      </c>
      <c r="Q235" s="65">
        <v>10838.151260000001</v>
      </c>
      <c r="R235" s="65">
        <v>11689.517949999999</v>
      </c>
      <c r="S235" s="65">
        <v>12294.650159999999</v>
      </c>
      <c r="T235" s="65">
        <v>12867.11267</v>
      </c>
      <c r="U235" s="65">
        <v>11200.51922</v>
      </c>
      <c r="V235" s="65">
        <v>10899.972820000001</v>
      </c>
      <c r="W235" s="65">
        <v>11968.871010000001</v>
      </c>
      <c r="X235" s="65">
        <v>12840.79355</v>
      </c>
      <c r="Y235" s="65">
        <v>11263.5906</v>
      </c>
      <c r="Z235" s="65">
        <v>11373.409</v>
      </c>
      <c r="AA235" s="65">
        <v>12488.804529999999</v>
      </c>
      <c r="AB235" s="65">
        <v>13314.749659999999</v>
      </c>
      <c r="AC235" s="65">
        <v>13269.56385</v>
      </c>
      <c r="AD235" s="65">
        <v>9155.7195179999999</v>
      </c>
      <c r="AE235" s="65">
        <v>11182.40762</v>
      </c>
      <c r="AF235" s="65">
        <v>12602.44616</v>
      </c>
      <c r="AG235" s="65">
        <v>13632.71117</v>
      </c>
      <c r="AH235" s="65">
        <v>12420.972030000001</v>
      </c>
      <c r="AI235" s="65">
        <v>12472.007299999999</v>
      </c>
      <c r="AJ235" s="65">
        <v>8944.9033959999997</v>
      </c>
      <c r="AK235" s="65">
        <v>11298.65489</v>
      </c>
      <c r="AL235" s="65">
        <v>11954.3588</v>
      </c>
      <c r="AM235" s="65">
        <v>12849.59246</v>
      </c>
      <c r="AN235" s="65">
        <v>13679.13357</v>
      </c>
      <c r="AO235" s="65">
        <v>11079.616959999999</v>
      </c>
      <c r="AP235" s="65">
        <v>13833.874900000001</v>
      </c>
      <c r="AQ235" s="65">
        <v>10077.3141</v>
      </c>
      <c r="AR235" s="65">
        <v>13804.57317</v>
      </c>
      <c r="AS235" s="65">
        <v>13422.797070000001</v>
      </c>
      <c r="AT235" s="65">
        <v>12531.551240000001</v>
      </c>
      <c r="AU235" s="65">
        <v>14007.5816</v>
      </c>
      <c r="AV235" s="65">
        <v>13804.57317</v>
      </c>
      <c r="AW235" s="65">
        <v>13757.72507</v>
      </c>
      <c r="AX235" s="65">
        <v>13960.7335</v>
      </c>
      <c r="AY235" s="65">
        <v>14007.5816</v>
      </c>
      <c r="AZ235" s="65">
        <v>13908.88517</v>
      </c>
      <c r="BA235" s="65">
        <v>13757.72507</v>
      </c>
      <c r="BB235" s="65">
        <v>14066.2255</v>
      </c>
      <c r="BC235" s="65">
        <v>14113.427600000001</v>
      </c>
      <c r="BD235" s="65">
        <v>13908.88517</v>
      </c>
      <c r="BE235" s="65">
        <v>13757.72507</v>
      </c>
      <c r="BF235" s="65">
        <v>14066.2255</v>
      </c>
      <c r="BG235" s="65">
        <v>14113.427600000001</v>
      </c>
      <c r="BH235" s="65">
        <v>14114.14997</v>
      </c>
      <c r="BI235" s="65">
        <v>14066.251270000001</v>
      </c>
      <c r="BJ235" s="65">
        <v>14273.8123</v>
      </c>
      <c r="BK235" s="65">
        <v>14321.710999999999</v>
      </c>
      <c r="BL235" s="65">
        <v>14009.83797</v>
      </c>
      <c r="BM235" s="65">
        <v>14066.251270000001</v>
      </c>
      <c r="BN235" s="65">
        <v>14168.320299999999</v>
      </c>
      <c r="BO235" s="65">
        <v>14321.710999999999</v>
      </c>
      <c r="BP235" s="65">
        <v>14640.35097</v>
      </c>
      <c r="BQ235" s="65">
        <v>13839.834269999999</v>
      </c>
      <c r="BR235" s="65">
        <v>14805.9658</v>
      </c>
      <c r="BS235" s="65">
        <v>14855.650250000001</v>
      </c>
      <c r="BT235" s="65">
        <v>16268.033649999999</v>
      </c>
      <c r="BU235" s="65">
        <v>14398.77392</v>
      </c>
      <c r="BV235" s="65">
        <v>16199.23798</v>
      </c>
      <c r="BW235" s="65">
        <v>16507.26944</v>
      </c>
      <c r="BX235" s="65">
        <v>16934.7664</v>
      </c>
      <c r="BY235" s="65">
        <v>15396.218849999999</v>
      </c>
      <c r="BZ235" s="65">
        <v>16490.22954</v>
      </c>
      <c r="CA235" s="65">
        <v>18399.670340000001</v>
      </c>
      <c r="CB235" s="65">
        <v>17623.82445</v>
      </c>
      <c r="CC235" s="65">
        <v>18071.471089999999</v>
      </c>
      <c r="CD235" s="65">
        <v>18338.132979999998</v>
      </c>
      <c r="CE235" s="65">
        <v>18399.670340000001</v>
      </c>
      <c r="CF235" s="65">
        <v>18133.008450000001</v>
      </c>
      <c r="CG235" s="65">
        <v>17854.65696</v>
      </c>
      <c r="CH235" s="65">
        <v>18338.132979999998</v>
      </c>
      <c r="CI235" s="65">
        <v>18399.670340000001</v>
      </c>
      <c r="CJ235" s="65">
        <v>17755.036820000001</v>
      </c>
      <c r="CK235" s="65">
        <v>16072.743039999999</v>
      </c>
      <c r="CL235" s="65">
        <v>16792.675179999998</v>
      </c>
      <c r="CM235" s="65">
        <v>18399.670340000001</v>
      </c>
      <c r="CN235" s="65">
        <v>18133.008450000001</v>
      </c>
      <c r="CO235" s="65">
        <v>17152.127420000001</v>
      </c>
      <c r="CP235" s="65">
        <v>16048.85521</v>
      </c>
      <c r="CQ235" s="65">
        <v>18399.670340000001</v>
      </c>
      <c r="CR235" s="65">
        <v>17810.366709999998</v>
      </c>
      <c r="CS235" s="65">
        <v>17564.015090000001</v>
      </c>
      <c r="CT235" s="65">
        <v>16285.24078</v>
      </c>
      <c r="CU235" s="65">
        <v>18399.670340000001</v>
      </c>
      <c r="CV235" s="65">
        <v>18133.008450000001</v>
      </c>
      <c r="CW235" s="65">
        <v>16585.135989999999</v>
      </c>
      <c r="CX235" s="65">
        <v>16983.722979999999</v>
      </c>
      <c r="CY235" s="65">
        <v>18399.670340000001</v>
      </c>
      <c r="CZ235" s="65">
        <v>18133.008450000001</v>
      </c>
      <c r="DA235" s="65">
        <v>18071.471089999999</v>
      </c>
      <c r="DB235" s="65">
        <v>18338.132979999998</v>
      </c>
      <c r="DC235" s="65">
        <v>18399.670340000001</v>
      </c>
      <c r="DD235" s="65">
        <v>18133.008450000001</v>
      </c>
      <c r="DE235" s="65">
        <v>16661.871090000001</v>
      </c>
      <c r="DF235" s="65">
        <v>16907.732980000001</v>
      </c>
      <c r="DG235" s="65">
        <v>18399.670340000001</v>
      </c>
      <c r="DH235" s="65">
        <v>18166.600450000002</v>
      </c>
      <c r="DI235" s="65">
        <v>17638.283390000001</v>
      </c>
      <c r="DJ235" s="65">
        <v>18372.10498</v>
      </c>
      <c r="DK235" s="65">
        <v>18433.75634</v>
      </c>
      <c r="DL235" s="65">
        <v>18166.600450000002</v>
      </c>
      <c r="DM235" s="65">
        <v>17491.773089999999</v>
      </c>
      <c r="DN235" s="65">
        <v>18279.400809999999</v>
      </c>
      <c r="DO235" s="65">
        <v>18433.75634</v>
      </c>
      <c r="DP235" s="65">
        <v>18166.600450000002</v>
      </c>
      <c r="DQ235" s="65">
        <v>15983.32489</v>
      </c>
      <c r="DR235" s="65">
        <v>17913.714940000002</v>
      </c>
      <c r="DS235" s="65">
        <v>18433.75634</v>
      </c>
      <c r="DT235" s="65">
        <v>18166.600450000002</v>
      </c>
      <c r="DU235" s="65">
        <v>18028.21399</v>
      </c>
      <c r="DV235" s="65">
        <v>18372.10498</v>
      </c>
      <c r="DW235" s="65">
        <v>18433.75634</v>
      </c>
      <c r="DX235" s="65">
        <v>18166.600450000002</v>
      </c>
      <c r="DY235" s="65">
        <v>18104.949089999998</v>
      </c>
      <c r="DZ235" s="65">
        <v>18372.10498</v>
      </c>
      <c r="EA235" s="65">
        <v>18433.75634</v>
      </c>
      <c r="EB235" s="65">
        <v>18166.600450000002</v>
      </c>
      <c r="EC235" s="65">
        <v>18104.949089999998</v>
      </c>
      <c r="ED235" s="65">
        <v>18372.10498</v>
      </c>
      <c r="EE235" s="65">
        <v>18433.75634</v>
      </c>
      <c r="EF235" s="65">
        <v>18166.600450000002</v>
      </c>
      <c r="EG235" s="65">
        <v>18104.949089999998</v>
      </c>
      <c r="EH235" s="65">
        <v>18372.10498</v>
      </c>
      <c r="EI235" s="65">
        <v>18377.300780000001</v>
      </c>
      <c r="EJ235" s="65">
        <v>18166.600450000002</v>
      </c>
      <c r="EK235" s="65">
        <v>18104.949089999998</v>
      </c>
      <c r="EL235" s="65">
        <v>16969.347460000001</v>
      </c>
      <c r="EM235" s="65">
        <v>18433.75634</v>
      </c>
      <c r="EN235" s="65">
        <v>18166.600450000002</v>
      </c>
      <c r="EO235" s="65">
        <v>18104.949089999998</v>
      </c>
      <c r="EP235" s="65">
        <v>16025.444380000001</v>
      </c>
      <c r="EQ235" s="65">
        <v>18120.780040000001</v>
      </c>
      <c r="ER235" s="65">
        <v>18166.600450000002</v>
      </c>
      <c r="ES235" s="65">
        <v>18104.949089999998</v>
      </c>
      <c r="ET235" s="65">
        <v>18076.190979999999</v>
      </c>
      <c r="EU235" s="65">
        <v>18433.75634</v>
      </c>
      <c r="EV235" s="65">
        <v>18166.600450000002</v>
      </c>
      <c r="EW235" s="65">
        <v>18104.949089999998</v>
      </c>
      <c r="EX235" s="65">
        <v>18288.247780000002</v>
      </c>
      <c r="EY235" s="65">
        <v>18433.75634</v>
      </c>
      <c r="EZ235" s="65">
        <v>18166.600450000002</v>
      </c>
      <c r="FA235" s="65">
        <v>18104.949089999998</v>
      </c>
      <c r="FB235" s="65">
        <v>18287.5147</v>
      </c>
      <c r="FC235" s="65">
        <v>18433.75634</v>
      </c>
    </row>
    <row r="236" spans="2:159" x14ac:dyDescent="0.2">
      <c r="B236" s="65" t="s">
        <v>1</v>
      </c>
      <c r="C236" s="65" t="s">
        <v>39</v>
      </c>
      <c r="D236" s="65">
        <v>5633.7834599999996</v>
      </c>
      <c r="E236" s="65">
        <v>7099.4312319999999</v>
      </c>
      <c r="F236" s="65">
        <v>7863.6641399999999</v>
      </c>
      <c r="G236" s="65">
        <v>8300.4408340000009</v>
      </c>
      <c r="H236" s="65">
        <v>7410.7926889999999</v>
      </c>
      <c r="I236" s="65">
        <v>7167.0824910000001</v>
      </c>
      <c r="J236" s="65">
        <v>7030.9273110000004</v>
      </c>
      <c r="K236" s="65">
        <v>6196.6334500000003</v>
      </c>
      <c r="L236" s="65">
        <v>6666.8644800000002</v>
      </c>
      <c r="M236" s="65">
        <v>6354.6059519999999</v>
      </c>
      <c r="N236" s="65">
        <v>7519.7052119999998</v>
      </c>
      <c r="O236" s="65">
        <v>8100.0561459999999</v>
      </c>
      <c r="P236" s="65">
        <v>7976.1284800000003</v>
      </c>
      <c r="Q236" s="65">
        <v>9014.2943039999991</v>
      </c>
      <c r="R236" s="65">
        <v>7541.6645129999997</v>
      </c>
      <c r="S236" s="65">
        <v>8087.9368510000004</v>
      </c>
      <c r="T236" s="65">
        <v>7549.5228479999996</v>
      </c>
      <c r="U236" s="65">
        <v>6697.8731520000001</v>
      </c>
      <c r="V236" s="65">
        <v>8066.5556399999996</v>
      </c>
      <c r="W236" s="65">
        <v>8939.3377999999993</v>
      </c>
      <c r="X236" s="65">
        <v>6666.8644800000002</v>
      </c>
      <c r="Y236" s="65">
        <v>8179.3739519999999</v>
      </c>
      <c r="Z236" s="65">
        <v>9331.6136399999996</v>
      </c>
      <c r="AA236" s="65">
        <v>7027.535425</v>
      </c>
      <c r="AB236" s="65">
        <v>9386.1844799999999</v>
      </c>
      <c r="AC236" s="65">
        <v>7318.3600239999996</v>
      </c>
      <c r="AD236" s="65">
        <v>6372.7779920000003</v>
      </c>
      <c r="AE236" s="65">
        <v>6927.5401469999997</v>
      </c>
      <c r="AF236" s="65">
        <v>9386.1844799999999</v>
      </c>
      <c r="AG236" s="65">
        <v>8687.3964479999995</v>
      </c>
      <c r="AH236" s="65">
        <v>7791.4909360000001</v>
      </c>
      <c r="AI236" s="65">
        <v>7837.8376609999996</v>
      </c>
      <c r="AJ236" s="65">
        <v>8021.504586</v>
      </c>
      <c r="AK236" s="65">
        <v>7700.4600449999998</v>
      </c>
      <c r="AL236" s="65">
        <v>6589.5962</v>
      </c>
      <c r="AM236" s="65">
        <v>9200.9436900000001</v>
      </c>
      <c r="AN236" s="65">
        <v>7249.1807349999999</v>
      </c>
      <c r="AO236" s="65">
        <v>5596.1568139999999</v>
      </c>
      <c r="AP236" s="65">
        <v>8714.147868</v>
      </c>
      <c r="AQ236" s="65">
        <v>8191.3843589999997</v>
      </c>
      <c r="AR236" s="65">
        <v>9386.1844799999999</v>
      </c>
      <c r="AS236" s="65">
        <v>8808.0053779999998</v>
      </c>
      <c r="AT236" s="65">
        <v>8916.297681</v>
      </c>
      <c r="AU236" s="65">
        <v>9220.9956220000004</v>
      </c>
      <c r="AV236" s="65">
        <v>9182.1064800000004</v>
      </c>
      <c r="AW236" s="65">
        <v>9086.5739520000006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9338.7928539999994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9429.1844799999999</v>
      </c>
      <c r="BQ236" s="65">
        <v>9570.6731519999994</v>
      </c>
      <c r="BR236" s="65">
        <v>9374.3636399999996</v>
      </c>
      <c r="BS236" s="65">
        <v>9415.5928000000004</v>
      </c>
      <c r="BT236" s="65">
        <v>9679.4444800000001</v>
      </c>
      <c r="BU236" s="65">
        <v>9117.7965480000003</v>
      </c>
      <c r="BV236" s="65">
        <v>9331.6136399999996</v>
      </c>
      <c r="BW236" s="65">
        <v>9566.8927999999996</v>
      </c>
      <c r="BX236" s="65">
        <v>9483.3644800000002</v>
      </c>
      <c r="BY236" s="65">
        <v>9724.4651520000007</v>
      </c>
      <c r="BZ236" s="65">
        <v>9623.1686399999999</v>
      </c>
      <c r="CA236" s="65">
        <v>9566.8927999999996</v>
      </c>
      <c r="CB236" s="65">
        <v>10539.44448</v>
      </c>
      <c r="CC236" s="65">
        <v>10315.68441</v>
      </c>
      <c r="CD236" s="65">
        <v>10478.16864</v>
      </c>
      <c r="CE236" s="65">
        <v>10416.8928</v>
      </c>
      <c r="CF236" s="65">
        <v>10448.017959999999</v>
      </c>
      <c r="CG236" s="65">
        <v>10588.46515</v>
      </c>
      <c r="CH236" s="65">
        <v>9580.4186399999999</v>
      </c>
      <c r="CI236" s="65">
        <v>10416.8928</v>
      </c>
      <c r="CJ236" s="65">
        <v>10539.44448</v>
      </c>
      <c r="CK236" s="65">
        <v>10588.46515</v>
      </c>
      <c r="CL236" s="65">
        <v>10478.16864</v>
      </c>
      <c r="CM236" s="65">
        <v>10416.8928</v>
      </c>
      <c r="CN236" s="65">
        <v>10459.127899999999</v>
      </c>
      <c r="CO236" s="65">
        <v>10472.68915</v>
      </c>
      <c r="CP236" s="65">
        <v>9850.5056530000002</v>
      </c>
      <c r="CQ236" s="65">
        <v>10416.8928</v>
      </c>
      <c r="CR236" s="65">
        <v>10539.44448</v>
      </c>
      <c r="CS236" s="65">
        <v>9429.8411520000009</v>
      </c>
      <c r="CT236" s="65">
        <v>10224.23364</v>
      </c>
      <c r="CU236" s="65">
        <v>10416.8928</v>
      </c>
      <c r="CV236" s="65">
        <v>10539.44448</v>
      </c>
      <c r="CW236" s="65">
        <v>9953.0636740000009</v>
      </c>
      <c r="CX236" s="65">
        <v>10320.84864</v>
      </c>
      <c r="CY236" s="65">
        <v>10416.8928</v>
      </c>
      <c r="CZ236" s="65">
        <v>10539.44448</v>
      </c>
      <c r="DA236" s="65">
        <v>10588.46515</v>
      </c>
      <c r="DB236" s="65">
        <v>9369.2336400000004</v>
      </c>
      <c r="DC236" s="65">
        <v>10416.8928</v>
      </c>
      <c r="DD236" s="65">
        <v>10539.44448</v>
      </c>
      <c r="DE236" s="65">
        <v>10588.46515</v>
      </c>
      <c r="DF236" s="65">
        <v>9428.2286399999994</v>
      </c>
      <c r="DG236" s="65">
        <v>10416.8928</v>
      </c>
      <c r="DH236" s="65">
        <v>10579.090480000001</v>
      </c>
      <c r="DI236" s="65">
        <v>9550.8875520000001</v>
      </c>
      <c r="DJ236" s="65">
        <v>9662.5841400000008</v>
      </c>
      <c r="DK236" s="65">
        <v>10456.077799999999</v>
      </c>
      <c r="DL236" s="65">
        <v>10579.090480000001</v>
      </c>
      <c r="DM236" s="65">
        <v>10290.86355</v>
      </c>
      <c r="DN236" s="65">
        <v>10517.584140000001</v>
      </c>
      <c r="DO236" s="65">
        <v>10456.077799999999</v>
      </c>
      <c r="DP236" s="65">
        <v>10579.090480000001</v>
      </c>
      <c r="DQ236" s="65">
        <v>10375.057150000001</v>
      </c>
      <c r="DR236" s="65">
        <v>9331.6136399999996</v>
      </c>
      <c r="DS236" s="65">
        <v>10456.077799999999</v>
      </c>
      <c r="DT236" s="65">
        <v>10579.090480000001</v>
      </c>
      <c r="DU236" s="65">
        <v>8705.617596</v>
      </c>
      <c r="DV236" s="65">
        <v>10517.584140000001</v>
      </c>
      <c r="DW236" s="65">
        <v>10456.077799999999</v>
      </c>
      <c r="DX236" s="65">
        <v>10579.090480000001</v>
      </c>
      <c r="DY236" s="65">
        <v>10423.26835</v>
      </c>
      <c r="DZ236" s="65">
        <v>9589.5772969999998</v>
      </c>
      <c r="EA236" s="65">
        <v>10456.077799999999</v>
      </c>
      <c r="EB236" s="65">
        <v>10579.090480000001</v>
      </c>
      <c r="EC236" s="65">
        <v>10304.480089999999</v>
      </c>
      <c r="ED236" s="65">
        <v>10517.584140000001</v>
      </c>
      <c r="EE236" s="65">
        <v>10456.077799999999</v>
      </c>
      <c r="EF236" s="65">
        <v>10579.090480000001</v>
      </c>
      <c r="EG236" s="65">
        <v>10628.295550000001</v>
      </c>
      <c r="EH236" s="65">
        <v>10474.834140000001</v>
      </c>
      <c r="EI236" s="65">
        <v>10456.077799999999</v>
      </c>
      <c r="EJ236" s="65">
        <v>10579.090480000001</v>
      </c>
      <c r="EK236" s="65">
        <v>10628.295550000001</v>
      </c>
      <c r="EL236" s="65">
        <v>10426.715889999999</v>
      </c>
      <c r="EM236" s="65">
        <v>10275.321389999999</v>
      </c>
      <c r="EN236" s="65">
        <v>10579.090480000001</v>
      </c>
      <c r="EO236" s="65">
        <v>10628.295550000001</v>
      </c>
      <c r="EP236" s="65">
        <v>10517.584140000001</v>
      </c>
      <c r="EQ236" s="65">
        <v>10456.077799999999</v>
      </c>
      <c r="ER236" s="65">
        <v>10579.090480000001</v>
      </c>
      <c r="ES236" s="65">
        <v>10628.295550000001</v>
      </c>
      <c r="ET236" s="65">
        <v>9565.9691399999992</v>
      </c>
      <c r="EU236" s="65">
        <v>10456.077799999999</v>
      </c>
      <c r="EV236" s="65">
        <v>10579.090480000001</v>
      </c>
      <c r="EW236" s="65">
        <v>10628.295550000001</v>
      </c>
      <c r="EX236" s="65">
        <v>9374.3636399999996</v>
      </c>
      <c r="EY236" s="65">
        <v>10456.077799999999</v>
      </c>
      <c r="EZ236" s="65">
        <v>10579.090480000001</v>
      </c>
      <c r="FA236" s="65">
        <v>10628.295550000001</v>
      </c>
      <c r="FB236" s="65">
        <v>9662.5841400000008</v>
      </c>
      <c r="FC236" s="65">
        <v>10456.077799999999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2351.5751319999999</v>
      </c>
      <c r="G237" s="65">
        <v>2628.238836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1313.2660350000001</v>
      </c>
      <c r="W237" s="65">
        <v>2639.1988470000001</v>
      </c>
      <c r="X237" s="65">
        <v>3455.7578090000002</v>
      </c>
      <c r="Y237" s="65">
        <v>4348.9914330000001</v>
      </c>
      <c r="Z237" s="65">
        <v>1355.6238639999999</v>
      </c>
      <c r="AA237" s="65">
        <v>2639.1988470000001</v>
      </c>
      <c r="AB237" s="65">
        <v>3455.7578090000002</v>
      </c>
      <c r="AC237" s="65">
        <v>3847.2338679999998</v>
      </c>
      <c r="AD237" s="65">
        <v>3157.2687580000002</v>
      </c>
      <c r="AE237" s="65">
        <v>3414.1274779999999</v>
      </c>
      <c r="AF237" s="65">
        <v>3455.7578090000002</v>
      </c>
      <c r="AG237" s="65">
        <v>7630.3128059999999</v>
      </c>
      <c r="AH237" s="65">
        <v>3985.6834229999999</v>
      </c>
      <c r="AI237" s="65">
        <v>4600.2894610000003</v>
      </c>
      <c r="AJ237" s="65">
        <v>6097.0058749999998</v>
      </c>
      <c r="AK237" s="65">
        <v>1518.764269</v>
      </c>
      <c r="AL237" s="65">
        <v>4935.0760520000003</v>
      </c>
      <c r="AN237" s="65">
        <v>6035.535097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6595.8065710000001</v>
      </c>
      <c r="AT237" s="65">
        <v>4935.0760520000003</v>
      </c>
      <c r="AU237" s="65">
        <v>5515.6896180000003</v>
      </c>
      <c r="AV237" s="65">
        <v>7252.3422170000003</v>
      </c>
      <c r="AW237" s="65">
        <v>2934.4191150000001</v>
      </c>
      <c r="AX237" s="65">
        <v>4935.0760520000003</v>
      </c>
      <c r="AY237" s="65">
        <v>5515.6896180000003</v>
      </c>
      <c r="AZ237" s="65">
        <v>7252.3422170000003</v>
      </c>
      <c r="BA237" s="65">
        <v>3601.1681570000001</v>
      </c>
      <c r="BB237" s="65">
        <v>4935.0760520000003</v>
      </c>
      <c r="BC237" s="65">
        <v>5515.6896180000003</v>
      </c>
      <c r="BD237" s="65">
        <v>7252.3422170000003</v>
      </c>
      <c r="BE237" s="65">
        <v>5365.3943579999996</v>
      </c>
      <c r="BF237" s="65">
        <v>4935.0760520000003</v>
      </c>
      <c r="BG237" s="65">
        <v>5515.6896180000003</v>
      </c>
      <c r="BH237" s="65">
        <v>7252.3422170000003</v>
      </c>
      <c r="BI237" s="65">
        <v>8212.4821439999996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7824.0094840000002</v>
      </c>
      <c r="BR237" s="65">
        <v>4935.0760520000003</v>
      </c>
      <c r="BS237" s="65">
        <v>5515.6896180000003</v>
      </c>
      <c r="BT237" s="65">
        <v>6392.8978749999997</v>
      </c>
      <c r="BU237" s="65">
        <v>9126.9052740000006</v>
      </c>
      <c r="BV237" s="65">
        <v>4935.0760520000003</v>
      </c>
      <c r="BW237" s="65">
        <v>5515.6896180000003</v>
      </c>
      <c r="BX237" s="65">
        <v>6900.9960080000001</v>
      </c>
      <c r="BY237" s="65">
        <v>7948.9255869999997</v>
      </c>
      <c r="BZ237" s="65">
        <v>4935.0760520000003</v>
      </c>
      <c r="CA237" s="65">
        <v>5515.6896180000003</v>
      </c>
      <c r="CB237" s="65">
        <v>6328.9317080000001</v>
      </c>
      <c r="CC237" s="65">
        <v>9020.1248869999999</v>
      </c>
      <c r="CD237" s="65">
        <v>4935.0760520000003</v>
      </c>
      <c r="CE237" s="65">
        <v>5515.6896180000003</v>
      </c>
      <c r="CF237" s="65">
        <v>7252.3422170000003</v>
      </c>
      <c r="CG237" s="65">
        <v>7842.1451999999999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6434.1974030000001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7570.1970460000002</v>
      </c>
      <c r="DE237" s="65">
        <v>9526.9182390000005</v>
      </c>
      <c r="DF237" s="65">
        <v>4935.0760520000003</v>
      </c>
      <c r="DG237" s="65">
        <v>5757.4306349999997</v>
      </c>
      <c r="DH237" s="65">
        <v>8065.4775460000001</v>
      </c>
      <c r="DI237" s="65">
        <v>9126.9052740000006</v>
      </c>
      <c r="DJ237" s="65">
        <v>4628.5727239999997</v>
      </c>
      <c r="DK237" s="65">
        <v>6134.110807</v>
      </c>
      <c r="DL237" s="65">
        <v>8065.4775460000001</v>
      </c>
      <c r="DM237" s="65">
        <v>9689.6209639999997</v>
      </c>
      <c r="DN237" s="65">
        <v>5488.3986299999997</v>
      </c>
      <c r="DO237" s="65">
        <v>6134.110807</v>
      </c>
      <c r="DP237" s="65">
        <v>8065.4775460000001</v>
      </c>
      <c r="DQ237" s="65">
        <v>9689.6209639999997</v>
      </c>
      <c r="DR237" s="65">
        <v>4365.0882899999997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9715.0315780000001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4935.0760520000003</v>
      </c>
      <c r="EU237" s="65">
        <v>6134.110807</v>
      </c>
      <c r="EV237" s="65">
        <v>8065.4775460000001</v>
      </c>
      <c r="EW237" s="65">
        <v>10150.21732</v>
      </c>
      <c r="EX237" s="65">
        <v>5239.3461900000002</v>
      </c>
      <c r="EY237" s="65">
        <v>6134.110807</v>
      </c>
      <c r="EZ237" s="65">
        <v>8065.4775460000001</v>
      </c>
      <c r="FA237" s="65">
        <v>10150.21732</v>
      </c>
      <c r="FB237" s="65">
        <v>5488.3986299999997</v>
      </c>
      <c r="FC237" s="65">
        <v>6134.110807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2476.423374</v>
      </c>
      <c r="M238" s="65">
        <v>1047</v>
      </c>
      <c r="N238" s="65">
        <v>1047</v>
      </c>
      <c r="O238" s="65">
        <v>1047</v>
      </c>
      <c r="P238" s="65">
        <v>2588.5796890000001</v>
      </c>
      <c r="Q238" s="65">
        <v>1047</v>
      </c>
      <c r="R238" s="65">
        <v>1047</v>
      </c>
      <c r="S238" s="65">
        <v>1450.9443819999999</v>
      </c>
      <c r="T238" s="65">
        <v>1047</v>
      </c>
      <c r="U238" s="65">
        <v>1047</v>
      </c>
      <c r="V238" s="65">
        <v>1047</v>
      </c>
      <c r="W238" s="65">
        <v>1047</v>
      </c>
      <c r="X238" s="65">
        <v>3489.9460370000002</v>
      </c>
      <c r="Y238" s="65">
        <v>1047</v>
      </c>
      <c r="Z238" s="65">
        <v>1047</v>
      </c>
      <c r="AA238" s="65">
        <v>3061.078035</v>
      </c>
      <c r="AB238" s="65">
        <v>9716</v>
      </c>
      <c r="AC238" s="65">
        <v>10444</v>
      </c>
      <c r="AD238" s="65">
        <v>3588</v>
      </c>
      <c r="AE238" s="65">
        <v>9515.0121350000009</v>
      </c>
      <c r="AF238" s="65">
        <v>9716</v>
      </c>
      <c r="AG238" s="65">
        <v>1683</v>
      </c>
      <c r="AH238" s="65">
        <v>10402</v>
      </c>
      <c r="AI238" s="65">
        <v>3683</v>
      </c>
      <c r="AJ238" s="65">
        <v>9716</v>
      </c>
      <c r="AK238" s="65">
        <v>10084</v>
      </c>
      <c r="AL238" s="65">
        <v>10402</v>
      </c>
      <c r="AM238" s="65">
        <v>7323.7965320000003</v>
      </c>
      <c r="AN238" s="65">
        <v>9716</v>
      </c>
      <c r="AO238" s="65">
        <v>10444</v>
      </c>
      <c r="AP238" s="65">
        <v>10402</v>
      </c>
      <c r="AQ238" s="65">
        <v>9817.0121350000009</v>
      </c>
      <c r="AR238" s="65">
        <v>9716</v>
      </c>
      <c r="AS238" s="65">
        <v>10303</v>
      </c>
      <c r="AT238" s="65">
        <v>9956.7516520000008</v>
      </c>
      <c r="AU238" s="65">
        <v>10192.74856</v>
      </c>
      <c r="AV238" s="65">
        <v>9625</v>
      </c>
      <c r="AW238" s="65">
        <v>10425</v>
      </c>
      <c r="AX238" s="65">
        <v>8425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10604.32</v>
      </c>
      <c r="CC238" s="65">
        <v>11398.88</v>
      </c>
      <c r="CD238" s="65">
        <v>11353.04</v>
      </c>
      <c r="CE238" s="65">
        <v>11261.36</v>
      </c>
      <c r="CF238" s="65">
        <v>10604.32</v>
      </c>
      <c r="CG238" s="65">
        <v>11398.88</v>
      </c>
      <c r="CH238" s="65">
        <v>11353.04</v>
      </c>
      <c r="CI238" s="65">
        <v>11261.36</v>
      </c>
      <c r="CJ238" s="65">
        <v>9716</v>
      </c>
      <c r="CK238" s="65">
        <v>11398.88</v>
      </c>
      <c r="CL238" s="65">
        <v>11353.04</v>
      </c>
      <c r="CM238" s="65">
        <v>11261.36</v>
      </c>
      <c r="CN238" s="65">
        <v>10429.97378</v>
      </c>
      <c r="CO238" s="65">
        <v>11398.88</v>
      </c>
      <c r="CP238" s="65">
        <v>11353.04</v>
      </c>
      <c r="CQ238" s="65">
        <v>11261.36</v>
      </c>
      <c r="CR238" s="65">
        <v>10604.32</v>
      </c>
      <c r="CS238" s="65">
        <v>11398.88</v>
      </c>
      <c r="CT238" s="65">
        <v>10464.96542</v>
      </c>
      <c r="CU238" s="65">
        <v>11261.36</v>
      </c>
      <c r="CV238" s="65">
        <v>10604.32</v>
      </c>
      <c r="CW238" s="65">
        <v>11398.88</v>
      </c>
      <c r="CX238" s="65">
        <v>11353.04</v>
      </c>
      <c r="CY238" s="65">
        <v>11261.36</v>
      </c>
      <c r="CZ238" s="65">
        <v>10604.32</v>
      </c>
      <c r="DA238" s="65">
        <v>11398.88</v>
      </c>
      <c r="DB238" s="65">
        <v>11353.04</v>
      </c>
      <c r="DC238" s="65">
        <v>11261.36</v>
      </c>
      <c r="DD238" s="65">
        <v>10604.32</v>
      </c>
      <c r="DE238" s="65">
        <v>11398.88</v>
      </c>
      <c r="DF238" s="65">
        <v>11353.04</v>
      </c>
      <c r="DG238" s="65">
        <v>11261.36</v>
      </c>
      <c r="DH238" s="65">
        <v>10604.32</v>
      </c>
      <c r="DI238" s="65">
        <v>11398.88</v>
      </c>
      <c r="DJ238" s="65">
        <v>11353.04</v>
      </c>
      <c r="DK238" s="65">
        <v>11261.36</v>
      </c>
      <c r="DL238" s="65">
        <v>10604.32</v>
      </c>
      <c r="DM238" s="65">
        <v>11398.88</v>
      </c>
      <c r="DN238" s="65">
        <v>10540.319310000001</v>
      </c>
      <c r="DO238" s="65">
        <v>11261.36</v>
      </c>
      <c r="DP238" s="65">
        <v>10604.32</v>
      </c>
      <c r="DQ238" s="65">
        <v>11398.88</v>
      </c>
      <c r="DR238" s="65">
        <v>11353.04</v>
      </c>
      <c r="DS238" s="65">
        <v>11261.36</v>
      </c>
      <c r="DT238" s="65">
        <v>10604.32</v>
      </c>
      <c r="DU238" s="65">
        <v>11398.88</v>
      </c>
      <c r="DV238" s="65">
        <v>11353.04</v>
      </c>
      <c r="DW238" s="65">
        <v>11261.36</v>
      </c>
      <c r="DX238" s="65">
        <v>10604.32</v>
      </c>
      <c r="DY238" s="65">
        <v>11398.88</v>
      </c>
      <c r="DZ238" s="65">
        <v>11353.04</v>
      </c>
      <c r="EA238" s="65">
        <v>11261.36</v>
      </c>
      <c r="EB238" s="65">
        <v>10604.32</v>
      </c>
      <c r="EC238" s="65">
        <v>11398.88</v>
      </c>
      <c r="ED238" s="65">
        <v>10217.32814</v>
      </c>
      <c r="EE238" s="65">
        <v>11261.36</v>
      </c>
      <c r="EF238" s="65">
        <v>10604.32</v>
      </c>
      <c r="EG238" s="65">
        <v>11398.88</v>
      </c>
      <c r="EH238" s="65">
        <v>11113.79206</v>
      </c>
      <c r="EI238" s="65">
        <v>11261.36</v>
      </c>
      <c r="EJ238" s="65">
        <v>10604.32</v>
      </c>
      <c r="EK238" s="65">
        <v>11398.88</v>
      </c>
      <c r="EL238" s="65">
        <v>11171</v>
      </c>
      <c r="EM238" s="65">
        <v>11261.36</v>
      </c>
      <c r="EN238" s="65">
        <v>10604.32</v>
      </c>
      <c r="EO238" s="65">
        <v>11398.88</v>
      </c>
      <c r="EP238" s="65">
        <v>11353.04</v>
      </c>
      <c r="EQ238" s="65">
        <v>11261.36</v>
      </c>
      <c r="ER238" s="65">
        <v>10604.32</v>
      </c>
      <c r="ES238" s="65">
        <v>11398.88</v>
      </c>
      <c r="ET238" s="65">
        <v>11353.04</v>
      </c>
      <c r="EU238" s="65">
        <v>11261.36</v>
      </c>
      <c r="EV238" s="65">
        <v>10604.32</v>
      </c>
      <c r="EW238" s="65">
        <v>11398.88</v>
      </c>
      <c r="EX238" s="65">
        <v>10402</v>
      </c>
      <c r="EY238" s="65">
        <v>10512</v>
      </c>
      <c r="EZ238" s="65">
        <v>10604.32</v>
      </c>
      <c r="FA238" s="65">
        <v>11398.88</v>
      </c>
      <c r="FB238" s="65">
        <v>11353.04</v>
      </c>
      <c r="FC238" s="65">
        <v>11261.36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141.36577249999999</v>
      </c>
      <c r="V239" s="65">
        <v>143.8613296</v>
      </c>
      <c r="W239" s="65">
        <v>141.70240939999999</v>
      </c>
      <c r="X239" s="65">
        <v>511.71432620000002</v>
      </c>
      <c r="Y239" s="65">
        <v>189.2051041</v>
      </c>
      <c r="Z239" s="65">
        <v>194.78042809999999</v>
      </c>
      <c r="AA239" s="65">
        <v>188.36868860000001</v>
      </c>
      <c r="AB239" s="65">
        <v>5794.45345</v>
      </c>
      <c r="AC239" s="65">
        <v>627.20304580000004</v>
      </c>
      <c r="AD239" s="65">
        <v>1107.6523500000001</v>
      </c>
      <c r="AE239" s="65">
        <v>662.38374999999996</v>
      </c>
      <c r="AF239" s="65">
        <v>985.96457710000004</v>
      </c>
      <c r="AG239" s="65">
        <v>675.01207950000003</v>
      </c>
      <c r="AH239" s="65">
        <v>681.06991270000003</v>
      </c>
      <c r="AI239" s="65">
        <v>674.2407518</v>
      </c>
      <c r="AJ239" s="65">
        <v>1036.0949660000001</v>
      </c>
      <c r="AK239" s="65">
        <v>725.70230879999997</v>
      </c>
      <c r="AL239" s="65">
        <v>731.91916100000003</v>
      </c>
      <c r="AM239" s="65">
        <v>724.9524318</v>
      </c>
      <c r="AN239" s="65">
        <v>1087.3493209999999</v>
      </c>
      <c r="AO239" s="65">
        <v>777.5290559</v>
      </c>
      <c r="AP239" s="65">
        <v>783.90849260000005</v>
      </c>
      <c r="AQ239" s="65">
        <v>776.80111079999995</v>
      </c>
      <c r="AR239" s="65">
        <v>1004.134031</v>
      </c>
      <c r="AS239" s="65">
        <v>822.05136900000002</v>
      </c>
      <c r="AT239" s="65">
        <v>1107.6523500000001</v>
      </c>
      <c r="AU239" s="65">
        <v>821.34226450000006</v>
      </c>
      <c r="AV239" s="65">
        <v>1463.4445020000001</v>
      </c>
      <c r="AW239" s="65">
        <v>866.60805559999994</v>
      </c>
      <c r="AX239" s="65">
        <v>1107.6523500000001</v>
      </c>
      <c r="AY239" s="65">
        <v>1318.63375</v>
      </c>
      <c r="AZ239" s="65">
        <v>2992.4362489999999</v>
      </c>
      <c r="BA239" s="65">
        <v>1024.7668000000001</v>
      </c>
      <c r="BB239" s="65">
        <v>919.72637340000006</v>
      </c>
      <c r="BC239" s="65">
        <v>882.15154800000005</v>
      </c>
      <c r="BD239" s="65">
        <v>5794.45345</v>
      </c>
      <c r="BE239" s="65">
        <v>958.06381699999997</v>
      </c>
      <c r="BF239" s="65">
        <v>965.00960480000003</v>
      </c>
      <c r="BG239" s="65">
        <v>1318.63375</v>
      </c>
      <c r="BH239" s="65">
        <v>5794.45345</v>
      </c>
      <c r="BI239" s="65">
        <v>224.3884213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4546.2173359999997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567.06476859999998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5627.7727000000004</v>
      </c>
      <c r="CO239" s="65">
        <v>995.28880000000004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539.47799999999995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358.31625000000003</v>
      </c>
      <c r="V240" s="65">
        <v>363.93374999999997</v>
      </c>
      <c r="W240" s="65">
        <v>357.11250000000001</v>
      </c>
      <c r="X240" s="65">
        <v>65.047499999999999</v>
      </c>
      <c r="Y240" s="65">
        <v>65.635499999999993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523.98208799999998</v>
      </c>
      <c r="BA240" s="65">
        <v>553.88324999999998</v>
      </c>
      <c r="BB240" s="65">
        <v>562.56674999999996</v>
      </c>
      <c r="BC240" s="65">
        <v>552.02250000000004</v>
      </c>
      <c r="BD240" s="65">
        <v>595.06441170000005</v>
      </c>
      <c r="BE240" s="65">
        <v>600.44352509999999</v>
      </c>
      <c r="BF240" s="65">
        <v>609.85697340000002</v>
      </c>
      <c r="BG240" s="65">
        <v>598.42635759999996</v>
      </c>
      <c r="BH240" s="65">
        <v>700.88247120000005</v>
      </c>
      <c r="BI240" s="65">
        <v>707.21813199999997</v>
      </c>
      <c r="BJ240" s="65">
        <v>718.30553829999997</v>
      </c>
      <c r="BK240" s="65">
        <v>704.84225919999994</v>
      </c>
      <c r="BL240" s="65">
        <v>1098.9500169999999</v>
      </c>
      <c r="BM240" s="65">
        <v>1138.4876569999999</v>
      </c>
      <c r="BN240" s="65">
        <v>1156.336288</v>
      </c>
      <c r="BO240" s="65">
        <v>1134.662951</v>
      </c>
      <c r="BP240" s="65">
        <v>1246.4286050000001</v>
      </c>
      <c r="BQ240" s="65">
        <v>1252.2068750000001</v>
      </c>
      <c r="BR240" s="65">
        <v>1277.4132709999999</v>
      </c>
      <c r="BS240" s="65">
        <v>1253.4705750000001</v>
      </c>
      <c r="BT240" s="65">
        <v>1478.1712500000001</v>
      </c>
      <c r="BU240" s="65">
        <v>1396.213872</v>
      </c>
      <c r="BV240" s="65">
        <v>1514.9167500000001</v>
      </c>
      <c r="BW240" s="65">
        <v>1486.5225</v>
      </c>
      <c r="BX240" s="65">
        <v>1452.0016559999999</v>
      </c>
      <c r="BY240" s="65">
        <v>1491.53325</v>
      </c>
      <c r="BZ240" s="65">
        <v>1498.827599</v>
      </c>
      <c r="CA240" s="65">
        <v>1486.5225</v>
      </c>
      <c r="CB240" s="65">
        <v>1522.4212500000001</v>
      </c>
      <c r="CC240" s="65">
        <v>1536.18325</v>
      </c>
      <c r="CD240" s="65">
        <v>1560.26675</v>
      </c>
      <c r="CE240" s="65">
        <v>1531.0225</v>
      </c>
      <c r="CF240" s="65">
        <v>1522.4212500000001</v>
      </c>
      <c r="CG240" s="65">
        <v>1529.43885</v>
      </c>
      <c r="CH240" s="65">
        <v>1560.26675</v>
      </c>
      <c r="CI240" s="65">
        <v>1531.0225</v>
      </c>
      <c r="CJ240" s="65">
        <v>1522.4212500000001</v>
      </c>
      <c r="CK240" s="65">
        <v>1536.18325</v>
      </c>
      <c r="CL240" s="65">
        <v>1560.26675</v>
      </c>
      <c r="CM240" s="65">
        <v>1531.0225</v>
      </c>
      <c r="CN240" s="65">
        <v>1522.4212500000001</v>
      </c>
      <c r="CO240" s="65">
        <v>1536.18325</v>
      </c>
      <c r="CP240" s="65">
        <v>1560.26675</v>
      </c>
      <c r="CQ240" s="65">
        <v>1531.0225</v>
      </c>
      <c r="CR240" s="65">
        <v>1522.4212500000001</v>
      </c>
      <c r="CS240" s="65">
        <v>1536.18325</v>
      </c>
      <c r="CT240" s="65">
        <v>1542.3570099999999</v>
      </c>
      <c r="CU240" s="65">
        <v>1531.0225</v>
      </c>
      <c r="CV240" s="65">
        <v>1573.761968</v>
      </c>
      <c r="CW240" s="65">
        <v>1587.988065</v>
      </c>
      <c r="CX240" s="65">
        <v>1597.3272589999999</v>
      </c>
      <c r="CY240" s="65">
        <v>1582.6532790000001</v>
      </c>
      <c r="CZ240" s="65">
        <v>1719.351545</v>
      </c>
      <c r="DA240" s="65">
        <v>1734.8937060000001</v>
      </c>
      <c r="DB240" s="65">
        <v>1762.0924869999999</v>
      </c>
      <c r="DC240" s="65">
        <v>1729.0653950000001</v>
      </c>
      <c r="DD240" s="65">
        <v>1874.478118</v>
      </c>
      <c r="DE240" s="65">
        <v>1891.4225530000001</v>
      </c>
      <c r="DF240" s="65">
        <v>1921.0753139999999</v>
      </c>
      <c r="DG240" s="65">
        <v>1885.0683899999999</v>
      </c>
      <c r="DH240" s="65">
        <v>2195.9763760000001</v>
      </c>
      <c r="DI240" s="65">
        <v>2039.8306</v>
      </c>
      <c r="DJ240" s="65">
        <v>2054.8806599999998</v>
      </c>
      <c r="DK240" s="65">
        <v>2208.383022</v>
      </c>
      <c r="DL240" s="65">
        <v>2195.9763760000001</v>
      </c>
      <c r="DM240" s="65">
        <v>2215.82701</v>
      </c>
      <c r="DN240" s="65">
        <v>2250.565619</v>
      </c>
      <c r="DO240" s="65">
        <v>2208.383022</v>
      </c>
      <c r="DP240" s="65">
        <v>2342.566229</v>
      </c>
      <c r="DQ240" s="65">
        <v>2363.7419690000002</v>
      </c>
      <c r="DR240" s="65">
        <v>2374.897935</v>
      </c>
      <c r="DS240" s="65">
        <v>2355.801066</v>
      </c>
      <c r="DT240" s="65">
        <v>2498.2694350000002</v>
      </c>
      <c r="DU240" s="65">
        <v>2520.8526619999998</v>
      </c>
      <c r="DV240" s="65">
        <v>2560.3733080000002</v>
      </c>
      <c r="DW240" s="65">
        <v>2512.3839520000001</v>
      </c>
      <c r="DX240" s="65">
        <v>2653.272696</v>
      </c>
      <c r="DY240" s="65">
        <v>2677.2570820000001</v>
      </c>
      <c r="DZ240" s="65">
        <v>2719.2297570000001</v>
      </c>
      <c r="EA240" s="65">
        <v>2668.262937</v>
      </c>
      <c r="EB240" s="65">
        <v>2817.5971800000002</v>
      </c>
      <c r="EC240" s="65">
        <v>2843.0669849999999</v>
      </c>
      <c r="ED240" s="65">
        <v>2887.6391429999999</v>
      </c>
      <c r="EE240" s="65">
        <v>2833.5158080000001</v>
      </c>
      <c r="EF240" s="65">
        <v>2958.9489119999998</v>
      </c>
      <c r="EG240" s="65">
        <v>2985.696473</v>
      </c>
      <c r="EH240" s="65">
        <v>3032.5047039999999</v>
      </c>
      <c r="EI240" s="65">
        <v>2975.666138</v>
      </c>
      <c r="EJ240" s="65">
        <v>3109.0245770000001</v>
      </c>
      <c r="EK240" s="65">
        <v>3137.1287539999998</v>
      </c>
      <c r="EL240" s="65">
        <v>3186.3110630000001</v>
      </c>
      <c r="EM240" s="65">
        <v>3126.5896870000001</v>
      </c>
      <c r="EN240" s="65">
        <v>3256.7998069999999</v>
      </c>
      <c r="EO240" s="65">
        <v>3286.2398050000002</v>
      </c>
      <c r="EP240" s="65">
        <v>3337.759802</v>
      </c>
      <c r="EQ240" s="65">
        <v>3275.1998060000001</v>
      </c>
      <c r="ER240" s="65">
        <v>3413.410382</v>
      </c>
      <c r="ES240" s="65">
        <v>3444.2660689999998</v>
      </c>
      <c r="ET240" s="65">
        <v>3498.2635209999999</v>
      </c>
      <c r="EU240" s="65">
        <v>3432.6951859999999</v>
      </c>
      <c r="EV240" s="65">
        <v>3543.1417499999998</v>
      </c>
      <c r="EW240" s="65">
        <v>3575.1701499999999</v>
      </c>
      <c r="EX240" s="65">
        <v>3631.21985</v>
      </c>
      <c r="EY240" s="65">
        <v>3563.1595000000002</v>
      </c>
      <c r="EZ240" s="65">
        <v>3543.1417499999998</v>
      </c>
      <c r="FA240" s="65">
        <v>3575.1701499999999</v>
      </c>
      <c r="FB240" s="65">
        <v>3570.9198649999998</v>
      </c>
      <c r="FC240" s="65">
        <v>3563.1595000000002</v>
      </c>
    </row>
    <row r="241" spans="2:159" x14ac:dyDescent="0.2">
      <c r="B241" s="65" t="s">
        <v>1</v>
      </c>
      <c r="C241" s="65" t="s">
        <v>44</v>
      </c>
      <c r="CZ241" s="65">
        <v>957.3135466</v>
      </c>
      <c r="DB241" s="65">
        <v>78.22860713</v>
      </c>
      <c r="DC241" s="65">
        <v>501.09380959999999</v>
      </c>
      <c r="DD241" s="65">
        <v>1770.0175429999999</v>
      </c>
      <c r="DE241" s="65">
        <v>430.65158980000001</v>
      </c>
      <c r="DF241" s="65">
        <v>160.01274670000001</v>
      </c>
      <c r="DG241" s="65">
        <v>926.49355779999996</v>
      </c>
      <c r="DH241" s="65">
        <v>2897.43208</v>
      </c>
      <c r="DJ241" s="65">
        <v>270.21600000000001</v>
      </c>
      <c r="DK241" s="65">
        <v>1995.8400340000001</v>
      </c>
      <c r="DL241" s="65">
        <v>3303.7902730000001</v>
      </c>
      <c r="DM241" s="65">
        <v>727.24800000000005</v>
      </c>
      <c r="DN241" s="65">
        <v>270.21600000000001</v>
      </c>
      <c r="DO241" s="65">
        <v>1995.8400340000001</v>
      </c>
      <c r="DP241" s="65">
        <v>3639.5794999999998</v>
      </c>
      <c r="DQ241" s="65">
        <v>321.58423499999998</v>
      </c>
      <c r="DS241" s="65">
        <v>1995.8400340000001</v>
      </c>
      <c r="DT241" s="65">
        <v>3873.4033840000002</v>
      </c>
      <c r="DU241" s="65">
        <v>961.49856569999997</v>
      </c>
      <c r="DV241" s="65">
        <v>57.158660310000002</v>
      </c>
      <c r="DW241" s="65">
        <v>2068.545079</v>
      </c>
      <c r="DX241" s="65">
        <v>4536.1139730000004</v>
      </c>
      <c r="DY241" s="65">
        <v>532.23534919999997</v>
      </c>
      <c r="DZ241" s="65">
        <v>467.97317099999998</v>
      </c>
      <c r="EA241" s="65">
        <v>2709.6224350000002</v>
      </c>
      <c r="EB241" s="65">
        <v>4964.1886539999996</v>
      </c>
      <c r="EC241" s="65">
        <v>1388.514596</v>
      </c>
      <c r="ED241" s="65">
        <v>515.91597360000003</v>
      </c>
      <c r="EE241" s="65">
        <v>2987.217181</v>
      </c>
      <c r="EF241" s="65">
        <v>5859.7023550000004</v>
      </c>
      <c r="EG241" s="65">
        <v>1425.6865110000001</v>
      </c>
      <c r="EH241" s="65">
        <v>529.72755670000004</v>
      </c>
      <c r="EI241" s="65">
        <v>3067.1879520000002</v>
      </c>
      <c r="EJ241" s="65">
        <v>6391.0683250000002</v>
      </c>
      <c r="EK241" s="65">
        <v>1554.9697490000001</v>
      </c>
      <c r="EL241" s="65">
        <v>577.76398919999997</v>
      </c>
      <c r="EM241" s="65">
        <v>3187.7462230000001</v>
      </c>
      <c r="EN241" s="65">
        <v>6869.2093329999998</v>
      </c>
      <c r="EO241" s="65">
        <v>1719.1275459999999</v>
      </c>
      <c r="EP241" s="65">
        <v>638.75840010000002</v>
      </c>
      <c r="EQ241" s="65">
        <v>3596.8574840000001</v>
      </c>
      <c r="ER241" s="65">
        <v>7594.4468150000002</v>
      </c>
      <c r="ES241" s="65">
        <v>2144.5444680000001</v>
      </c>
      <c r="ET241" s="65">
        <v>526.61015550000002</v>
      </c>
      <c r="EU241" s="65">
        <v>4260.5566449999997</v>
      </c>
      <c r="EV241" s="65">
        <v>8388.300894</v>
      </c>
      <c r="EW241" s="65">
        <v>2492.3623849999999</v>
      </c>
      <c r="EX241" s="65">
        <v>755.70491770000001</v>
      </c>
      <c r="EY241" s="65">
        <v>5362.0089850000004</v>
      </c>
      <c r="EZ241" s="65">
        <v>8877.385209</v>
      </c>
      <c r="FA241" s="65">
        <v>2520.2625880000001</v>
      </c>
      <c r="FB241" s="65">
        <v>936.42784229999995</v>
      </c>
      <c r="FC241" s="65">
        <v>3977.0770269999998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P242" s="65">
        <v>265.18428</v>
      </c>
      <c r="AT242" s="65">
        <v>265.18428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400.40447999999998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2974.6124799999998</v>
      </c>
      <c r="BQ242" s="65">
        <v>99.199020959999999</v>
      </c>
      <c r="BR242" s="65">
        <v>36.197279999999999</v>
      </c>
      <c r="BS242" s="65">
        <v>1557.0237199999999</v>
      </c>
      <c r="BT242" s="65">
        <v>3180.6924800000002</v>
      </c>
      <c r="BU242" s="65">
        <v>773.87383999999997</v>
      </c>
      <c r="BV242" s="65">
        <v>230.12100000000001</v>
      </c>
      <c r="BW242" s="65">
        <v>1664.89372</v>
      </c>
      <c r="BX242" s="65">
        <v>3180.6924800000002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2707.8952840000002</v>
      </c>
      <c r="CG242" s="65">
        <v>239.364</v>
      </c>
      <c r="CH242" s="65">
        <v>287.54028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773.87383999999997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3486.855513</v>
      </c>
      <c r="CW242" s="65">
        <v>848.36439940000002</v>
      </c>
      <c r="CX242" s="65">
        <v>296.58796489999997</v>
      </c>
      <c r="CY242" s="65">
        <v>1825.1509329999999</v>
      </c>
      <c r="CZ242" s="65">
        <v>3597.3119999999999</v>
      </c>
      <c r="DA242" s="65">
        <v>875.23885710000002</v>
      </c>
      <c r="DB242" s="65">
        <v>325.2034286</v>
      </c>
      <c r="DC242" s="65">
        <v>1882.9680000000001</v>
      </c>
      <c r="DD242" s="65">
        <v>3597.3119999999999</v>
      </c>
      <c r="DE242" s="65">
        <v>875.23885710000002</v>
      </c>
      <c r="DF242" s="65">
        <v>325.2034286</v>
      </c>
      <c r="DG242" s="65">
        <v>1882.9680000000001</v>
      </c>
      <c r="DH242" s="65">
        <v>3597.3119999999999</v>
      </c>
      <c r="DI242" s="65">
        <v>875.23885710000002</v>
      </c>
      <c r="DJ242" s="65">
        <v>202.32828000000001</v>
      </c>
      <c r="DK242" s="65">
        <v>1882.9680000000001</v>
      </c>
      <c r="DL242" s="65">
        <v>3597.3119999999999</v>
      </c>
      <c r="DM242" s="65">
        <v>875.23885710000002</v>
      </c>
      <c r="DN242" s="65">
        <v>325.2034286</v>
      </c>
      <c r="DO242" s="65">
        <v>1882.9680000000001</v>
      </c>
      <c r="DP242" s="65">
        <v>3597.3119999999999</v>
      </c>
      <c r="DQ242" s="65">
        <v>875.23885710000002</v>
      </c>
      <c r="DR242" s="65">
        <v>325.2034286</v>
      </c>
      <c r="DS242" s="65">
        <v>1882.9680000000001</v>
      </c>
      <c r="DT242" s="65">
        <v>3597.3119999999999</v>
      </c>
      <c r="DU242" s="65">
        <v>875.23885710000002</v>
      </c>
      <c r="DV242" s="65">
        <v>325.2034286</v>
      </c>
      <c r="DW242" s="65">
        <v>1882.9680000000001</v>
      </c>
      <c r="DX242" s="65">
        <v>3597.3119999999999</v>
      </c>
      <c r="DY242" s="65">
        <v>875.23885710000002</v>
      </c>
      <c r="DZ242" s="65">
        <v>325.2034286</v>
      </c>
      <c r="EA242" s="65">
        <v>1882.9680000000001</v>
      </c>
      <c r="EB242" s="65">
        <v>3597.3119999999999</v>
      </c>
      <c r="EC242" s="65">
        <v>875.23885710000002</v>
      </c>
      <c r="ED242" s="65">
        <v>321.4774286</v>
      </c>
      <c r="EE242" s="65">
        <v>1882.9680000000001</v>
      </c>
      <c r="EF242" s="65">
        <v>3597.3119999999999</v>
      </c>
      <c r="EG242" s="65">
        <v>875.23885710000002</v>
      </c>
      <c r="EH242" s="65">
        <v>166.05</v>
      </c>
      <c r="EI242" s="65">
        <v>1882.9680000000001</v>
      </c>
      <c r="EJ242" s="65">
        <v>3597.3119999999999</v>
      </c>
      <c r="EK242" s="65">
        <v>875.23885710000002</v>
      </c>
      <c r="EL242" s="65">
        <v>325.2034286</v>
      </c>
      <c r="EM242" s="65">
        <v>1882.9680000000001</v>
      </c>
      <c r="EN242" s="65">
        <v>3597.3119999999999</v>
      </c>
      <c r="EO242" s="65">
        <v>875.23885710000002</v>
      </c>
      <c r="EP242" s="65">
        <v>325.2034286</v>
      </c>
      <c r="EQ242" s="65">
        <v>1882.9680000000001</v>
      </c>
      <c r="ER242" s="65">
        <v>3597.3119999999999</v>
      </c>
      <c r="ES242" s="65">
        <v>886.93574169999999</v>
      </c>
      <c r="ET242" s="65">
        <v>329.54951870000002</v>
      </c>
      <c r="EU242" s="65">
        <v>1908.1323990000001</v>
      </c>
      <c r="EV242" s="65">
        <v>3597.3119999999999</v>
      </c>
      <c r="EW242" s="65">
        <v>906.58929950000004</v>
      </c>
      <c r="EX242" s="65">
        <v>336.85198739999998</v>
      </c>
      <c r="EY242" s="65">
        <v>1950.4145940000001</v>
      </c>
      <c r="EZ242" s="65">
        <v>3597.3119999999999</v>
      </c>
      <c r="FA242" s="65">
        <v>907.89151219999997</v>
      </c>
      <c r="FB242" s="65">
        <v>337.33583709999999</v>
      </c>
      <c r="FC242" s="65">
        <v>1953.2161430000001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52836.368490000001</v>
      </c>
      <c r="E245" s="65">
        <v>52307.633580000002</v>
      </c>
      <c r="F245" s="65">
        <v>50361.699659999998</v>
      </c>
      <c r="G245" s="65">
        <v>55107.967510000002</v>
      </c>
      <c r="H245" s="65">
        <v>54345.256220000003</v>
      </c>
      <c r="I245" s="65">
        <v>51289.97365</v>
      </c>
      <c r="J245" s="65">
        <v>50069.424509999997</v>
      </c>
      <c r="K245" s="65">
        <v>52071.392930000002</v>
      </c>
      <c r="L245" s="65">
        <v>57095.745940000001</v>
      </c>
      <c r="M245" s="65">
        <v>54399.044679999999</v>
      </c>
      <c r="N245" s="65">
        <v>53879.574619999999</v>
      </c>
      <c r="O245" s="65">
        <v>56086.658940000001</v>
      </c>
      <c r="P245" s="65">
        <v>58490.809710000001</v>
      </c>
      <c r="Q245" s="65">
        <v>56571.69627</v>
      </c>
      <c r="R245" s="65">
        <v>54013.611290000001</v>
      </c>
      <c r="S245" s="65">
        <v>55381.65352</v>
      </c>
      <c r="T245" s="65">
        <v>55567.252280000001</v>
      </c>
      <c r="U245" s="65">
        <v>53744.242859999998</v>
      </c>
      <c r="V245" s="65">
        <v>52051.464370000002</v>
      </c>
      <c r="W245" s="65">
        <v>54808.547059999997</v>
      </c>
      <c r="X245" s="65">
        <v>57133.946020000003</v>
      </c>
      <c r="Y245" s="65">
        <v>56647.753629999999</v>
      </c>
      <c r="Z245" s="65">
        <v>54085.644419999997</v>
      </c>
      <c r="AA245" s="65">
        <v>55830.834309999998</v>
      </c>
      <c r="AB245" s="65">
        <v>62656.535600000003</v>
      </c>
      <c r="AC245" s="65">
        <v>60383.035830000001</v>
      </c>
      <c r="AD245" s="65">
        <v>54263.68217</v>
      </c>
      <c r="AE245" s="65">
        <v>62577.244910000001</v>
      </c>
      <c r="AF245" s="65">
        <v>64154.208639999997</v>
      </c>
      <c r="AG245" s="65">
        <v>61074.690009999998</v>
      </c>
      <c r="AH245" s="65">
        <v>64227.225830000003</v>
      </c>
      <c r="AI245" s="65">
        <v>60466.608959999998</v>
      </c>
      <c r="AJ245" s="65">
        <v>65047.402390000003</v>
      </c>
      <c r="AK245" s="65">
        <v>64102.161800000002</v>
      </c>
      <c r="AL245" s="65">
        <v>65152.793769999997</v>
      </c>
      <c r="AM245" s="65">
        <v>62833.968610000004</v>
      </c>
      <c r="AN245" s="65">
        <v>71040.872659999994</v>
      </c>
      <c r="AO245" s="65">
        <v>68499.323000000004</v>
      </c>
      <c r="AP245" s="65">
        <v>68835.654479999997</v>
      </c>
      <c r="AQ245" s="65">
        <v>65577.435100000002</v>
      </c>
      <c r="AR245" s="65">
        <v>72395.127470000007</v>
      </c>
      <c r="AS245" s="65">
        <v>71582.529519999996</v>
      </c>
      <c r="AT245" s="65">
        <v>69387.184800000003</v>
      </c>
      <c r="AU245" s="65">
        <v>70957.591450000007</v>
      </c>
      <c r="AV245" s="65">
        <v>75492.756420000005</v>
      </c>
      <c r="AW245" s="65">
        <v>70558.612330000004</v>
      </c>
      <c r="AX245" s="65">
        <v>69434.747090000004</v>
      </c>
      <c r="AY245" s="65">
        <v>73171.631269999998</v>
      </c>
      <c r="AZ245" s="65">
        <v>77396.199009999997</v>
      </c>
      <c r="BA245" s="65">
        <v>71745.78731</v>
      </c>
      <c r="BB245" s="65">
        <v>71594.497399999993</v>
      </c>
      <c r="BC245" s="65">
        <v>72840.995070000004</v>
      </c>
      <c r="BD245" s="65">
        <v>77736.306530000002</v>
      </c>
      <c r="BE245" s="65">
        <v>73489.870809999993</v>
      </c>
      <c r="BF245" s="65">
        <v>71687.070850000004</v>
      </c>
      <c r="BG245" s="65">
        <v>73323.881129999994</v>
      </c>
      <c r="BH245" s="65">
        <v>80602.487760000004</v>
      </c>
      <c r="BI245" s="65">
        <v>76091.565000000002</v>
      </c>
      <c r="BJ245" s="65">
        <v>72216.218959999998</v>
      </c>
      <c r="BK245" s="65">
        <v>73707.997430000003</v>
      </c>
      <c r="BL245" s="65">
        <v>80943.634940000004</v>
      </c>
      <c r="BM245" s="65">
        <v>78164.655039999998</v>
      </c>
      <c r="BN245" s="65">
        <v>72548.757710000005</v>
      </c>
      <c r="BO245" s="65">
        <v>74137.818119999996</v>
      </c>
      <c r="BP245" s="65">
        <v>82342.178320000006</v>
      </c>
      <c r="BQ245" s="65">
        <v>76860.946549999993</v>
      </c>
      <c r="BR245" s="65">
        <v>73616.186199999996</v>
      </c>
      <c r="BS245" s="65">
        <v>75517.080289999998</v>
      </c>
      <c r="BT245" s="65">
        <v>83236.560230000003</v>
      </c>
      <c r="BU245" s="65">
        <v>79859.915269999998</v>
      </c>
      <c r="BV245" s="65">
        <v>76142.925170000002</v>
      </c>
      <c r="BW245" s="65">
        <v>78315.737970000002</v>
      </c>
      <c r="BX245" s="65">
        <v>86057.766409999997</v>
      </c>
      <c r="BY245" s="65">
        <v>81032.849019999994</v>
      </c>
      <c r="BZ245" s="65">
        <v>77395.867400000003</v>
      </c>
      <c r="CA245" s="65">
        <v>80827.804579999996</v>
      </c>
      <c r="CB245" s="65">
        <v>91901.661980000004</v>
      </c>
      <c r="CC245" s="65">
        <v>90143.290200000003</v>
      </c>
      <c r="CD245" s="65">
        <v>84875.249450000003</v>
      </c>
      <c r="CE245" s="65">
        <v>86373.420370000007</v>
      </c>
      <c r="CF245" s="65">
        <v>92770.032770000005</v>
      </c>
      <c r="CG245" s="65">
        <v>85868.324139999997</v>
      </c>
      <c r="CH245" s="65">
        <v>83977.499450000003</v>
      </c>
      <c r="CI245" s="65">
        <v>86373.420370000007</v>
      </c>
      <c r="CJ245" s="65">
        <v>92145.184850000005</v>
      </c>
      <c r="CK245" s="65">
        <v>88686.03297</v>
      </c>
      <c r="CL245" s="65">
        <v>83408.091650000002</v>
      </c>
      <c r="CM245" s="65">
        <v>86450.550369999997</v>
      </c>
      <c r="CN245" s="65">
        <v>92990.132939999996</v>
      </c>
      <c r="CO245" s="65">
        <v>84934.565719999999</v>
      </c>
      <c r="CP245" s="65">
        <v>82036.608689999994</v>
      </c>
      <c r="CQ245" s="65">
        <v>86450.550369999997</v>
      </c>
      <c r="CR245" s="65">
        <v>93088.834749999995</v>
      </c>
      <c r="CS245" s="65">
        <v>89062.739929999996</v>
      </c>
      <c r="CT245" s="65">
        <v>81740.737930000003</v>
      </c>
      <c r="CU245" s="65">
        <v>86450.550369999997</v>
      </c>
      <c r="CV245" s="65">
        <v>93799.868239999996</v>
      </c>
      <c r="CW245" s="65">
        <v>85203.711219999997</v>
      </c>
      <c r="CX245" s="65">
        <v>83519.247650000005</v>
      </c>
      <c r="CY245" s="65">
        <v>86693.290359999999</v>
      </c>
      <c r="CZ245" s="65">
        <v>95013.227849999996</v>
      </c>
      <c r="DA245" s="65">
        <v>87907.831399999995</v>
      </c>
      <c r="DB245" s="65">
        <v>84193.651949999999</v>
      </c>
      <c r="DC245" s="65">
        <v>87398.61335</v>
      </c>
      <c r="DD245" s="65">
        <v>96660.691590000002</v>
      </c>
      <c r="DE245" s="65">
        <v>87314.272429999997</v>
      </c>
      <c r="DF245" s="65">
        <v>83429.85209</v>
      </c>
      <c r="DG245" s="65">
        <v>88583.113800000006</v>
      </c>
      <c r="DH245" s="65">
        <v>98887.600940000004</v>
      </c>
      <c r="DI245" s="65">
        <v>90495.388800000001</v>
      </c>
      <c r="DJ245" s="65">
        <v>85155.617540000007</v>
      </c>
      <c r="DK245" s="65">
        <v>90634.959990000003</v>
      </c>
      <c r="DL245" s="65">
        <v>99293.959140000006</v>
      </c>
      <c r="DM245" s="65">
        <v>92554.814599999998</v>
      </c>
      <c r="DN245" s="65">
        <v>86283.578689999995</v>
      </c>
      <c r="DO245" s="65">
        <v>90634.959990000003</v>
      </c>
      <c r="DP245" s="65">
        <v>99776.338220000005</v>
      </c>
      <c r="DQ245" s="65">
        <v>90872.811189999993</v>
      </c>
      <c r="DR245" s="65">
        <v>84275.448980000001</v>
      </c>
      <c r="DS245" s="65">
        <v>90782.378039999996</v>
      </c>
      <c r="DT245" s="65">
        <v>100165.8653</v>
      </c>
      <c r="DU245" s="65">
        <v>92505.882110000006</v>
      </c>
      <c r="DV245" s="65">
        <v>87285.753899999996</v>
      </c>
      <c r="DW245" s="65">
        <v>91011.665970000002</v>
      </c>
      <c r="DX245" s="65">
        <v>100983.57919999999</v>
      </c>
      <c r="DY245" s="65">
        <v>93592.223429999998</v>
      </c>
      <c r="DZ245" s="65">
        <v>86927.418019999997</v>
      </c>
      <c r="EA245" s="65">
        <v>91808.622310000006</v>
      </c>
      <c r="EB245" s="65">
        <v>101575.9783</v>
      </c>
      <c r="EC245" s="65">
        <v>94930.710059999998</v>
      </c>
      <c r="ED245" s="65">
        <v>86932.339189999999</v>
      </c>
      <c r="EE245" s="65">
        <v>92251.469930000007</v>
      </c>
      <c r="EF245" s="65">
        <v>102612.8438</v>
      </c>
      <c r="EG245" s="65">
        <v>95434.326920000007</v>
      </c>
      <c r="EH245" s="65">
        <v>87691.862829999998</v>
      </c>
      <c r="EI245" s="65">
        <v>92417.135460000005</v>
      </c>
      <c r="EJ245" s="65">
        <v>103294.28539999999</v>
      </c>
      <c r="EK245" s="65">
        <v>95715.042440000005</v>
      </c>
      <c r="EL245" s="65">
        <v>86756.631210000007</v>
      </c>
      <c r="EM245" s="65">
        <v>92564.316439999995</v>
      </c>
      <c r="EN245" s="65">
        <v>104080.5634</v>
      </c>
      <c r="EO245" s="65">
        <v>96196.709849999999</v>
      </c>
      <c r="EP245" s="65">
        <v>86460.684139999998</v>
      </c>
      <c r="EQ245" s="65">
        <v>93149.992809999996</v>
      </c>
      <c r="ER245" s="65">
        <v>105031.90949999999</v>
      </c>
      <c r="ES245" s="65">
        <v>96864.830919999993</v>
      </c>
      <c r="ET245" s="65">
        <v>87129.664720000001</v>
      </c>
      <c r="EU245" s="65">
        <v>94378.745049999998</v>
      </c>
      <c r="EV245" s="65">
        <v>105955.49490000001</v>
      </c>
      <c r="EW245" s="65">
        <v>97363.206479999993</v>
      </c>
      <c r="EX245" s="65">
        <v>86872.699720000004</v>
      </c>
      <c r="EY245" s="65">
        <v>94903.583899999998</v>
      </c>
      <c r="EZ245" s="65">
        <v>106444.57919999999</v>
      </c>
      <c r="FA245" s="65">
        <v>97392.408890000006</v>
      </c>
      <c r="FB245" s="65">
        <v>88481.186369999996</v>
      </c>
      <c r="FC245" s="65">
        <v>94270.81349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3082.8566340000002</v>
      </c>
      <c r="AC246" s="65">
        <v>3247.4499730000002</v>
      </c>
      <c r="AD246" s="65">
        <v>3280.48551</v>
      </c>
      <c r="AE246" s="65">
        <v>3161.7069609999999</v>
      </c>
      <c r="AF246" s="65">
        <v>3165.3962339999998</v>
      </c>
      <c r="AG246" s="65">
        <v>3247.4499730000002</v>
      </c>
      <c r="AH246" s="65">
        <v>3158.9465100000002</v>
      </c>
      <c r="AI246" s="65">
        <v>3263.9470609999998</v>
      </c>
      <c r="AJ246" s="65">
        <v>3268.8710339999998</v>
      </c>
      <c r="AK246" s="65">
        <v>3432.695573</v>
      </c>
      <c r="AL246" s="65">
        <v>3125.9735099999998</v>
      </c>
      <c r="AM246" s="65">
        <v>3265.0611610000001</v>
      </c>
      <c r="AN246" s="65">
        <v>3225.6278339999999</v>
      </c>
      <c r="AO246" s="65">
        <v>3199.336573</v>
      </c>
      <c r="AP246" s="65">
        <v>3125.9735099999998</v>
      </c>
      <c r="AQ246" s="65">
        <v>3265.0611610000001</v>
      </c>
      <c r="AR246" s="65">
        <v>3268.8710339999998</v>
      </c>
      <c r="AS246" s="65">
        <v>3209.4277729999999</v>
      </c>
      <c r="AT246" s="65">
        <v>3314.5895099999998</v>
      </c>
      <c r="AU246" s="65">
        <v>3265.0611610000001</v>
      </c>
      <c r="AV246" s="65">
        <v>7127.9443700000002</v>
      </c>
      <c r="AW246" s="65">
        <v>7485.1723510000002</v>
      </c>
      <c r="AX246" s="65">
        <v>5490.9010600000001</v>
      </c>
      <c r="AY246" s="65">
        <v>7119.6367419999997</v>
      </c>
      <c r="AZ246" s="65">
        <v>3268.8710339999998</v>
      </c>
      <c r="BA246" s="65">
        <v>7548.9140729999999</v>
      </c>
      <c r="BB246" s="65">
        <v>7289.18451</v>
      </c>
      <c r="BC246" s="65">
        <v>5085.5661330000003</v>
      </c>
      <c r="BD246" s="65">
        <v>7188.6440339999999</v>
      </c>
      <c r="BE246" s="65">
        <v>7548.9140729999999</v>
      </c>
      <c r="BF246" s="65">
        <v>7073.9632039999997</v>
      </c>
      <c r="BG246" s="65">
        <v>7180.2656610000004</v>
      </c>
      <c r="BH246" s="65">
        <v>7188.6440339999999</v>
      </c>
      <c r="BI246" s="65">
        <v>7548.9140729999999</v>
      </c>
      <c r="BJ246" s="65">
        <v>6659.558231</v>
      </c>
      <c r="BK246" s="65">
        <v>7180.2656610000004</v>
      </c>
      <c r="BL246" s="65">
        <v>4764.7265989999996</v>
      </c>
      <c r="BM246" s="65">
        <v>3432.695573</v>
      </c>
      <c r="BN246" s="65">
        <v>6370.8323380000002</v>
      </c>
      <c r="BO246" s="65">
        <v>7180.2656610000004</v>
      </c>
      <c r="BP246" s="65">
        <v>5001.6138920000003</v>
      </c>
      <c r="BQ246" s="65">
        <v>7548.9140729999999</v>
      </c>
      <c r="BR246" s="65">
        <v>7289.18451</v>
      </c>
      <c r="BS246" s="65">
        <v>7180.2656610000004</v>
      </c>
      <c r="BT246" s="65">
        <v>7188.6440339999999</v>
      </c>
      <c r="BU246" s="65">
        <v>7548.9140729999999</v>
      </c>
      <c r="BV246" s="65">
        <v>7289.18451</v>
      </c>
      <c r="BW246" s="65">
        <v>7180.2656610000004</v>
      </c>
      <c r="BX246" s="65">
        <v>7188.6440339999999</v>
      </c>
      <c r="BY246" s="65">
        <v>7548.9140729999999</v>
      </c>
      <c r="BZ246" s="65">
        <v>7289.18451</v>
      </c>
      <c r="CA246" s="65">
        <v>7180.2656610000004</v>
      </c>
      <c r="CB246" s="65">
        <v>7188.6440339999999</v>
      </c>
      <c r="CC246" s="65">
        <v>3432.695573</v>
      </c>
      <c r="CD246" s="65">
        <v>7289.18451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3432.695573</v>
      </c>
      <c r="CL246" s="65">
        <v>7289.18451</v>
      </c>
      <c r="CM246" s="65">
        <v>7180.2656610000004</v>
      </c>
      <c r="CN246" s="65">
        <v>7188.6440339999999</v>
      </c>
      <c r="CO246" s="65">
        <v>7548.9140729999999</v>
      </c>
      <c r="CP246" s="65">
        <v>7289.18451</v>
      </c>
      <c r="CQ246" s="65">
        <v>7180.2656610000004</v>
      </c>
      <c r="CR246" s="65">
        <v>7188.6440339999999</v>
      </c>
      <c r="CS246" s="65">
        <v>4017.7053299999998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5527.202953</v>
      </c>
      <c r="DB246" s="65">
        <v>4456.1452159999999</v>
      </c>
      <c r="DC246" s="65">
        <v>7180.2656610000004</v>
      </c>
      <c r="DD246" s="65">
        <v>7188.6440339999999</v>
      </c>
      <c r="DE246" s="65">
        <v>7548.9140729999999</v>
      </c>
      <c r="DF246" s="65">
        <v>7144.41651</v>
      </c>
      <c r="DG246" s="65">
        <v>7180.2656610000004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7284.9962349999996</v>
      </c>
      <c r="DS246" s="65">
        <v>7180.2656610000004</v>
      </c>
      <c r="DT246" s="65">
        <v>7188.6440339999999</v>
      </c>
      <c r="DU246" s="65">
        <v>7548.9140729999999</v>
      </c>
      <c r="DV246" s="65">
        <v>6933.8796300000004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7289.18451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7289.18451</v>
      </c>
      <c r="EM246" s="65">
        <v>7180.2656610000004</v>
      </c>
      <c r="EN246" s="65">
        <v>7188.6440339999999</v>
      </c>
      <c r="EO246" s="65">
        <v>7548.9140729999999</v>
      </c>
      <c r="EP246" s="65">
        <v>7230.8783789999998</v>
      </c>
      <c r="EQ246" s="65">
        <v>7122.4779470000003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7289.18451</v>
      </c>
      <c r="EY246" s="65">
        <v>6588.8209669999997</v>
      </c>
      <c r="EZ246" s="65">
        <v>7188.6440339999999</v>
      </c>
      <c r="FA246" s="65">
        <v>7548.9140729999999</v>
      </c>
      <c r="FB246" s="65">
        <v>7289.18451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1347.2964440000001</v>
      </c>
      <c r="Q247" s="65">
        <v>1343.6051709999999</v>
      </c>
      <c r="R247" s="65">
        <v>1363.4313540000001</v>
      </c>
      <c r="S247" s="65">
        <v>1368.006627</v>
      </c>
      <c r="T247" s="65">
        <v>102.986</v>
      </c>
      <c r="U247" s="65">
        <v>1343.6051709999999</v>
      </c>
      <c r="V247" s="65">
        <v>1466.6883539999999</v>
      </c>
      <c r="W247" s="65">
        <v>1471.6101269999999</v>
      </c>
      <c r="X247" s="65">
        <v>1391.142844</v>
      </c>
      <c r="Y247" s="65">
        <v>1487.2962709999999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1637.1066269999999</v>
      </c>
      <c r="AF247" s="65">
        <v>1587.4792440000001</v>
      </c>
      <c r="AG247" s="65">
        <v>1683.8473710000001</v>
      </c>
      <c r="AH247" s="65">
        <v>1708.694154</v>
      </c>
      <c r="AI247" s="65">
        <v>1670.8338269999999</v>
      </c>
      <c r="AJ247" s="65">
        <v>251.40960000000001</v>
      </c>
      <c r="AK247" s="65">
        <v>1695.9170710000001</v>
      </c>
      <c r="AL247" s="65">
        <v>1586.305554</v>
      </c>
      <c r="AM247" s="65">
        <v>1726.7169269999999</v>
      </c>
      <c r="AN247" s="65">
        <v>1701.6920439999999</v>
      </c>
      <c r="AO247" s="65">
        <v>1594.1615710000001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1694.695727</v>
      </c>
      <c r="AT247" s="65">
        <v>1665.245754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3295.9202639999999</v>
      </c>
      <c r="BJ247" s="65">
        <v>4288.5099540000001</v>
      </c>
      <c r="BK247" s="65">
        <v>4302.9009269999997</v>
      </c>
      <c r="BL247" s="65">
        <v>4105.7247090000001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2576.1810409999998</v>
      </c>
      <c r="BR247" s="65">
        <v>3401.1352230000002</v>
      </c>
      <c r="BS247" s="65">
        <v>4302.9009269999997</v>
      </c>
      <c r="BT247" s="65">
        <v>4069.6650079999999</v>
      </c>
      <c r="BU247" s="65">
        <v>1476.2837709999999</v>
      </c>
      <c r="BV247" s="65">
        <v>3521.9995819999999</v>
      </c>
      <c r="BW247" s="65">
        <v>4302.9009269999997</v>
      </c>
      <c r="BX247" s="65">
        <v>4240.5400440000003</v>
      </c>
      <c r="BY247" s="65">
        <v>4226.1490709999998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4288.5099540000001</v>
      </c>
      <c r="CE247" s="65">
        <v>4302.9009269999997</v>
      </c>
      <c r="CF247" s="65">
        <v>3122.0135500000001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3096.4751670000001</v>
      </c>
      <c r="CM247" s="65">
        <v>4302.9009269999997</v>
      </c>
      <c r="CN247" s="65">
        <v>4240.5400440000003</v>
      </c>
      <c r="CO247" s="65">
        <v>4226.1490709999998</v>
      </c>
      <c r="CP247" s="65">
        <v>4109.0841540000001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4124.3935709999996</v>
      </c>
      <c r="CX247" s="65">
        <v>1990.9715470000001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3927.4469730000001</v>
      </c>
      <c r="DF247" s="65">
        <v>2919.0528899999999</v>
      </c>
      <c r="DG247" s="65">
        <v>4302.9009269999997</v>
      </c>
      <c r="DH247" s="65">
        <v>4240.5400440000003</v>
      </c>
      <c r="DI247" s="65">
        <v>4105.5401709999996</v>
      </c>
      <c r="DJ247" s="65">
        <v>2819.1307790000001</v>
      </c>
      <c r="DK247" s="65">
        <v>4302.9009269999997</v>
      </c>
      <c r="DL247" s="65">
        <v>4240.5400440000003</v>
      </c>
      <c r="DM247" s="65">
        <v>2057.545705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4171.5302629999996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4122.6729539999997</v>
      </c>
      <c r="EQ247" s="65">
        <v>4302.9009269999997</v>
      </c>
      <c r="ER247" s="65">
        <v>4240.5400440000003</v>
      </c>
      <c r="ES247" s="65">
        <v>4226.1490709999998</v>
      </c>
      <c r="ET247" s="65">
        <v>3930.2552129999999</v>
      </c>
      <c r="EU247" s="65">
        <v>3845.7346969999999</v>
      </c>
      <c r="EV247" s="65">
        <v>4240.5400440000003</v>
      </c>
      <c r="EW247" s="65">
        <v>4226.1490709999998</v>
      </c>
      <c r="EX247" s="65">
        <v>4245.0615539999999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4208.4896410000001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P248" s="65">
        <v>144.55912000000001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X248" s="65">
        <v>144.55912000000001</v>
      </c>
      <c r="Z248" s="65">
        <v>148.67766</v>
      </c>
      <c r="AA248" s="65">
        <v>147.8082</v>
      </c>
      <c r="AB248" s="65">
        <v>149.54712000000001</v>
      </c>
      <c r="AC248" s="65">
        <v>145.23148800000001</v>
      </c>
      <c r="AD248" s="65">
        <v>148.67766</v>
      </c>
      <c r="AE248" s="65">
        <v>147.8082</v>
      </c>
      <c r="AF248" s="65">
        <v>149.54712000000001</v>
      </c>
      <c r="AH248" s="65">
        <v>143.71866</v>
      </c>
      <c r="AI248" s="65">
        <v>147.8082</v>
      </c>
      <c r="AJ248" s="65">
        <v>228.66712000000001</v>
      </c>
      <c r="AK248" s="65">
        <v>145.23148800000001</v>
      </c>
      <c r="AL248" s="65">
        <v>227.33766</v>
      </c>
      <c r="AM248" s="65">
        <v>226.00819999999999</v>
      </c>
      <c r="AN248" s="65">
        <v>228.66712000000001</v>
      </c>
      <c r="AO248" s="65">
        <v>145.23148800000001</v>
      </c>
      <c r="AP248" s="65">
        <v>227.33766</v>
      </c>
      <c r="AQ248" s="65">
        <v>226.00819999999999</v>
      </c>
      <c r="AR248" s="65">
        <v>228.66712000000001</v>
      </c>
      <c r="AS248" s="65">
        <v>145.23148800000001</v>
      </c>
      <c r="AT248" s="65">
        <v>227.33766</v>
      </c>
      <c r="AU248" s="65">
        <v>226.00819999999999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148.67766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150.24268799999999</v>
      </c>
      <c r="CP248" s="65">
        <v>148.67766</v>
      </c>
      <c r="CQ248" s="65">
        <v>226.00819999999999</v>
      </c>
      <c r="CR248" s="65">
        <v>228.66712000000001</v>
      </c>
      <c r="CS248" s="65">
        <v>150.24268799999999</v>
      </c>
      <c r="CT248" s="65">
        <v>4.9589999999999996</v>
      </c>
      <c r="CU248" s="65">
        <v>226.00819999999999</v>
      </c>
      <c r="CV248" s="65">
        <v>228.66712000000001</v>
      </c>
      <c r="CW248" s="65">
        <v>229.73068799999999</v>
      </c>
      <c r="CX248" s="65">
        <v>148.67766</v>
      </c>
      <c r="CY248" s="65">
        <v>226.00819999999999</v>
      </c>
      <c r="CZ248" s="65">
        <v>228.66712000000001</v>
      </c>
      <c r="DA248" s="65">
        <v>229.73068799999999</v>
      </c>
      <c r="DB248" s="65">
        <v>148.67766</v>
      </c>
      <c r="DC248" s="65">
        <v>226.00819999999999</v>
      </c>
      <c r="DD248" s="65">
        <v>228.66712000000001</v>
      </c>
      <c r="DE248" s="65">
        <v>150.24268799999999</v>
      </c>
      <c r="DF248" s="65">
        <v>143.71866</v>
      </c>
      <c r="DG248" s="65">
        <v>226.00819999999999</v>
      </c>
      <c r="DH248" s="65">
        <v>228.66712000000001</v>
      </c>
      <c r="DI248" s="65">
        <v>229.73068799999999</v>
      </c>
      <c r="DJ248" s="65">
        <v>222.37866</v>
      </c>
      <c r="DK248" s="65">
        <v>226.00819999999999</v>
      </c>
      <c r="DL248" s="65">
        <v>228.66712000000001</v>
      </c>
      <c r="DM248" s="65">
        <v>229.73068799999999</v>
      </c>
      <c r="DN248" s="65">
        <v>222.37866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143.71866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148.67766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34.277968250000001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27.87876237</v>
      </c>
      <c r="AA249" s="65">
        <v>42.587837630000003</v>
      </c>
      <c r="AD249" s="65">
        <v>38.104794169999998</v>
      </c>
      <c r="AG249" s="65">
        <v>70.470818109999996</v>
      </c>
      <c r="AI249" s="65">
        <v>17.409012950000001</v>
      </c>
      <c r="AL249" s="65">
        <v>38.104794169999998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AB251" s="65">
        <v>232.13033999999999</v>
      </c>
      <c r="AC251" s="65">
        <v>1.0064</v>
      </c>
      <c r="AD251" s="65">
        <v>44.373420000000003</v>
      </c>
      <c r="AT251" s="65">
        <v>67.525919999999999</v>
      </c>
      <c r="AX251" s="65">
        <v>67.525919999999999</v>
      </c>
      <c r="AY251" s="65">
        <v>80.388000000000005</v>
      </c>
      <c r="BA251" s="65">
        <v>62.47296</v>
      </c>
      <c r="BC251" s="65">
        <v>30.1</v>
      </c>
      <c r="BD251" s="65">
        <v>353.24784</v>
      </c>
      <c r="BG251" s="65">
        <v>80.388000000000005</v>
      </c>
      <c r="BH251" s="65">
        <v>353.24784</v>
      </c>
      <c r="BJ251" s="65">
        <v>44.373420000000003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17.660959999999999</v>
      </c>
      <c r="BR251" s="65">
        <v>67.525919999999999</v>
      </c>
      <c r="BS251" s="65">
        <v>80.388000000000005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C251" s="65">
        <v>39.080959999999997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94.17174</v>
      </c>
      <c r="CO251" s="65">
        <v>16.65456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39.080959999999997</v>
      </c>
      <c r="CX251" s="65">
        <v>19.08942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39.080959999999997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44.373420000000003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O253" s="65">
        <v>0.29029905150000002</v>
      </c>
      <c r="AS253" s="65">
        <v>0.74119999999999997</v>
      </c>
      <c r="AU253" s="65">
        <v>0.11163146929999999</v>
      </c>
      <c r="AW253" s="65">
        <v>0.74119999999999997</v>
      </c>
      <c r="AX253" s="65">
        <v>0.27539999999999998</v>
      </c>
      <c r="BC253" s="65">
        <v>1.078281944</v>
      </c>
      <c r="BE253" s="65">
        <v>0.74119999999999997</v>
      </c>
      <c r="BF253" s="65">
        <v>0.27539999999999998</v>
      </c>
      <c r="BG253" s="65">
        <v>1.5946</v>
      </c>
      <c r="BH253" s="65">
        <v>1.4807809949999999</v>
      </c>
      <c r="BJ253" s="65">
        <v>0.27539999999999998</v>
      </c>
      <c r="BK253" s="65">
        <v>1.5946</v>
      </c>
      <c r="BL253" s="65">
        <v>0.2254504742</v>
      </c>
      <c r="BM253" s="65">
        <v>0.45090094850000001</v>
      </c>
      <c r="BN253" s="65">
        <v>0.27539999999999998</v>
      </c>
      <c r="BO253" s="65">
        <v>1.5946</v>
      </c>
      <c r="BQ253" s="65">
        <v>0.74119999999999997</v>
      </c>
      <c r="BR253" s="65">
        <v>0.27539999999999998</v>
      </c>
      <c r="BS253" s="65">
        <v>1.5946</v>
      </c>
      <c r="BV253" s="65">
        <v>0.27539999999999998</v>
      </c>
      <c r="BW253" s="65">
        <v>1.5946</v>
      </c>
      <c r="BY253" s="65">
        <v>0.29029905150000002</v>
      </c>
      <c r="BZ253" s="65">
        <v>0.27539999999999998</v>
      </c>
      <c r="CA253" s="65">
        <v>1.5946</v>
      </c>
      <c r="CD253" s="65">
        <v>0.27539999999999998</v>
      </c>
      <c r="CE253" s="65">
        <v>1.5946</v>
      </c>
      <c r="CG253" s="65">
        <v>0.33708194349999998</v>
      </c>
      <c r="CH253" s="65">
        <v>0.27539999999999998</v>
      </c>
      <c r="CI253" s="65">
        <v>1.5946</v>
      </c>
      <c r="CK253" s="65">
        <v>0.74119999999999997</v>
      </c>
      <c r="CL253" s="65">
        <v>0.27539999999999998</v>
      </c>
      <c r="CM253" s="65">
        <v>1.5946</v>
      </c>
      <c r="CN253" s="65">
        <v>0.74119999999999997</v>
      </c>
      <c r="CO253" s="65">
        <v>0.74119999999999997</v>
      </c>
      <c r="CP253" s="65">
        <v>0.27539999999999998</v>
      </c>
      <c r="CQ253" s="65">
        <v>1.5946</v>
      </c>
      <c r="CS253" s="65">
        <v>0.45090094850000001</v>
      </c>
      <c r="CT253" s="65">
        <v>0.27539999999999998</v>
      </c>
      <c r="CU253" s="65">
        <v>1.5946</v>
      </c>
      <c r="CV253" s="65">
        <v>1.706231469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P254" s="65">
        <v>0.24299999999999999</v>
      </c>
      <c r="AT254" s="65">
        <v>0.24299999999999999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4417.6928639999996</v>
      </c>
      <c r="G257" s="65">
        <v>3009.5037609999999</v>
      </c>
      <c r="H257" s="65">
        <v>4539.1489659999997</v>
      </c>
      <c r="I257" s="65">
        <v>4651.9730319999999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4419.2012260000001</v>
      </c>
      <c r="P257" s="65">
        <v>4560.8679080000002</v>
      </c>
      <c r="Q257" s="65">
        <v>4507.6225439999998</v>
      </c>
      <c r="R257" s="65">
        <v>4600.4103180000002</v>
      </c>
      <c r="S257" s="65">
        <v>4562.9764260000002</v>
      </c>
      <c r="T257" s="65">
        <v>3464.3166639999999</v>
      </c>
      <c r="U257" s="65">
        <v>4807.7916320000004</v>
      </c>
      <c r="V257" s="65">
        <v>4815.2895239999998</v>
      </c>
      <c r="W257" s="65">
        <v>4666.3065260000003</v>
      </c>
      <c r="X257" s="65">
        <v>4728.97696</v>
      </c>
      <c r="Y257" s="65">
        <v>4811.331244</v>
      </c>
      <c r="Z257" s="65">
        <v>4868.4819239999997</v>
      </c>
      <c r="AA257" s="65">
        <v>4867.3073260000001</v>
      </c>
      <c r="AB257" s="65">
        <v>5078.798538</v>
      </c>
      <c r="AC257" s="65">
        <v>5002.4740320000001</v>
      </c>
      <c r="AD257" s="65">
        <v>5144.1667379999999</v>
      </c>
      <c r="AE257" s="65">
        <v>4946.6217880000004</v>
      </c>
      <c r="AF257" s="65">
        <v>4902.4225980000001</v>
      </c>
      <c r="AG257" s="65">
        <v>5001.7681620000003</v>
      </c>
      <c r="AH257" s="65">
        <v>5011.359324</v>
      </c>
      <c r="AI257" s="65">
        <v>5099.9981010000001</v>
      </c>
      <c r="AJ257" s="65">
        <v>3748.9477539999998</v>
      </c>
      <c r="AK257" s="65">
        <v>5273.8441320000002</v>
      </c>
      <c r="AL257" s="65">
        <v>4977.7215180000003</v>
      </c>
      <c r="AM257" s="65">
        <v>5219.1932880000004</v>
      </c>
      <c r="AN257" s="65">
        <v>5158.6749980000004</v>
      </c>
      <c r="AO257" s="65">
        <v>5009.4907489999996</v>
      </c>
      <c r="AP257" s="65">
        <v>5112.6009180000001</v>
      </c>
      <c r="AQ257" s="65">
        <v>5260.3741259999997</v>
      </c>
      <c r="AR257" s="65">
        <v>5255.227108</v>
      </c>
      <c r="AS257" s="65">
        <v>5050.0961880000004</v>
      </c>
      <c r="AT257" s="65">
        <v>5313.0466379999998</v>
      </c>
      <c r="AU257" s="65">
        <v>5260.4857570000004</v>
      </c>
      <c r="AV257" s="65">
        <v>8832.3244140000006</v>
      </c>
      <c r="AW257" s="65">
        <v>9412.2153099999996</v>
      </c>
      <c r="AX257" s="65">
        <v>7545.0867879999996</v>
      </c>
      <c r="AY257" s="65">
        <v>9196.7447069999998</v>
      </c>
      <c r="AZ257" s="65">
        <v>5257.9151080000001</v>
      </c>
      <c r="BA257" s="65">
        <v>9537.6887920000008</v>
      </c>
      <c r="BB257" s="65">
        <v>9275.8119179999994</v>
      </c>
      <c r="BC257" s="65">
        <v>7113.4643800000003</v>
      </c>
      <c r="BD257" s="65">
        <v>12067.095950000001</v>
      </c>
      <c r="BE257" s="65">
        <v>12006.18903</v>
      </c>
      <c r="BF257" s="65">
        <v>11628.434010000001</v>
      </c>
      <c r="BG257" s="65">
        <v>11835.15223</v>
      </c>
      <c r="BH257" s="65">
        <v>12071.264730000001</v>
      </c>
      <c r="BI257" s="65">
        <v>11075.21902</v>
      </c>
      <c r="BJ257" s="65">
        <v>11258.402459999999</v>
      </c>
      <c r="BK257" s="65">
        <v>11835.15223</v>
      </c>
      <c r="BL257" s="65">
        <v>9511.2766279999996</v>
      </c>
      <c r="BM257" s="65">
        <v>8022.6240109999999</v>
      </c>
      <c r="BN257" s="65">
        <v>10992.82907</v>
      </c>
      <c r="BO257" s="65">
        <v>11835.15223</v>
      </c>
      <c r="BP257" s="65">
        <v>9882.7538050000003</v>
      </c>
      <c r="BQ257" s="65">
        <v>10373.22796</v>
      </c>
      <c r="BR257" s="65">
        <v>11023.80651</v>
      </c>
      <c r="BS257" s="65">
        <v>11835.15223</v>
      </c>
      <c r="BT257" s="65">
        <v>11545.66107</v>
      </c>
      <c r="BU257" s="65">
        <v>9388.5263099999993</v>
      </c>
      <c r="BV257" s="65">
        <v>11066.01087</v>
      </c>
      <c r="BW257" s="65">
        <v>11835.15223</v>
      </c>
      <c r="BX257" s="65">
        <v>12069.783949999999</v>
      </c>
      <c r="BY257" s="65">
        <v>12068.211090000001</v>
      </c>
      <c r="BZ257" s="65">
        <v>11911.18124</v>
      </c>
      <c r="CA257" s="65">
        <v>11835.15223</v>
      </c>
      <c r="CB257" s="65">
        <v>11716.536109999999</v>
      </c>
      <c r="CC257" s="65">
        <v>7998.7811099999999</v>
      </c>
      <c r="CD257" s="65">
        <v>11911.18124</v>
      </c>
      <c r="CE257" s="65">
        <v>11835.15223</v>
      </c>
      <c r="CF257" s="65">
        <v>10951.257449999999</v>
      </c>
      <c r="CG257" s="65">
        <v>12067.603870000001</v>
      </c>
      <c r="CH257" s="65">
        <v>11906.222239999999</v>
      </c>
      <c r="CI257" s="65">
        <v>11835.15223</v>
      </c>
      <c r="CJ257" s="65">
        <v>12069.783949999999</v>
      </c>
      <c r="CK257" s="65">
        <v>8022.9143100000001</v>
      </c>
      <c r="CL257" s="65">
        <v>10719.14645</v>
      </c>
      <c r="CM257" s="65">
        <v>11835.15223</v>
      </c>
      <c r="CN257" s="65">
        <v>11811.449049999999</v>
      </c>
      <c r="CO257" s="65">
        <v>11943.355589999999</v>
      </c>
      <c r="CP257" s="65">
        <v>11653.095439999999</v>
      </c>
      <c r="CQ257" s="65">
        <v>11835.15223</v>
      </c>
      <c r="CR257" s="65">
        <v>12069.783949999999</v>
      </c>
      <c r="CS257" s="65">
        <v>8528.1457680000003</v>
      </c>
      <c r="CT257" s="65">
        <v>11688.80258</v>
      </c>
      <c r="CU257" s="65">
        <v>11835.15223</v>
      </c>
      <c r="CV257" s="65">
        <v>12071.490180000001</v>
      </c>
      <c r="CW257" s="65">
        <v>12013.98531</v>
      </c>
      <c r="CX257" s="65">
        <v>9486.5463309999996</v>
      </c>
      <c r="CY257" s="65">
        <v>11835.15223</v>
      </c>
      <c r="CZ257" s="65">
        <v>12072.83035</v>
      </c>
      <c r="DA257" s="65">
        <v>10116.767690000001</v>
      </c>
      <c r="DB257" s="65">
        <v>8999.4819439999992</v>
      </c>
      <c r="DC257" s="65">
        <v>11835.15223</v>
      </c>
      <c r="DD257" s="65">
        <v>12072.83035</v>
      </c>
      <c r="DE257" s="65">
        <v>11737.55071</v>
      </c>
      <c r="DF257" s="65">
        <v>10313.337170000001</v>
      </c>
      <c r="DG257" s="65">
        <v>11835.15223</v>
      </c>
      <c r="DH257" s="65">
        <v>12072.83035</v>
      </c>
      <c r="DI257" s="65">
        <v>12017.782709999999</v>
      </c>
      <c r="DJ257" s="65">
        <v>10413.447560000001</v>
      </c>
      <c r="DK257" s="65">
        <v>11835.15223</v>
      </c>
      <c r="DL257" s="65">
        <v>12072.83035</v>
      </c>
      <c r="DM257" s="65">
        <v>9970.5294439999998</v>
      </c>
      <c r="DN257" s="65">
        <v>9338.6542379999992</v>
      </c>
      <c r="DO257" s="65">
        <v>11835.15223</v>
      </c>
      <c r="DP257" s="65">
        <v>12072.83035</v>
      </c>
      <c r="DQ257" s="65">
        <v>12139.132809999999</v>
      </c>
      <c r="DR257" s="65">
        <v>11785.26917</v>
      </c>
      <c r="DS257" s="65">
        <v>11835.15223</v>
      </c>
      <c r="DT257" s="65">
        <v>12072.83035</v>
      </c>
      <c r="DU257" s="65">
        <v>12139.132809999999</v>
      </c>
      <c r="DV257" s="65">
        <v>11555.87636</v>
      </c>
      <c r="DW257" s="65">
        <v>11835.15223</v>
      </c>
      <c r="DX257" s="65">
        <v>12069.783949999999</v>
      </c>
      <c r="DY257" s="65">
        <v>12139.132809999999</v>
      </c>
      <c r="DZ257" s="65">
        <v>11710.582549999999</v>
      </c>
      <c r="EA257" s="65">
        <v>11835.15223</v>
      </c>
      <c r="EB257" s="65">
        <v>12072.83035</v>
      </c>
      <c r="EC257" s="65">
        <v>12139.132809999999</v>
      </c>
      <c r="ED257" s="65">
        <v>11910.938239999999</v>
      </c>
      <c r="EE257" s="65">
        <v>11835.15223</v>
      </c>
      <c r="EF257" s="65">
        <v>12072.83035</v>
      </c>
      <c r="EG257" s="65">
        <v>12139.132809999999</v>
      </c>
      <c r="EH257" s="65">
        <v>11910.938239999999</v>
      </c>
      <c r="EI257" s="65">
        <v>11835.15223</v>
      </c>
      <c r="EJ257" s="65">
        <v>12072.83035</v>
      </c>
      <c r="EK257" s="65">
        <v>12139.132809999999</v>
      </c>
      <c r="EL257" s="65">
        <v>11911.18124</v>
      </c>
      <c r="EM257" s="65">
        <v>11835.15223</v>
      </c>
      <c r="EN257" s="65">
        <v>12072.83035</v>
      </c>
      <c r="EO257" s="65">
        <v>12139.132809999999</v>
      </c>
      <c r="EP257" s="65">
        <v>11687.03811</v>
      </c>
      <c r="EQ257" s="65">
        <v>11777.364509999999</v>
      </c>
      <c r="ER257" s="65">
        <v>12072.83035</v>
      </c>
      <c r="ES257" s="65">
        <v>12139.132809999999</v>
      </c>
      <c r="ET257" s="65">
        <v>11552.9265</v>
      </c>
      <c r="EU257" s="65">
        <v>11377.986000000001</v>
      </c>
      <c r="EV257" s="65">
        <v>12069.783949999999</v>
      </c>
      <c r="EW257" s="65">
        <v>12139.132809999999</v>
      </c>
      <c r="EX257" s="65">
        <v>11789.072840000001</v>
      </c>
      <c r="EY257" s="65">
        <v>11243.70753</v>
      </c>
      <c r="EZ257" s="65">
        <v>12069.783949999999</v>
      </c>
      <c r="FA257" s="65">
        <v>12139.132809999999</v>
      </c>
      <c r="FB257" s="65">
        <v>9343.6132379999999</v>
      </c>
      <c r="FC257" s="65">
        <v>11740.74094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138.32974759999999</v>
      </c>
      <c r="AC258" s="65">
        <v>451.53500000000003</v>
      </c>
      <c r="AD258" s="65">
        <v>451.53500000000003</v>
      </c>
      <c r="AE258" s="65">
        <v>451.53500000000003</v>
      </c>
      <c r="AF258" s="65">
        <v>287.27717769999998</v>
      </c>
      <c r="AI258" s="65">
        <v>451.53500000000003</v>
      </c>
      <c r="AJ258" s="65">
        <v>451.53500000000003</v>
      </c>
      <c r="AK258" s="65">
        <v>451.53500000000003</v>
      </c>
      <c r="AL258" s="65">
        <v>56.019512499999998</v>
      </c>
      <c r="AM258" s="65">
        <v>451.53500000000003</v>
      </c>
      <c r="AN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0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138.32974759999999</v>
      </c>
      <c r="AC269" s="65">
        <v>451.53500000000003</v>
      </c>
      <c r="AD269" s="65">
        <v>451.53500000000003</v>
      </c>
      <c r="AE269" s="65">
        <v>451.53500000000003</v>
      </c>
      <c r="AF269" s="65">
        <v>287.27717769999998</v>
      </c>
      <c r="AG269" s="65">
        <v>0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56.019512499999998</v>
      </c>
      <c r="AM269" s="65">
        <v>451.53500000000003</v>
      </c>
      <c r="AN269" s="65">
        <v>451.53500000000003</v>
      </c>
      <c r="AO269" s="65">
        <v>0</v>
      </c>
      <c r="AP269" s="65">
        <v>0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82.550520000000006</v>
      </c>
      <c r="AE270" s="65">
        <v>87.500399999999999</v>
      </c>
      <c r="AF270" s="65">
        <v>141.05052000000001</v>
      </c>
      <c r="AI270" s="65">
        <v>120.5004</v>
      </c>
      <c r="AJ270" s="65">
        <v>156.65052</v>
      </c>
      <c r="AM270" s="65">
        <v>120.5004</v>
      </c>
      <c r="AN270" s="65">
        <v>141.05052000000001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0.79767999999999994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P272" s="65">
        <v>1.3</v>
      </c>
      <c r="S272" s="65">
        <v>1</v>
      </c>
      <c r="T272" s="65">
        <v>2.86</v>
      </c>
      <c r="W272" s="65">
        <v>1</v>
      </c>
      <c r="X272" s="65">
        <v>131.5171</v>
      </c>
      <c r="AA272" s="65">
        <v>84.42</v>
      </c>
      <c r="AB272" s="65">
        <v>283.99982</v>
      </c>
      <c r="AE272" s="65">
        <v>180.88800000000001</v>
      </c>
      <c r="AF272" s="65">
        <v>297.51981999999998</v>
      </c>
      <c r="AI272" s="65">
        <v>229.81440000000001</v>
      </c>
      <c r="AJ272" s="65">
        <v>300.24982</v>
      </c>
      <c r="AM272" s="65">
        <v>242.16139999999999</v>
      </c>
      <c r="AN272" s="65">
        <v>323.64981999999998</v>
      </c>
      <c r="AQ272" s="65">
        <v>224.1944</v>
      </c>
      <c r="AR272" s="65">
        <v>405.55970000000002</v>
      </c>
      <c r="AU272" s="65">
        <v>235.76140000000001</v>
      </c>
      <c r="AV272" s="65">
        <v>207.90562</v>
      </c>
      <c r="AY272" s="65">
        <v>289.36900000000003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339.53582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1.3</v>
      </c>
      <c r="P281" s="65">
        <v>2.99</v>
      </c>
      <c r="Q281" s="65">
        <v>0</v>
      </c>
      <c r="R281" s="65">
        <v>0</v>
      </c>
      <c r="S281" s="65">
        <v>2.2999999999999998</v>
      </c>
      <c r="T281" s="65">
        <v>4.55</v>
      </c>
      <c r="U281" s="65">
        <v>0</v>
      </c>
      <c r="V281" s="65">
        <v>0</v>
      </c>
      <c r="W281" s="65">
        <v>2.2999999999999998</v>
      </c>
      <c r="X281" s="65">
        <v>174.80709999999999</v>
      </c>
      <c r="Y281" s="65">
        <v>0</v>
      </c>
      <c r="Z281" s="65">
        <v>0</v>
      </c>
      <c r="AA281" s="65">
        <v>117.72</v>
      </c>
      <c r="AB281" s="65">
        <v>368.88981999999999</v>
      </c>
      <c r="AC281" s="65">
        <v>0</v>
      </c>
      <c r="AD281" s="65">
        <v>0</v>
      </c>
      <c r="AE281" s="65">
        <v>269.57440000000003</v>
      </c>
      <c r="AF281" s="65">
        <v>440.90982000000002</v>
      </c>
      <c r="AG281" s="65">
        <v>0</v>
      </c>
      <c r="AH281" s="65">
        <v>0</v>
      </c>
      <c r="AI281" s="65">
        <v>352.11439999999999</v>
      </c>
      <c r="AJ281" s="65">
        <v>458.99802</v>
      </c>
      <c r="AK281" s="65">
        <v>0</v>
      </c>
      <c r="AL281" s="65">
        <v>0</v>
      </c>
      <c r="AM281" s="65">
        <v>363.46140000000003</v>
      </c>
      <c r="AN281" s="65">
        <v>467.03982000000002</v>
      </c>
      <c r="AO281" s="65">
        <v>0</v>
      </c>
      <c r="AP281" s="65">
        <v>0</v>
      </c>
      <c r="AQ281" s="65">
        <v>346.49439999999998</v>
      </c>
      <c r="AR281" s="65">
        <v>564.54970000000003</v>
      </c>
      <c r="AS281" s="65">
        <v>0</v>
      </c>
      <c r="AT281" s="65">
        <v>0</v>
      </c>
      <c r="AU281" s="65">
        <v>358.06139999999999</v>
      </c>
      <c r="AV281" s="65">
        <v>366.89562000000001</v>
      </c>
      <c r="AW281" s="65">
        <v>0</v>
      </c>
      <c r="AX281" s="65">
        <v>0</v>
      </c>
      <c r="AY281" s="65">
        <v>411.66899999999998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498.52582000000001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562.96838000000002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5554.6673629999996</v>
      </c>
      <c r="EI306" s="65">
        <v>4272.8210490000001</v>
      </c>
      <c r="EJ306" s="65">
        <v>5554.6673629999996</v>
      </c>
      <c r="EM306" s="65">
        <v>4272.8210490000001</v>
      </c>
      <c r="EN306" s="65">
        <v>5554.6673629999996</v>
      </c>
      <c r="EQ306" s="65">
        <v>4272.8210490000001</v>
      </c>
      <c r="ER306" s="65">
        <v>5554.6673629999996</v>
      </c>
      <c r="EU306" s="65">
        <v>4272.8210490000001</v>
      </c>
      <c r="EV306" s="65">
        <v>5554.6673629999996</v>
      </c>
      <c r="EY306" s="65">
        <v>4272.8210490000001</v>
      </c>
      <c r="EZ306" s="65">
        <v>5554.6673629999996</v>
      </c>
      <c r="FC306" s="65">
        <v>4272.8210490000001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5554.6673629999996</v>
      </c>
      <c r="EG317" s="65">
        <v>0</v>
      </c>
      <c r="EH317" s="65">
        <v>0</v>
      </c>
      <c r="EI317" s="65">
        <v>4272.8210490000001</v>
      </c>
      <c r="EJ317" s="65">
        <v>5554.6673629999996</v>
      </c>
      <c r="EK317" s="65">
        <v>0</v>
      </c>
      <c r="EL317" s="65">
        <v>0</v>
      </c>
      <c r="EM317" s="65">
        <v>4272.8210490000001</v>
      </c>
      <c r="EN317" s="65">
        <v>5554.6673629999996</v>
      </c>
      <c r="EO317" s="65">
        <v>0</v>
      </c>
      <c r="EP317" s="65">
        <v>0</v>
      </c>
      <c r="EQ317" s="65">
        <v>4272.8210490000001</v>
      </c>
      <c r="ER317" s="65">
        <v>5554.6673629999996</v>
      </c>
      <c r="ES317" s="65">
        <v>0</v>
      </c>
      <c r="ET317" s="65">
        <v>0</v>
      </c>
      <c r="EU317" s="65">
        <v>4272.8210490000001</v>
      </c>
      <c r="EV317" s="65">
        <v>5554.6673629999996</v>
      </c>
      <c r="EW317" s="65">
        <v>0</v>
      </c>
      <c r="EX317" s="65">
        <v>0</v>
      </c>
      <c r="EY317" s="65">
        <v>4272.8210490000001</v>
      </c>
      <c r="EZ317" s="65">
        <v>5554.6673629999996</v>
      </c>
      <c r="FA317" s="65">
        <v>0</v>
      </c>
      <c r="FB317" s="65">
        <v>0</v>
      </c>
      <c r="FC317" s="65">
        <v>4272.8210490000001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189.886</v>
      </c>
      <c r="AP366" s="65">
        <v>185.37350000000001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F367" s="65">
        <v>10.83</v>
      </c>
      <c r="AG367" s="65">
        <v>10.83</v>
      </c>
      <c r="AH367" s="65">
        <v>3.61</v>
      </c>
      <c r="AI367" s="65">
        <v>10.83</v>
      </c>
      <c r="AJ367" s="65">
        <v>3.61</v>
      </c>
      <c r="AK367" s="65">
        <v>10.83</v>
      </c>
      <c r="AL367" s="65">
        <v>10.83</v>
      </c>
      <c r="AM367" s="65">
        <v>3.61</v>
      </c>
      <c r="AN367" s="65">
        <v>10.83</v>
      </c>
      <c r="AO367" s="65">
        <v>3.61</v>
      </c>
      <c r="AP367" s="65">
        <v>10.83</v>
      </c>
      <c r="AQ367" s="65">
        <v>7.22</v>
      </c>
      <c r="AR367" s="65">
        <v>10.83</v>
      </c>
      <c r="AS367" s="65">
        <v>10.83</v>
      </c>
      <c r="AT367" s="65">
        <v>7.22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X368" s="65">
        <v>27.074999999999999</v>
      </c>
      <c r="Z368" s="65">
        <v>27.074999999999999</v>
      </c>
      <c r="AA368" s="65">
        <v>27.074999999999999</v>
      </c>
      <c r="AC368" s="65">
        <v>135.375</v>
      </c>
      <c r="AD368" s="65">
        <v>27.074999999999999</v>
      </c>
      <c r="AE368" s="65">
        <v>135.375</v>
      </c>
      <c r="AF368" s="65">
        <v>135.375</v>
      </c>
      <c r="AG368" s="65">
        <v>135.375</v>
      </c>
      <c r="AH368" s="65">
        <v>27.074999999999999</v>
      </c>
      <c r="AI368" s="65">
        <v>162.44999999999999</v>
      </c>
      <c r="AJ368" s="65">
        <v>27.074999999999999</v>
      </c>
      <c r="AK368" s="65">
        <v>135.375</v>
      </c>
      <c r="AL368" s="65">
        <v>27.074999999999999</v>
      </c>
      <c r="AM368" s="65">
        <v>177.61199999999999</v>
      </c>
      <c r="AN368" s="65">
        <v>162.44999999999999</v>
      </c>
      <c r="AO368" s="65">
        <v>135.375</v>
      </c>
      <c r="AP368" s="65">
        <v>27.074999999999999</v>
      </c>
      <c r="AQ368" s="65">
        <v>162.44999999999999</v>
      </c>
      <c r="AR368" s="65">
        <v>177.61199999999999</v>
      </c>
      <c r="AT368" s="65">
        <v>27.074999999999999</v>
      </c>
      <c r="AU368" s="65">
        <v>162.44999999999999</v>
      </c>
      <c r="AV368" s="65">
        <v>135.375</v>
      </c>
      <c r="AW368" s="65">
        <v>162.44999999999999</v>
      </c>
      <c r="AX368" s="65">
        <v>27.074999999999999</v>
      </c>
      <c r="AY368" s="65">
        <v>162.44999999999999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135.375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27.074999999999999</v>
      </c>
      <c r="E377" s="65">
        <v>27.074999999999999</v>
      </c>
      <c r="F377" s="65">
        <v>30.684999999999999</v>
      </c>
      <c r="G377" s="65">
        <v>3.61</v>
      </c>
      <c r="H377" s="65">
        <v>30.684999999999999</v>
      </c>
      <c r="I377" s="65">
        <v>30.684999999999999</v>
      </c>
      <c r="J377" s="65">
        <v>30.684999999999999</v>
      </c>
      <c r="K377" s="65">
        <v>3.61</v>
      </c>
      <c r="L377" s="65">
        <v>233.56700000000001</v>
      </c>
      <c r="M377" s="65">
        <v>260.642</v>
      </c>
      <c r="N377" s="65">
        <v>260.642</v>
      </c>
      <c r="O377" s="65">
        <v>260.642</v>
      </c>
      <c r="P377" s="65">
        <v>270.93049999999999</v>
      </c>
      <c r="Q377" s="65">
        <v>270.93049999999999</v>
      </c>
      <c r="R377" s="65">
        <v>298.00549999999998</v>
      </c>
      <c r="S377" s="65">
        <v>270.93049999999999</v>
      </c>
      <c r="T377" s="65">
        <v>298.00549999999998</v>
      </c>
      <c r="U377" s="65">
        <v>267.32049999999998</v>
      </c>
      <c r="V377" s="65">
        <v>298.00549999999998</v>
      </c>
      <c r="W377" s="65">
        <v>267.32049999999998</v>
      </c>
      <c r="X377" s="65">
        <v>298.00549999999998</v>
      </c>
      <c r="Y377" s="65">
        <v>270.93049999999999</v>
      </c>
      <c r="Z377" s="65">
        <v>298.00549999999998</v>
      </c>
      <c r="AA377" s="65">
        <v>298.00549999999998</v>
      </c>
      <c r="AB377" s="65">
        <v>278.15050000000002</v>
      </c>
      <c r="AC377" s="65">
        <v>413.52550000000002</v>
      </c>
      <c r="AD377" s="65">
        <v>305.22550000000001</v>
      </c>
      <c r="AE377" s="65">
        <v>402.69549999999998</v>
      </c>
      <c r="AF377" s="65">
        <v>561.53549999999996</v>
      </c>
      <c r="AG377" s="65">
        <v>561.53549999999996</v>
      </c>
      <c r="AH377" s="65">
        <v>446.01549999999997</v>
      </c>
      <c r="AI377" s="65">
        <v>588.6105</v>
      </c>
      <c r="AJ377" s="65">
        <v>491.14049999999997</v>
      </c>
      <c r="AK377" s="65">
        <v>606.66049999999996</v>
      </c>
      <c r="AL377" s="65">
        <v>498.3605</v>
      </c>
      <c r="AM377" s="65">
        <v>411.72050000000002</v>
      </c>
      <c r="AN377" s="65">
        <v>638.24800000000005</v>
      </c>
      <c r="AO377" s="65">
        <v>558.82799999999997</v>
      </c>
      <c r="AP377" s="65">
        <v>453.2355</v>
      </c>
      <c r="AQ377" s="65">
        <v>634.63800000000003</v>
      </c>
      <c r="AR377" s="65">
        <v>653.41</v>
      </c>
      <c r="AS377" s="65">
        <v>475.798</v>
      </c>
      <c r="AT377" s="65">
        <v>499.26299999999998</v>
      </c>
      <c r="AU377" s="65">
        <v>638.24800000000005</v>
      </c>
      <c r="AV377" s="65">
        <v>611.173</v>
      </c>
      <c r="AW377" s="65">
        <v>638.24800000000005</v>
      </c>
      <c r="AX377" s="65">
        <v>502.87299999999999</v>
      </c>
      <c r="AY377" s="65">
        <v>638.24800000000005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475.798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333.02249999999998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197.64750000000001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1.2224519999999999E-2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18.488092389999998</v>
      </c>
      <c r="E379" s="65">
        <v>13.065654289999999</v>
      </c>
      <c r="F379" s="65">
        <v>24.115291200000001</v>
      </c>
      <c r="G379" s="65">
        <v>38.56539179</v>
      </c>
      <c r="H379" s="65">
        <v>29.633749989999998</v>
      </c>
      <c r="I379" s="65">
        <v>26.416576490000001</v>
      </c>
      <c r="J379" s="65">
        <v>24.320934789999999</v>
      </c>
      <c r="K379" s="65">
        <v>46.895528990000003</v>
      </c>
      <c r="L379" s="65">
        <v>57.248552590000003</v>
      </c>
      <c r="M379" s="65">
        <v>40.011261439999998</v>
      </c>
      <c r="N379" s="65">
        <v>49.4957232</v>
      </c>
      <c r="O379" s="65">
        <v>85.872828889999994</v>
      </c>
      <c r="P379" s="65">
        <v>45.214191790000001</v>
      </c>
      <c r="Q379" s="65">
        <v>44.190883040000003</v>
      </c>
      <c r="R379" s="65">
        <v>53.099977389999999</v>
      </c>
      <c r="S379" s="65">
        <v>80.074913690000002</v>
      </c>
      <c r="T379" s="65">
        <v>66.678120430000007</v>
      </c>
      <c r="U379" s="65">
        <v>40.304649920000003</v>
      </c>
      <c r="V379" s="65">
        <v>51.20284831</v>
      </c>
      <c r="W379" s="65">
        <v>84.766218769999995</v>
      </c>
      <c r="X379" s="65">
        <v>67.997980510000005</v>
      </c>
      <c r="Y379" s="65">
        <v>41.862985160000001</v>
      </c>
      <c r="Z379" s="65">
        <v>54.352311550000003</v>
      </c>
      <c r="AA379" s="65">
        <v>98.15497877</v>
      </c>
      <c r="AB379" s="65">
        <v>80.071149309999996</v>
      </c>
      <c r="AC379" s="65">
        <v>60.053361979999998</v>
      </c>
      <c r="AD379" s="65">
        <v>46.739384999999999</v>
      </c>
      <c r="AE379" s="65">
        <v>101.5237654</v>
      </c>
      <c r="AF379" s="65">
        <v>72.365820909999997</v>
      </c>
      <c r="AG379" s="65">
        <v>60.577269979999997</v>
      </c>
      <c r="AH379" s="65">
        <v>65.90293063</v>
      </c>
      <c r="AI379" s="65">
        <v>103.78815400000001</v>
      </c>
      <c r="AJ379" s="65">
        <v>52.990150749999998</v>
      </c>
      <c r="AK379" s="65">
        <v>54.190249340000001</v>
      </c>
      <c r="AL379" s="65">
        <v>65.23271647</v>
      </c>
      <c r="AM379" s="65">
        <v>113.907146</v>
      </c>
      <c r="AN379" s="65">
        <v>80.672673309999993</v>
      </c>
      <c r="AO379" s="65">
        <v>51.153329300000003</v>
      </c>
      <c r="AP379" s="65">
        <v>80.672673309999993</v>
      </c>
      <c r="AQ379" s="65">
        <v>98.526953449999993</v>
      </c>
      <c r="AR379" s="65">
        <v>80.672673309999993</v>
      </c>
      <c r="AS379" s="65">
        <v>58.670826980000001</v>
      </c>
      <c r="AT379" s="65">
        <v>59.918931069999999</v>
      </c>
      <c r="AU379" s="65">
        <v>121.00901</v>
      </c>
      <c r="AV379" s="65">
        <v>80.672673309999993</v>
      </c>
      <c r="AW379" s="65">
        <v>56.644176199999997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19.592956149999999</v>
      </c>
      <c r="E389" s="65">
        <v>13.89430211</v>
      </c>
      <c r="F389" s="65">
        <v>25.203855600000001</v>
      </c>
      <c r="G389" s="65">
        <v>40.222687430000001</v>
      </c>
      <c r="H389" s="65">
        <v>30.738613749999999</v>
      </c>
      <c r="I389" s="65">
        <v>27.245224310000001</v>
      </c>
      <c r="J389" s="65">
        <v>25.42579855</v>
      </c>
      <c r="K389" s="65">
        <v>48.552824630000003</v>
      </c>
      <c r="L389" s="65">
        <v>58.353416350000003</v>
      </c>
      <c r="M389" s="65">
        <v>40.839909259999999</v>
      </c>
      <c r="N389" s="65">
        <v>50.600586960000001</v>
      </c>
      <c r="O389" s="65">
        <v>87.530124529999995</v>
      </c>
      <c r="P389" s="65">
        <v>46.319055550000002</v>
      </c>
      <c r="Q389" s="65">
        <v>45.019530860000003</v>
      </c>
      <c r="R389" s="65">
        <v>54.20484115</v>
      </c>
      <c r="S389" s="65">
        <v>81.732209330000003</v>
      </c>
      <c r="T389" s="65">
        <v>67.782984189999993</v>
      </c>
      <c r="U389" s="65">
        <v>41.133297740000003</v>
      </c>
      <c r="V389" s="65">
        <v>52.307712070000001</v>
      </c>
      <c r="W389" s="65">
        <v>86.423514409999996</v>
      </c>
      <c r="X389" s="65">
        <v>69.102844270000006</v>
      </c>
      <c r="Y389" s="65">
        <v>42.691632980000001</v>
      </c>
      <c r="Z389" s="65">
        <v>55.457175309999997</v>
      </c>
      <c r="AA389" s="65">
        <v>99.812274410000001</v>
      </c>
      <c r="AB389" s="65">
        <v>81.176013069999996</v>
      </c>
      <c r="AC389" s="65">
        <v>60.882009799999999</v>
      </c>
      <c r="AD389" s="65">
        <v>47.844248759999999</v>
      </c>
      <c r="AE389" s="65">
        <v>103.18106109999999</v>
      </c>
      <c r="AF389" s="65">
        <v>73.470684669999997</v>
      </c>
      <c r="AG389" s="65">
        <v>60.589494500000001</v>
      </c>
      <c r="AH389" s="65">
        <v>67.007794390000001</v>
      </c>
      <c r="AI389" s="65">
        <v>105.4454496</v>
      </c>
      <c r="AJ389" s="65">
        <v>54.095014509999999</v>
      </c>
      <c r="AK389" s="65">
        <v>55.018897160000002</v>
      </c>
      <c r="AL389" s="65">
        <v>66.33758023</v>
      </c>
      <c r="AM389" s="65">
        <v>115.56444159999999</v>
      </c>
      <c r="AN389" s="65">
        <v>81.777537069999994</v>
      </c>
      <c r="AO389" s="65">
        <v>51.981977120000003</v>
      </c>
      <c r="AP389" s="65">
        <v>81.777537069999994</v>
      </c>
      <c r="AQ389" s="65">
        <v>100.1842491</v>
      </c>
      <c r="AR389" s="65">
        <v>81.777537069999994</v>
      </c>
      <c r="AS389" s="65">
        <v>59.499474800000002</v>
      </c>
      <c r="AT389" s="65">
        <v>61.02379483</v>
      </c>
      <c r="AU389" s="65">
        <v>122.6663056</v>
      </c>
      <c r="AV389" s="65">
        <v>81.777537069999994</v>
      </c>
      <c r="AW389" s="65">
        <v>57.472824019999997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480.22039999999998</v>
      </c>
      <c r="E392" s="65">
        <v>434.17750000000001</v>
      </c>
      <c r="F392" s="65">
        <v>572.93949999999995</v>
      </c>
      <c r="G392" s="65">
        <v>327.81900000000002</v>
      </c>
      <c r="H392" s="65">
        <v>541.82039999999995</v>
      </c>
      <c r="I392" s="65">
        <v>621.98249999999996</v>
      </c>
      <c r="J392" s="65">
        <v>839.91949999999997</v>
      </c>
      <c r="K392" s="65">
        <v>1023.2723999999999</v>
      </c>
      <c r="L392" s="65">
        <v>514.74455999999998</v>
      </c>
      <c r="M392" s="65">
        <v>655.87850000000003</v>
      </c>
      <c r="N392" s="65">
        <v>1019.2518</v>
      </c>
      <c r="O392" s="65">
        <v>811.62840000000006</v>
      </c>
      <c r="P392" s="65">
        <v>572.48267999999996</v>
      </c>
      <c r="Q392" s="65">
        <v>341.34100000000001</v>
      </c>
      <c r="R392" s="65">
        <v>1073.3268</v>
      </c>
      <c r="S392" s="65">
        <v>964.83119999999997</v>
      </c>
      <c r="T392" s="65">
        <v>1169.3756800000001</v>
      </c>
      <c r="U392" s="65">
        <v>1018.271031</v>
      </c>
      <c r="V392" s="65">
        <v>2395.7932919999998</v>
      </c>
      <c r="W392" s="65">
        <v>758.84519999999998</v>
      </c>
      <c r="X392" s="65">
        <v>968.6741025</v>
      </c>
      <c r="Y392" s="65">
        <v>682.91300000000001</v>
      </c>
      <c r="Z392" s="65">
        <v>2886.6372500000002</v>
      </c>
      <c r="AA392" s="65">
        <v>1343.8071</v>
      </c>
      <c r="AB392" s="65">
        <v>1530.57124</v>
      </c>
      <c r="AC392" s="65">
        <v>1486.03325</v>
      </c>
      <c r="AD392" s="65">
        <v>2862.6752000000001</v>
      </c>
      <c r="AE392" s="65">
        <v>1792.7003999999999</v>
      </c>
      <c r="AF392" s="65">
        <v>1795.7551430000001</v>
      </c>
      <c r="AG392" s="65">
        <v>1348.0342499999999</v>
      </c>
      <c r="AH392" s="65">
        <v>3217.7012</v>
      </c>
      <c r="AI392" s="65">
        <v>2887.1406000000002</v>
      </c>
      <c r="AJ392" s="65">
        <v>2096.69724</v>
      </c>
      <c r="AK392" s="65">
        <v>1714.4282499999999</v>
      </c>
      <c r="AL392" s="65">
        <v>3320.1343000000002</v>
      </c>
      <c r="AM392" s="65">
        <v>3035.3870999999999</v>
      </c>
      <c r="AN392" s="65">
        <v>2116.3577599999999</v>
      </c>
      <c r="AO392" s="65">
        <v>1654.1220000000001</v>
      </c>
      <c r="AP392" s="65">
        <v>3274.6846999999998</v>
      </c>
      <c r="AQ392" s="65">
        <v>2896.0913999999998</v>
      </c>
      <c r="AR392" s="65">
        <v>3113.0956999999999</v>
      </c>
      <c r="AS392" s="65">
        <v>1638.3207500000001</v>
      </c>
      <c r="AT392" s="65">
        <v>3376.0272</v>
      </c>
      <c r="AU392" s="65">
        <v>2955.2240999999999</v>
      </c>
      <c r="AV392" s="65">
        <v>1112.77826</v>
      </c>
      <c r="AW392" s="65">
        <v>2079.8159430000001</v>
      </c>
      <c r="AX392" s="65">
        <v>4067.8130980000001</v>
      </c>
      <c r="AY392" s="65">
        <v>3635.6335130000002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2238.5659999999998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3491.1712499999999</v>
      </c>
      <c r="BV392" s="65">
        <v>4890.9358279999997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2576.1692499999999</v>
      </c>
      <c r="CP392" s="65">
        <v>3694.4344500000002</v>
      </c>
      <c r="CQ392" s="65">
        <v>3166.6581000000001</v>
      </c>
      <c r="CR392" s="65">
        <v>2123.3341799999998</v>
      </c>
      <c r="CS392" s="65">
        <v>2406.8976600000001</v>
      </c>
      <c r="CT392" s="65">
        <v>3367.6716500000002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244.3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48.75</v>
      </c>
      <c r="BR393" s="65">
        <v>84</v>
      </c>
      <c r="BS393" s="65">
        <v>72</v>
      </c>
      <c r="BT393" s="65">
        <v>46.2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46.2</v>
      </c>
      <c r="CC393" s="65">
        <v>52.5</v>
      </c>
      <c r="CD393" s="65">
        <v>84</v>
      </c>
      <c r="CE393" s="65">
        <v>72</v>
      </c>
      <c r="CF393" s="65">
        <v>52.8</v>
      </c>
      <c r="CG393" s="65">
        <v>52.5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480.22039999999998</v>
      </c>
      <c r="E401" s="65">
        <v>434.17750000000001</v>
      </c>
      <c r="F401" s="65">
        <v>572.93949999999995</v>
      </c>
      <c r="G401" s="65">
        <v>327.81900000000002</v>
      </c>
      <c r="H401" s="65">
        <v>541.82039999999995</v>
      </c>
      <c r="I401" s="65">
        <v>621.98249999999996</v>
      </c>
      <c r="J401" s="65">
        <v>839.91949999999997</v>
      </c>
      <c r="K401" s="65">
        <v>1023.2723999999999</v>
      </c>
      <c r="L401" s="65">
        <v>514.74455999999998</v>
      </c>
      <c r="M401" s="65">
        <v>655.87850000000003</v>
      </c>
      <c r="N401" s="65">
        <v>1019.2518</v>
      </c>
      <c r="O401" s="65">
        <v>811.62840000000006</v>
      </c>
      <c r="P401" s="65">
        <v>572.48267999999996</v>
      </c>
      <c r="Q401" s="65">
        <v>341.34100000000001</v>
      </c>
      <c r="R401" s="65">
        <v>1073.3268</v>
      </c>
      <c r="S401" s="65">
        <v>964.83119999999997</v>
      </c>
      <c r="T401" s="65">
        <v>1169.3756800000001</v>
      </c>
      <c r="U401" s="65">
        <v>1018.271031</v>
      </c>
      <c r="V401" s="65">
        <v>2395.7932919999998</v>
      </c>
      <c r="W401" s="65">
        <v>758.84519999999998</v>
      </c>
      <c r="X401" s="65">
        <v>968.6741025</v>
      </c>
      <c r="Y401" s="65">
        <v>682.91300000000001</v>
      </c>
      <c r="Z401" s="65">
        <v>2886.6372500000002</v>
      </c>
      <c r="AA401" s="65">
        <v>1343.8071</v>
      </c>
      <c r="AB401" s="65">
        <v>1583.3712399999999</v>
      </c>
      <c r="AC401" s="65">
        <v>1546.03325</v>
      </c>
      <c r="AD401" s="65">
        <v>2946.6752000000001</v>
      </c>
      <c r="AE401" s="65">
        <v>1864.7003999999999</v>
      </c>
      <c r="AF401" s="65">
        <v>1848.555143</v>
      </c>
      <c r="AG401" s="65">
        <v>1408.0342499999999</v>
      </c>
      <c r="AH401" s="65">
        <v>3301.7012</v>
      </c>
      <c r="AI401" s="65">
        <v>2959.1406000000002</v>
      </c>
      <c r="AJ401" s="65">
        <v>2149.4972400000001</v>
      </c>
      <c r="AK401" s="65">
        <v>1774.4282499999999</v>
      </c>
      <c r="AL401" s="65">
        <v>3404.1343000000002</v>
      </c>
      <c r="AM401" s="65">
        <v>3035.3870999999999</v>
      </c>
      <c r="AN401" s="65">
        <v>2169.1577600000001</v>
      </c>
      <c r="AO401" s="65">
        <v>1714.1220000000001</v>
      </c>
      <c r="AP401" s="65">
        <v>3358.6846999999998</v>
      </c>
      <c r="AQ401" s="65">
        <v>2968.0913999999998</v>
      </c>
      <c r="AR401" s="65">
        <v>3165.8957</v>
      </c>
      <c r="AS401" s="65">
        <v>1698.3207500000001</v>
      </c>
      <c r="AT401" s="65">
        <v>3460.0272</v>
      </c>
      <c r="AU401" s="65">
        <v>3027.2240999999999</v>
      </c>
      <c r="AV401" s="65">
        <v>1165.57826</v>
      </c>
      <c r="AW401" s="65">
        <v>2139.8159430000001</v>
      </c>
      <c r="AX401" s="65">
        <v>4151.8130979999996</v>
      </c>
      <c r="AY401" s="65">
        <v>3707.6335130000002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2291.366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3570.4212499999999</v>
      </c>
      <c r="BR401" s="65">
        <v>5014.3397500000001</v>
      </c>
      <c r="BS401" s="65">
        <v>4298.0055000000002</v>
      </c>
      <c r="BT401" s="65">
        <v>3123.6667000000002</v>
      </c>
      <c r="BU401" s="65">
        <v>3551.1712499999999</v>
      </c>
      <c r="BV401" s="65">
        <v>4974.9358279999997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3007.1151</v>
      </c>
      <c r="CC401" s="65">
        <v>3417.17625</v>
      </c>
      <c r="CD401" s="65">
        <v>4794.5467500000004</v>
      </c>
      <c r="CE401" s="65">
        <v>4109.6115</v>
      </c>
      <c r="CF401" s="65">
        <v>2984.6750999999999</v>
      </c>
      <c r="CG401" s="65">
        <v>3384.17625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2636.1692499999999</v>
      </c>
      <c r="CP401" s="65">
        <v>3778.4344500000002</v>
      </c>
      <c r="CQ401" s="65">
        <v>3238.6581000000001</v>
      </c>
      <c r="CR401" s="65">
        <v>2176.13418</v>
      </c>
      <c r="CS401" s="65">
        <v>2466.8976600000001</v>
      </c>
      <c r="CT401" s="65">
        <v>3451.6716500000002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244.3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Z416" s="65">
        <v>353.7286277</v>
      </c>
      <c r="BA416" s="65">
        <v>401.96434970000001</v>
      </c>
      <c r="BC416" s="65">
        <v>482.35721960000001</v>
      </c>
      <c r="BD416" s="65">
        <v>1679.7325189999999</v>
      </c>
      <c r="BE416" s="65">
        <v>1908.7869539999999</v>
      </c>
      <c r="BF416" s="65">
        <v>2672.3017359999999</v>
      </c>
      <c r="BG416" s="65">
        <v>2290.5443449999998</v>
      </c>
      <c r="BH416" s="65">
        <v>2220.3630739999999</v>
      </c>
      <c r="BI416" s="65">
        <v>2523.1398559999998</v>
      </c>
      <c r="BJ416" s="65">
        <v>3532.3957989999999</v>
      </c>
      <c r="BK416" s="65">
        <v>3027.767828</v>
      </c>
      <c r="BL416" s="65">
        <v>3365.3948740000001</v>
      </c>
      <c r="BM416" s="65">
        <v>3824.3123559999999</v>
      </c>
      <c r="BN416" s="65">
        <v>5354.0372989999996</v>
      </c>
      <c r="BO416" s="65">
        <v>4589.1748280000002</v>
      </c>
      <c r="BP416" s="65">
        <v>4114.228623</v>
      </c>
      <c r="BQ416" s="65">
        <v>4675.2597990000004</v>
      </c>
      <c r="BR416" s="65">
        <v>6545.3637189999999</v>
      </c>
      <c r="BS416" s="65">
        <v>5610.3117590000002</v>
      </c>
      <c r="BT416" s="65">
        <v>4669.215819</v>
      </c>
      <c r="BU416" s="65">
        <v>5305.9270669999996</v>
      </c>
      <c r="BV416" s="65">
        <v>7428.2978929999999</v>
      </c>
      <c r="BW416" s="65">
        <v>6367.1124799999998</v>
      </c>
      <c r="BX416" s="65">
        <v>4669.215819</v>
      </c>
      <c r="BY416" s="65">
        <v>5305.9270669999996</v>
      </c>
      <c r="BZ416" s="65">
        <v>7428.2978929999999</v>
      </c>
      <c r="CA416" s="65">
        <v>6367.1124799999998</v>
      </c>
      <c r="CB416" s="65">
        <v>4669.215819</v>
      </c>
      <c r="CC416" s="65">
        <v>5305.9270669999996</v>
      </c>
      <c r="CD416" s="65">
        <v>7428.2978929999999</v>
      </c>
      <c r="CE416" s="65">
        <v>6367.1124799999998</v>
      </c>
      <c r="CF416" s="65">
        <v>4669.215819</v>
      </c>
      <c r="CG416" s="65">
        <v>5305.9270669999996</v>
      </c>
      <c r="CH416" s="65">
        <v>7428.2978929999999</v>
      </c>
      <c r="CI416" s="65">
        <v>6367.1124799999998</v>
      </c>
      <c r="CJ416" s="65">
        <v>4669.215819</v>
      </c>
      <c r="CK416" s="65">
        <v>5305.9270669999996</v>
      </c>
      <c r="CL416" s="65">
        <v>7428.2978929999999</v>
      </c>
      <c r="CM416" s="65">
        <v>6367.1124799999998</v>
      </c>
      <c r="CN416" s="65">
        <v>4669.215819</v>
      </c>
      <c r="CO416" s="65">
        <v>5305.9270669999996</v>
      </c>
      <c r="CP416" s="65">
        <v>7428.2978929999999</v>
      </c>
      <c r="CQ416" s="65">
        <v>6367.1124799999998</v>
      </c>
      <c r="CR416" s="65">
        <v>4669.215819</v>
      </c>
      <c r="CS416" s="65">
        <v>5305.9270669999996</v>
      </c>
      <c r="CT416" s="65">
        <v>7428.2978929999999</v>
      </c>
      <c r="CU416" s="65">
        <v>6367.1124799999998</v>
      </c>
      <c r="CV416" s="65">
        <v>4669.215819</v>
      </c>
      <c r="CW416" s="65">
        <v>5305.9270669999996</v>
      </c>
      <c r="CX416" s="65">
        <v>7428.2978929999999</v>
      </c>
      <c r="CY416" s="65">
        <v>6367.1124799999998</v>
      </c>
      <c r="CZ416" s="65">
        <v>4669.215819</v>
      </c>
      <c r="DA416" s="65">
        <v>5305.9270669999996</v>
      </c>
      <c r="DB416" s="65">
        <v>7428.2978929999999</v>
      </c>
      <c r="DC416" s="65">
        <v>6367.1124799999998</v>
      </c>
      <c r="DD416" s="65">
        <v>4669.215819</v>
      </c>
      <c r="DE416" s="65">
        <v>5305.9270669999996</v>
      </c>
      <c r="DF416" s="65">
        <v>7428.2978929999999</v>
      </c>
      <c r="DG416" s="65">
        <v>6367.1124799999998</v>
      </c>
      <c r="DH416" s="65">
        <v>4669.215819</v>
      </c>
      <c r="DI416" s="65">
        <v>5305.9270669999996</v>
      </c>
      <c r="DJ416" s="65">
        <v>7428.2978929999999</v>
      </c>
      <c r="DK416" s="65">
        <v>6367.1124799999998</v>
      </c>
      <c r="DL416" s="65">
        <v>4669.215819</v>
      </c>
      <c r="DM416" s="65">
        <v>5305.9270669999996</v>
      </c>
      <c r="DN416" s="65">
        <v>7428.2978929999999</v>
      </c>
      <c r="DO416" s="65">
        <v>6367.1124799999998</v>
      </c>
      <c r="DP416" s="65">
        <v>4669.215819</v>
      </c>
      <c r="DQ416" s="65">
        <v>5305.9270669999996</v>
      </c>
      <c r="DR416" s="65">
        <v>7428.2978929999999</v>
      </c>
      <c r="DS416" s="65">
        <v>6367.1124799999998</v>
      </c>
      <c r="DT416" s="65">
        <v>4669.215819</v>
      </c>
      <c r="DU416" s="65">
        <v>5305.9270669999996</v>
      </c>
      <c r="DV416" s="65">
        <v>7428.2978929999999</v>
      </c>
      <c r="DW416" s="65">
        <v>6367.1124799999998</v>
      </c>
      <c r="DX416" s="65">
        <v>4669.215819</v>
      </c>
      <c r="DY416" s="65">
        <v>5305.9270669999996</v>
      </c>
      <c r="DZ416" s="65">
        <v>7428.2978929999999</v>
      </c>
      <c r="EA416" s="65">
        <v>6367.1124799999998</v>
      </c>
      <c r="EB416" s="65">
        <v>4669.215819</v>
      </c>
      <c r="EC416" s="65">
        <v>5305.9270669999996</v>
      </c>
      <c r="ED416" s="65">
        <v>7428.2978929999999</v>
      </c>
      <c r="EE416" s="65">
        <v>6367.1124799999998</v>
      </c>
      <c r="EF416" s="65">
        <v>4669.215819</v>
      </c>
      <c r="EG416" s="65">
        <v>5305.9270669999996</v>
      </c>
      <c r="EH416" s="65">
        <v>7428.2978929999999</v>
      </c>
      <c r="EI416" s="65">
        <v>6367.1124799999998</v>
      </c>
      <c r="EJ416" s="65">
        <v>4669.215819</v>
      </c>
      <c r="EK416" s="65">
        <v>5305.9270669999996</v>
      </c>
      <c r="EL416" s="65">
        <v>7428.2978929999999</v>
      </c>
      <c r="EM416" s="65">
        <v>6367.1124799999998</v>
      </c>
      <c r="EN416" s="65">
        <v>4669.215819</v>
      </c>
      <c r="EO416" s="65">
        <v>5305.9270669999996</v>
      </c>
      <c r="EP416" s="65">
        <v>7428.2978929999999</v>
      </c>
      <c r="EQ416" s="65">
        <v>6367.1124799999998</v>
      </c>
      <c r="ER416" s="65">
        <v>4669.215819</v>
      </c>
      <c r="ES416" s="65">
        <v>5305.9270669999996</v>
      </c>
      <c r="ET416" s="65">
        <v>7428.2978929999999</v>
      </c>
      <c r="EU416" s="65">
        <v>6367.1124799999998</v>
      </c>
      <c r="EV416" s="65">
        <v>4669.215819</v>
      </c>
      <c r="EW416" s="65">
        <v>5305.9270669999996</v>
      </c>
      <c r="EX416" s="65">
        <v>7428.2978929999999</v>
      </c>
      <c r="EY416" s="65">
        <v>6367.1124799999998</v>
      </c>
      <c r="EZ416" s="65">
        <v>4669.215819</v>
      </c>
      <c r="FA416" s="65">
        <v>5305.9270669999996</v>
      </c>
      <c r="FB416" s="65">
        <v>7428.2978929999999</v>
      </c>
      <c r="FC416" s="65">
        <v>6367.1124799999998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0</v>
      </c>
      <c r="AW425" s="65">
        <v>0</v>
      </c>
      <c r="AX425" s="65">
        <v>0</v>
      </c>
      <c r="AY425" s="65">
        <v>0</v>
      </c>
      <c r="AZ425" s="65">
        <v>353.7286277</v>
      </c>
      <c r="BA425" s="65">
        <v>401.96434970000001</v>
      </c>
      <c r="BB425" s="65">
        <v>0</v>
      </c>
      <c r="BC425" s="65">
        <v>482.35721960000001</v>
      </c>
      <c r="BD425" s="65">
        <v>1679.7325189999999</v>
      </c>
      <c r="BE425" s="65">
        <v>1908.7869539999999</v>
      </c>
      <c r="BF425" s="65">
        <v>2672.3017359999999</v>
      </c>
      <c r="BG425" s="65">
        <v>2290.5443449999998</v>
      </c>
      <c r="BH425" s="65">
        <v>2220.3630739999999</v>
      </c>
      <c r="BI425" s="65">
        <v>2523.1398559999998</v>
      </c>
      <c r="BJ425" s="65">
        <v>3532.3957989999999</v>
      </c>
      <c r="BK425" s="65">
        <v>3027.767828</v>
      </c>
      <c r="BL425" s="65">
        <v>3365.3948740000001</v>
      </c>
      <c r="BM425" s="65">
        <v>3824.3123559999999</v>
      </c>
      <c r="BN425" s="65">
        <v>5354.0372989999996</v>
      </c>
      <c r="BO425" s="65">
        <v>4589.1748280000002</v>
      </c>
      <c r="BP425" s="65">
        <v>4114.228623</v>
      </c>
      <c r="BQ425" s="65">
        <v>4675.2597990000004</v>
      </c>
      <c r="BR425" s="65">
        <v>6545.3637189999999</v>
      </c>
      <c r="BS425" s="65">
        <v>5610.3117590000002</v>
      </c>
      <c r="BT425" s="65">
        <v>4669.215819</v>
      </c>
      <c r="BU425" s="65">
        <v>5305.9270669999996</v>
      </c>
      <c r="BV425" s="65">
        <v>7428.2978929999999</v>
      </c>
      <c r="BW425" s="65">
        <v>6367.1124799999998</v>
      </c>
      <c r="BX425" s="65">
        <v>4669.215819</v>
      </c>
      <c r="BY425" s="65">
        <v>5305.9270669999996</v>
      </c>
      <c r="BZ425" s="65">
        <v>7428.2978929999999</v>
      </c>
      <c r="CA425" s="65">
        <v>6367.1124799999998</v>
      </c>
      <c r="CB425" s="65">
        <v>4669.215819</v>
      </c>
      <c r="CC425" s="65">
        <v>5305.9270669999996</v>
      </c>
      <c r="CD425" s="65">
        <v>7428.2978929999999</v>
      </c>
      <c r="CE425" s="65">
        <v>6367.1124799999998</v>
      </c>
      <c r="CF425" s="65">
        <v>4669.215819</v>
      </c>
      <c r="CG425" s="65">
        <v>5305.9270669999996</v>
      </c>
      <c r="CH425" s="65">
        <v>7428.2978929999999</v>
      </c>
      <c r="CI425" s="65">
        <v>6367.1124799999998</v>
      </c>
      <c r="CJ425" s="65">
        <v>4669.215819</v>
      </c>
      <c r="CK425" s="65">
        <v>5305.9270669999996</v>
      </c>
      <c r="CL425" s="65">
        <v>7428.2978929999999</v>
      </c>
      <c r="CM425" s="65">
        <v>6367.1124799999998</v>
      </c>
      <c r="CN425" s="65">
        <v>4669.215819</v>
      </c>
      <c r="CO425" s="65">
        <v>5305.9270669999996</v>
      </c>
      <c r="CP425" s="65">
        <v>7428.2978929999999</v>
      </c>
      <c r="CQ425" s="65">
        <v>6367.1124799999998</v>
      </c>
      <c r="CR425" s="65">
        <v>4669.215819</v>
      </c>
      <c r="CS425" s="65">
        <v>5305.9270669999996</v>
      </c>
      <c r="CT425" s="65">
        <v>7428.2978929999999</v>
      </c>
      <c r="CU425" s="65">
        <v>6367.1124799999998</v>
      </c>
      <c r="CV425" s="65">
        <v>4669.215819</v>
      </c>
      <c r="CW425" s="65">
        <v>5305.9270669999996</v>
      </c>
      <c r="CX425" s="65">
        <v>7428.2978929999999</v>
      </c>
      <c r="CY425" s="65">
        <v>6367.1124799999998</v>
      </c>
      <c r="CZ425" s="65">
        <v>4669.215819</v>
      </c>
      <c r="DA425" s="65">
        <v>5305.9270669999996</v>
      </c>
      <c r="DB425" s="65">
        <v>7428.2978929999999</v>
      </c>
      <c r="DC425" s="65">
        <v>6367.1124799999998</v>
      </c>
      <c r="DD425" s="65">
        <v>4669.215819</v>
      </c>
      <c r="DE425" s="65">
        <v>5305.9270669999996</v>
      </c>
      <c r="DF425" s="65">
        <v>7428.2978929999999</v>
      </c>
      <c r="DG425" s="65">
        <v>6367.1124799999998</v>
      </c>
      <c r="DH425" s="65">
        <v>4669.215819</v>
      </c>
      <c r="DI425" s="65">
        <v>5305.9270669999996</v>
      </c>
      <c r="DJ425" s="65">
        <v>7428.2978929999999</v>
      </c>
      <c r="DK425" s="65">
        <v>6367.1124799999998</v>
      </c>
      <c r="DL425" s="65">
        <v>4669.215819</v>
      </c>
      <c r="DM425" s="65">
        <v>5305.9270669999996</v>
      </c>
      <c r="DN425" s="65">
        <v>7428.2978929999999</v>
      </c>
      <c r="DO425" s="65">
        <v>6367.1124799999998</v>
      </c>
      <c r="DP425" s="65">
        <v>4669.215819</v>
      </c>
      <c r="DQ425" s="65">
        <v>5305.9270669999996</v>
      </c>
      <c r="DR425" s="65">
        <v>7428.2978929999999</v>
      </c>
      <c r="DS425" s="65">
        <v>6367.1124799999998</v>
      </c>
      <c r="DT425" s="65">
        <v>4669.215819</v>
      </c>
      <c r="DU425" s="65">
        <v>5305.9270669999996</v>
      </c>
      <c r="DV425" s="65">
        <v>7428.2978929999999</v>
      </c>
      <c r="DW425" s="65">
        <v>6367.1124799999998</v>
      </c>
      <c r="DX425" s="65">
        <v>4669.215819</v>
      </c>
      <c r="DY425" s="65">
        <v>5305.9270669999996</v>
      </c>
      <c r="DZ425" s="65">
        <v>7428.2978929999999</v>
      </c>
      <c r="EA425" s="65">
        <v>6367.1124799999998</v>
      </c>
      <c r="EB425" s="65">
        <v>4669.215819</v>
      </c>
      <c r="EC425" s="65">
        <v>5305.9270669999996</v>
      </c>
      <c r="ED425" s="65">
        <v>7428.2978929999999</v>
      </c>
      <c r="EE425" s="65">
        <v>6367.1124799999998</v>
      </c>
      <c r="EF425" s="65">
        <v>4669.215819</v>
      </c>
      <c r="EG425" s="65">
        <v>5305.9270669999996</v>
      </c>
      <c r="EH425" s="65">
        <v>7428.2978929999999</v>
      </c>
      <c r="EI425" s="65">
        <v>6367.1124799999998</v>
      </c>
      <c r="EJ425" s="65">
        <v>4669.215819</v>
      </c>
      <c r="EK425" s="65">
        <v>5305.9270669999996</v>
      </c>
      <c r="EL425" s="65">
        <v>7428.2978929999999</v>
      </c>
      <c r="EM425" s="65">
        <v>6367.1124799999998</v>
      </c>
      <c r="EN425" s="65">
        <v>4669.215819</v>
      </c>
      <c r="EO425" s="65">
        <v>5305.9270669999996</v>
      </c>
      <c r="EP425" s="65">
        <v>7428.2978929999999</v>
      </c>
      <c r="EQ425" s="65">
        <v>6367.1124799999998</v>
      </c>
      <c r="ER425" s="65">
        <v>4669.215819</v>
      </c>
      <c r="ES425" s="65">
        <v>5305.9270669999996</v>
      </c>
      <c r="ET425" s="65">
        <v>7428.2978929999999</v>
      </c>
      <c r="EU425" s="65">
        <v>6367.1124799999998</v>
      </c>
      <c r="EV425" s="65">
        <v>4669.215819</v>
      </c>
      <c r="EW425" s="65">
        <v>5305.9270669999996</v>
      </c>
      <c r="EX425" s="65">
        <v>7428.2978929999999</v>
      </c>
      <c r="EY425" s="65">
        <v>6367.1124799999998</v>
      </c>
      <c r="EZ425" s="65">
        <v>4669.215819</v>
      </c>
      <c r="FA425" s="65">
        <v>5305.9270669999996</v>
      </c>
      <c r="FB425" s="65">
        <v>7428.2978929999999</v>
      </c>
      <c r="FC425" s="65">
        <v>6367.1124799999998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1373.0395570000001</v>
      </c>
      <c r="BY440" s="65">
        <v>1560.2722240000001</v>
      </c>
      <c r="BZ440" s="65">
        <v>2184.3811139999998</v>
      </c>
      <c r="CA440" s="65">
        <v>1872.326669</v>
      </c>
      <c r="CB440" s="65">
        <v>1532.2410110000001</v>
      </c>
      <c r="CC440" s="65">
        <v>1741.182967</v>
      </c>
      <c r="CD440" s="65">
        <v>387.5540757</v>
      </c>
      <c r="CE440" s="65">
        <v>2089.4195599999998</v>
      </c>
      <c r="CF440" s="65">
        <v>2231.530358</v>
      </c>
      <c r="CG440" s="65">
        <v>2535.829952</v>
      </c>
      <c r="CH440" s="65">
        <v>2105.3838000000001</v>
      </c>
      <c r="CI440" s="65">
        <v>3042.995942</v>
      </c>
      <c r="CJ440" s="65">
        <v>3639.4720830000001</v>
      </c>
      <c r="CK440" s="65">
        <v>4135.7637299999997</v>
      </c>
      <c r="CL440" s="65">
        <v>5790.0692220000001</v>
      </c>
      <c r="CM440" s="65">
        <v>4962.9164760000003</v>
      </c>
      <c r="CN440" s="65">
        <v>5099.0087030000004</v>
      </c>
      <c r="CO440" s="65">
        <v>5794.3280709999999</v>
      </c>
      <c r="CP440" s="65">
        <v>8112.0592999999999</v>
      </c>
      <c r="CQ440" s="65">
        <v>6953.1936859999996</v>
      </c>
      <c r="CR440" s="65">
        <v>6514.02693</v>
      </c>
      <c r="CS440" s="65">
        <v>7402.3033299999997</v>
      </c>
      <c r="CT440" s="65">
        <v>10363.22466</v>
      </c>
      <c r="CU440" s="65">
        <v>8882.7639959999997</v>
      </c>
      <c r="CV440" s="65">
        <v>7831.8724400000001</v>
      </c>
      <c r="CW440" s="65">
        <v>8899.8550460000006</v>
      </c>
      <c r="CX440" s="65">
        <v>12459.797060000001</v>
      </c>
      <c r="CY440" s="65">
        <v>10679.82605</v>
      </c>
      <c r="CZ440" s="65">
        <v>9858.4022750000004</v>
      </c>
      <c r="DA440" s="65">
        <v>11202.729859999999</v>
      </c>
      <c r="DB440" s="65">
        <v>15683.8218</v>
      </c>
      <c r="DC440" s="65">
        <v>13443.27583</v>
      </c>
      <c r="DD440" s="65">
        <v>10900.12464</v>
      </c>
      <c r="DE440" s="65">
        <v>12386.50527</v>
      </c>
      <c r="DF440" s="65">
        <v>17341.107380000001</v>
      </c>
      <c r="DG440" s="65">
        <v>14863.806329999999</v>
      </c>
      <c r="DH440" s="65">
        <v>12210.54916</v>
      </c>
      <c r="DI440" s="65">
        <v>13875.624040000001</v>
      </c>
      <c r="DJ440" s="65">
        <v>19425.873660000001</v>
      </c>
      <c r="DK440" s="65">
        <v>16650.74885</v>
      </c>
      <c r="DL440" s="65">
        <v>12210.54916</v>
      </c>
      <c r="DM440" s="65">
        <v>13875.624040000001</v>
      </c>
      <c r="DN440" s="65">
        <v>19425.873660000001</v>
      </c>
      <c r="DO440" s="65">
        <v>16650.74885</v>
      </c>
      <c r="DP440" s="65">
        <v>12210.54916</v>
      </c>
      <c r="DQ440" s="65">
        <v>13875.624040000001</v>
      </c>
      <c r="DR440" s="65">
        <v>19425.873660000001</v>
      </c>
      <c r="DS440" s="65">
        <v>16650.74885</v>
      </c>
      <c r="DT440" s="65">
        <v>12210.54916</v>
      </c>
      <c r="DU440" s="65">
        <v>13875.624040000001</v>
      </c>
      <c r="DV440" s="65">
        <v>19425.873660000001</v>
      </c>
      <c r="DW440" s="65">
        <v>16650.74885</v>
      </c>
      <c r="DX440" s="65">
        <v>12210.54916</v>
      </c>
      <c r="DY440" s="65">
        <v>13875.624040000001</v>
      </c>
      <c r="DZ440" s="65">
        <v>19425.873660000001</v>
      </c>
      <c r="EA440" s="65">
        <v>16650.74885</v>
      </c>
      <c r="EB440" s="65">
        <v>12210.54916</v>
      </c>
      <c r="EC440" s="65">
        <v>13875.624040000001</v>
      </c>
      <c r="ED440" s="65">
        <v>19425.873660000001</v>
      </c>
      <c r="EE440" s="65">
        <v>16650.74885</v>
      </c>
      <c r="EF440" s="65">
        <v>12210.54916</v>
      </c>
      <c r="EG440" s="65">
        <v>13875.624040000001</v>
      </c>
      <c r="EH440" s="65">
        <v>19425.873660000001</v>
      </c>
      <c r="EI440" s="65">
        <v>16650.74885</v>
      </c>
      <c r="EJ440" s="65">
        <v>12210.54916</v>
      </c>
      <c r="EK440" s="65">
        <v>13875.624040000001</v>
      </c>
      <c r="EL440" s="65">
        <v>19425.873660000001</v>
      </c>
      <c r="EM440" s="65">
        <v>16650.74885</v>
      </c>
      <c r="EN440" s="65">
        <v>12210.54916</v>
      </c>
      <c r="EO440" s="65">
        <v>13875.624040000001</v>
      </c>
      <c r="EP440" s="65">
        <v>19425.873660000001</v>
      </c>
      <c r="EQ440" s="65">
        <v>16650.74885</v>
      </c>
      <c r="ER440" s="65">
        <v>12210.54916</v>
      </c>
      <c r="ES440" s="65">
        <v>13875.624040000001</v>
      </c>
      <c r="ET440" s="65">
        <v>19425.873660000001</v>
      </c>
      <c r="EU440" s="65">
        <v>16650.74885</v>
      </c>
      <c r="EV440" s="65">
        <v>12210.54916</v>
      </c>
      <c r="EW440" s="65">
        <v>13875.624040000001</v>
      </c>
      <c r="EX440" s="65">
        <v>19425.873660000001</v>
      </c>
      <c r="EY440" s="65">
        <v>16650.74885</v>
      </c>
      <c r="EZ440" s="65">
        <v>12210.54916</v>
      </c>
      <c r="FA440" s="65">
        <v>13875.624040000001</v>
      </c>
      <c r="FB440" s="65">
        <v>19425.873660000001</v>
      </c>
      <c r="FC440" s="65">
        <v>16650.74885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1373.0395570000001</v>
      </c>
      <c r="BY449" s="65">
        <v>1560.2722240000001</v>
      </c>
      <c r="BZ449" s="65">
        <v>2184.3811139999998</v>
      </c>
      <c r="CA449" s="65">
        <v>1872.326669</v>
      </c>
      <c r="CB449" s="65">
        <v>1532.2410110000001</v>
      </c>
      <c r="CC449" s="65">
        <v>1741.182967</v>
      </c>
      <c r="CD449" s="65">
        <v>387.5540757</v>
      </c>
      <c r="CE449" s="65">
        <v>2089.4195599999998</v>
      </c>
      <c r="CF449" s="65">
        <v>2231.530358</v>
      </c>
      <c r="CG449" s="65">
        <v>2535.829952</v>
      </c>
      <c r="CH449" s="65">
        <v>2105.3838000000001</v>
      </c>
      <c r="CI449" s="65">
        <v>3042.995942</v>
      </c>
      <c r="CJ449" s="65">
        <v>3639.4720830000001</v>
      </c>
      <c r="CK449" s="65">
        <v>4135.7637299999997</v>
      </c>
      <c r="CL449" s="65">
        <v>5790.0692220000001</v>
      </c>
      <c r="CM449" s="65">
        <v>4962.9164760000003</v>
      </c>
      <c r="CN449" s="65">
        <v>5099.0087030000004</v>
      </c>
      <c r="CO449" s="65">
        <v>5794.3280709999999</v>
      </c>
      <c r="CP449" s="65">
        <v>8112.0592999999999</v>
      </c>
      <c r="CQ449" s="65">
        <v>6953.1936859999996</v>
      </c>
      <c r="CR449" s="65">
        <v>6514.02693</v>
      </c>
      <c r="CS449" s="65">
        <v>7402.3033299999997</v>
      </c>
      <c r="CT449" s="65">
        <v>10363.22466</v>
      </c>
      <c r="CU449" s="65">
        <v>8882.7639959999997</v>
      </c>
      <c r="CV449" s="65">
        <v>7831.8724400000001</v>
      </c>
      <c r="CW449" s="65">
        <v>8899.8550460000006</v>
      </c>
      <c r="CX449" s="65">
        <v>12459.797060000001</v>
      </c>
      <c r="CY449" s="65">
        <v>10679.82605</v>
      </c>
      <c r="CZ449" s="65">
        <v>9858.4022750000004</v>
      </c>
      <c r="DA449" s="65">
        <v>11202.729859999999</v>
      </c>
      <c r="DB449" s="65">
        <v>15683.8218</v>
      </c>
      <c r="DC449" s="65">
        <v>13443.27583</v>
      </c>
      <c r="DD449" s="65">
        <v>10900.12464</v>
      </c>
      <c r="DE449" s="65">
        <v>12386.50527</v>
      </c>
      <c r="DF449" s="65">
        <v>17341.107380000001</v>
      </c>
      <c r="DG449" s="65">
        <v>14863.806329999999</v>
      </c>
      <c r="DH449" s="65">
        <v>12210.54916</v>
      </c>
      <c r="DI449" s="65">
        <v>13875.624040000001</v>
      </c>
      <c r="DJ449" s="65">
        <v>19425.873660000001</v>
      </c>
      <c r="DK449" s="65">
        <v>16650.74885</v>
      </c>
      <c r="DL449" s="65">
        <v>12210.54916</v>
      </c>
      <c r="DM449" s="65">
        <v>13875.624040000001</v>
      </c>
      <c r="DN449" s="65">
        <v>19425.873660000001</v>
      </c>
      <c r="DO449" s="65">
        <v>16650.74885</v>
      </c>
      <c r="DP449" s="65">
        <v>12210.54916</v>
      </c>
      <c r="DQ449" s="65">
        <v>13875.624040000001</v>
      </c>
      <c r="DR449" s="65">
        <v>19425.873660000001</v>
      </c>
      <c r="DS449" s="65">
        <v>16650.74885</v>
      </c>
      <c r="DT449" s="65">
        <v>12210.54916</v>
      </c>
      <c r="DU449" s="65">
        <v>13875.624040000001</v>
      </c>
      <c r="DV449" s="65">
        <v>19425.873660000001</v>
      </c>
      <c r="DW449" s="65">
        <v>16650.74885</v>
      </c>
      <c r="DX449" s="65">
        <v>12210.54916</v>
      </c>
      <c r="DY449" s="65">
        <v>13875.624040000001</v>
      </c>
      <c r="DZ449" s="65">
        <v>19425.873660000001</v>
      </c>
      <c r="EA449" s="65">
        <v>16650.74885</v>
      </c>
      <c r="EB449" s="65">
        <v>12210.54916</v>
      </c>
      <c r="EC449" s="65">
        <v>13875.624040000001</v>
      </c>
      <c r="ED449" s="65">
        <v>19425.873660000001</v>
      </c>
      <c r="EE449" s="65">
        <v>16650.74885</v>
      </c>
      <c r="EF449" s="65">
        <v>12210.54916</v>
      </c>
      <c r="EG449" s="65">
        <v>13875.624040000001</v>
      </c>
      <c r="EH449" s="65">
        <v>19425.873660000001</v>
      </c>
      <c r="EI449" s="65">
        <v>16650.74885</v>
      </c>
      <c r="EJ449" s="65">
        <v>12210.54916</v>
      </c>
      <c r="EK449" s="65">
        <v>13875.624040000001</v>
      </c>
      <c r="EL449" s="65">
        <v>19425.873660000001</v>
      </c>
      <c r="EM449" s="65">
        <v>16650.74885</v>
      </c>
      <c r="EN449" s="65">
        <v>12210.54916</v>
      </c>
      <c r="EO449" s="65">
        <v>13875.624040000001</v>
      </c>
      <c r="EP449" s="65">
        <v>19425.873660000001</v>
      </c>
      <c r="EQ449" s="65">
        <v>16650.74885</v>
      </c>
      <c r="ER449" s="65">
        <v>12210.54916</v>
      </c>
      <c r="ES449" s="65">
        <v>13875.624040000001</v>
      </c>
      <c r="ET449" s="65">
        <v>19425.873660000001</v>
      </c>
      <c r="EU449" s="65">
        <v>16650.74885</v>
      </c>
      <c r="EV449" s="65">
        <v>12210.54916</v>
      </c>
      <c r="EW449" s="65">
        <v>13875.624040000001</v>
      </c>
      <c r="EX449" s="65">
        <v>19425.873660000001</v>
      </c>
      <c r="EY449" s="65">
        <v>16650.74885</v>
      </c>
      <c r="EZ449" s="65">
        <v>12210.54916</v>
      </c>
      <c r="FA449" s="65">
        <v>13875.624040000001</v>
      </c>
      <c r="FB449" s="65">
        <v>19425.873660000001</v>
      </c>
      <c r="FC449" s="65">
        <v>16650.74885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2032.1097689999999</v>
      </c>
      <c r="DM464" s="65">
        <v>2309.215647</v>
      </c>
      <c r="DN464" s="65">
        <v>3232.9019050000002</v>
      </c>
      <c r="DO464" s="65">
        <v>2771.0587759999999</v>
      </c>
      <c r="DP464" s="65">
        <v>3588.7251639999999</v>
      </c>
      <c r="DQ464" s="65">
        <v>4078.0967770000002</v>
      </c>
      <c r="DR464" s="65">
        <v>5709.3354879999997</v>
      </c>
      <c r="DS464" s="65">
        <v>4893.7161329999999</v>
      </c>
      <c r="DT464" s="65">
        <v>4637.5456370000002</v>
      </c>
      <c r="DU464" s="65">
        <v>5269.9382240000004</v>
      </c>
      <c r="DV464" s="65">
        <v>5234.0267469999999</v>
      </c>
      <c r="DW464" s="65">
        <v>6323.9258689999997</v>
      </c>
      <c r="DX464" s="65">
        <v>5296.0586460000004</v>
      </c>
      <c r="DY464" s="65">
        <v>6018.2484619999996</v>
      </c>
      <c r="DZ464" s="65">
        <v>8425.5478469999998</v>
      </c>
      <c r="EA464" s="65">
        <v>7221.8981540000004</v>
      </c>
      <c r="EB464" s="65">
        <v>6330.4956830000001</v>
      </c>
      <c r="EC464" s="65">
        <v>7193.7450939999999</v>
      </c>
      <c r="ED464" s="65">
        <v>10071.243130000001</v>
      </c>
      <c r="EE464" s="65">
        <v>8632.4941130000007</v>
      </c>
      <c r="EF464" s="65">
        <v>8655.8048899999994</v>
      </c>
      <c r="EG464" s="65">
        <v>9836.14192</v>
      </c>
      <c r="EH464" s="65">
        <v>13770.598690000001</v>
      </c>
      <c r="EI464" s="65">
        <v>11803.3703</v>
      </c>
      <c r="EJ464" s="65">
        <v>9998.9624230000009</v>
      </c>
      <c r="EK464" s="65">
        <v>11362.4573</v>
      </c>
      <c r="EL464" s="65">
        <v>15907.44022</v>
      </c>
      <c r="EM464" s="65">
        <v>13634.948759999999</v>
      </c>
      <c r="EN464" s="65">
        <v>10637.294099999999</v>
      </c>
      <c r="EO464" s="65">
        <v>12087.834199999999</v>
      </c>
      <c r="EP464" s="65">
        <v>16922.96789</v>
      </c>
      <c r="EQ464" s="65">
        <v>14505.40105</v>
      </c>
      <c r="ER464" s="65">
        <v>10885.965</v>
      </c>
      <c r="ES464" s="65">
        <v>12370.414779999999</v>
      </c>
      <c r="ET464" s="65">
        <v>17318.580689999999</v>
      </c>
      <c r="EU464" s="65">
        <v>14844.497729999999</v>
      </c>
      <c r="EV464" s="65">
        <v>12253.159229999999</v>
      </c>
      <c r="EW464" s="65">
        <v>13924.04458</v>
      </c>
      <c r="EX464" s="65">
        <v>19493.662410000001</v>
      </c>
      <c r="EY464" s="65">
        <v>16708.853490000001</v>
      </c>
      <c r="EZ464" s="65">
        <v>13869.81869</v>
      </c>
      <c r="FA464" s="65">
        <v>15761.1576</v>
      </c>
      <c r="FB464" s="65">
        <v>22065.620650000001</v>
      </c>
      <c r="FC464" s="65">
        <v>18913.38913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2032.1097689999999</v>
      </c>
      <c r="DM473" s="65">
        <v>2309.215647</v>
      </c>
      <c r="DN473" s="65">
        <v>3232.9019050000002</v>
      </c>
      <c r="DO473" s="65">
        <v>2771.0587759999999</v>
      </c>
      <c r="DP473" s="65">
        <v>3588.7251639999999</v>
      </c>
      <c r="DQ473" s="65">
        <v>4078.0967770000002</v>
      </c>
      <c r="DR473" s="65">
        <v>5709.3354879999997</v>
      </c>
      <c r="DS473" s="65">
        <v>4893.7161329999999</v>
      </c>
      <c r="DT473" s="65">
        <v>4637.5456370000002</v>
      </c>
      <c r="DU473" s="65">
        <v>5269.9382240000004</v>
      </c>
      <c r="DV473" s="65">
        <v>5234.0267469999999</v>
      </c>
      <c r="DW473" s="65">
        <v>6323.9258689999997</v>
      </c>
      <c r="DX473" s="65">
        <v>5296.0586460000004</v>
      </c>
      <c r="DY473" s="65">
        <v>6018.2484619999996</v>
      </c>
      <c r="DZ473" s="65">
        <v>8425.5478469999998</v>
      </c>
      <c r="EA473" s="65">
        <v>7221.8981540000004</v>
      </c>
      <c r="EB473" s="65">
        <v>6330.4956830000001</v>
      </c>
      <c r="EC473" s="65">
        <v>7193.7450939999999</v>
      </c>
      <c r="ED473" s="65">
        <v>10071.243130000001</v>
      </c>
      <c r="EE473" s="65">
        <v>8632.4941130000007</v>
      </c>
      <c r="EF473" s="65">
        <v>8655.8048899999994</v>
      </c>
      <c r="EG473" s="65">
        <v>9836.14192</v>
      </c>
      <c r="EH473" s="65">
        <v>13770.598690000001</v>
      </c>
      <c r="EI473" s="65">
        <v>11803.3703</v>
      </c>
      <c r="EJ473" s="65">
        <v>9998.9624230000009</v>
      </c>
      <c r="EK473" s="65">
        <v>11362.4573</v>
      </c>
      <c r="EL473" s="65">
        <v>15907.44022</v>
      </c>
      <c r="EM473" s="65">
        <v>13634.948759999999</v>
      </c>
      <c r="EN473" s="65">
        <v>10637.294099999999</v>
      </c>
      <c r="EO473" s="65">
        <v>12087.834199999999</v>
      </c>
      <c r="EP473" s="65">
        <v>16922.96789</v>
      </c>
      <c r="EQ473" s="65">
        <v>14505.40105</v>
      </c>
      <c r="ER473" s="65">
        <v>10885.965</v>
      </c>
      <c r="ES473" s="65">
        <v>12370.414779999999</v>
      </c>
      <c r="ET473" s="65">
        <v>17318.580689999999</v>
      </c>
      <c r="EU473" s="65">
        <v>14844.497729999999</v>
      </c>
      <c r="EV473" s="65">
        <v>12253.159229999999</v>
      </c>
      <c r="EW473" s="65">
        <v>13924.04458</v>
      </c>
      <c r="EX473" s="65">
        <v>19493.662410000001</v>
      </c>
      <c r="EY473" s="65">
        <v>16708.853490000001</v>
      </c>
      <c r="EZ473" s="65">
        <v>13869.81869</v>
      </c>
      <c r="FA473" s="65">
        <v>15761.1576</v>
      </c>
      <c r="FB473" s="65">
        <v>22065.620650000001</v>
      </c>
      <c r="FC473" s="65">
        <v>18913.38913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850.81671589999996</v>
      </c>
      <c r="CK642" s="65">
        <v>850.81671589999996</v>
      </c>
      <c r="CL642" s="65">
        <v>850.81671589999996</v>
      </c>
      <c r="CM642" s="65">
        <v>850.81671589999996</v>
      </c>
      <c r="CN642" s="65">
        <v>1608.46012</v>
      </c>
      <c r="CO642" s="65">
        <v>1608.46012</v>
      </c>
      <c r="CP642" s="65">
        <v>1608.46012</v>
      </c>
      <c r="CQ642" s="65">
        <v>1608.46012</v>
      </c>
      <c r="CR642" s="65">
        <v>3784.9765750000001</v>
      </c>
      <c r="CS642" s="65">
        <v>3784.9765750000001</v>
      </c>
      <c r="CT642" s="65">
        <v>3784.9765750000001</v>
      </c>
      <c r="CU642" s="65">
        <v>3784.9765750000001</v>
      </c>
      <c r="CV642" s="65">
        <v>3885.4426509999998</v>
      </c>
      <c r="CW642" s="65">
        <v>3885.4426509999998</v>
      </c>
      <c r="CX642" s="65">
        <v>3885.4426509999998</v>
      </c>
      <c r="CY642" s="65">
        <v>3885.4426509999998</v>
      </c>
      <c r="CZ642" s="65">
        <v>5410.5506610000002</v>
      </c>
      <c r="DA642" s="65">
        <v>5410.5506610000002</v>
      </c>
      <c r="DB642" s="65">
        <v>5410.5506610000002</v>
      </c>
      <c r="DC642" s="65">
        <v>5410.5506610000002</v>
      </c>
      <c r="DD642" s="65">
        <v>5861.2417539999997</v>
      </c>
      <c r="DE642" s="65">
        <v>5861.2417539999997</v>
      </c>
      <c r="DF642" s="65">
        <v>5861.2417539999997</v>
      </c>
      <c r="DG642" s="65">
        <v>5861.2417539999997</v>
      </c>
      <c r="DH642" s="65">
        <v>7533.799755</v>
      </c>
      <c r="DI642" s="65">
        <v>7533.799755</v>
      </c>
      <c r="DJ642" s="65">
        <v>7533.799755</v>
      </c>
      <c r="DK642" s="65">
        <v>7533.799755</v>
      </c>
      <c r="DL642" s="65">
        <v>9312.3715059999995</v>
      </c>
      <c r="DM642" s="65">
        <v>9312.3715059999995</v>
      </c>
      <c r="DN642" s="65">
        <v>9312.3715059999995</v>
      </c>
      <c r="DO642" s="65">
        <v>9312.3715059999995</v>
      </c>
      <c r="DP642" s="65">
        <v>10666.784299999999</v>
      </c>
      <c r="DQ642" s="65">
        <v>10666.784299999999</v>
      </c>
      <c r="DR642" s="65">
        <v>10666.784299999999</v>
      </c>
      <c r="DS642" s="65">
        <v>10666.784299999999</v>
      </c>
      <c r="DT642" s="65">
        <v>11869.70264</v>
      </c>
      <c r="DU642" s="65">
        <v>11869.70264</v>
      </c>
      <c r="DV642" s="65">
        <v>11869.70264</v>
      </c>
      <c r="DW642" s="65">
        <v>11869.70264</v>
      </c>
      <c r="DX642" s="65">
        <v>13338.22313</v>
      </c>
      <c r="DY642" s="65">
        <v>13338.22313</v>
      </c>
      <c r="DZ642" s="65">
        <v>13338.22313</v>
      </c>
      <c r="EA642" s="65">
        <v>13338.22313</v>
      </c>
      <c r="EB642" s="65">
        <v>13978.98379</v>
      </c>
      <c r="EC642" s="65">
        <v>13978.98379</v>
      </c>
      <c r="ED642" s="65">
        <v>13978.98379</v>
      </c>
      <c r="EE642" s="65">
        <v>13978.98379</v>
      </c>
      <c r="EF642" s="65">
        <v>15000.8043</v>
      </c>
      <c r="EG642" s="65">
        <v>15000.8043</v>
      </c>
      <c r="EH642" s="65">
        <v>15000.8043</v>
      </c>
      <c r="EI642" s="65">
        <v>15000.8043</v>
      </c>
      <c r="EJ642" s="65">
        <v>18152.598989999999</v>
      </c>
      <c r="EK642" s="65">
        <v>18152.598989999999</v>
      </c>
      <c r="EL642" s="65">
        <v>18152.598989999999</v>
      </c>
      <c r="EM642" s="65">
        <v>18152.598989999999</v>
      </c>
      <c r="EN642" s="65">
        <v>19214.469819999998</v>
      </c>
      <c r="EO642" s="65">
        <v>19214.469819999998</v>
      </c>
      <c r="EP642" s="65">
        <v>19214.469819999998</v>
      </c>
      <c r="EQ642" s="65">
        <v>19214.469819999998</v>
      </c>
      <c r="ER642" s="65">
        <v>22690.274880000001</v>
      </c>
      <c r="ES642" s="65">
        <v>22690.274880000001</v>
      </c>
      <c r="ET642" s="65">
        <v>22690.274880000001</v>
      </c>
      <c r="EU642" s="65">
        <v>22690.274880000001</v>
      </c>
      <c r="EV642" s="65">
        <v>22690.274880000001</v>
      </c>
      <c r="EW642" s="65">
        <v>22690.274880000001</v>
      </c>
      <c r="EX642" s="65">
        <v>22690.274880000001</v>
      </c>
      <c r="EY642" s="65">
        <v>22690.274880000001</v>
      </c>
      <c r="EZ642" s="65">
        <v>24027.397870000001</v>
      </c>
      <c r="FA642" s="65">
        <v>24027.397870000001</v>
      </c>
      <c r="FB642" s="65">
        <v>24027.397870000001</v>
      </c>
      <c r="FC642" s="65">
        <v>24027.397870000001</v>
      </c>
    </row>
    <row r="643" spans="2:159" x14ac:dyDescent="0.2">
      <c r="B643" s="65" t="s">
        <v>676</v>
      </c>
      <c r="C643" s="65" t="s">
        <v>38</v>
      </c>
      <c r="CF643" s="65">
        <v>1927.439022</v>
      </c>
      <c r="CG643" s="65">
        <v>1927.439022</v>
      </c>
      <c r="CH643" s="65">
        <v>1927.439022</v>
      </c>
      <c r="CI643" s="65">
        <v>1927.439022</v>
      </c>
      <c r="CJ643" s="65">
        <v>2919.3880009999998</v>
      </c>
      <c r="CK643" s="65">
        <v>2919.3880009999998</v>
      </c>
      <c r="CL643" s="65">
        <v>2919.3880009999998</v>
      </c>
      <c r="CM643" s="65">
        <v>2919.3880009999998</v>
      </c>
      <c r="CN643" s="65">
        <v>4204.9870119999996</v>
      </c>
      <c r="CO643" s="65">
        <v>4204.9870119999996</v>
      </c>
      <c r="CP643" s="65">
        <v>4204.9870119999996</v>
      </c>
      <c r="CQ643" s="65">
        <v>4204.9870119999996</v>
      </c>
      <c r="CR643" s="65">
        <v>4591.4025890000003</v>
      </c>
      <c r="CS643" s="65">
        <v>4591.4025890000003</v>
      </c>
      <c r="CT643" s="65">
        <v>4591.4025890000003</v>
      </c>
      <c r="CU643" s="65">
        <v>4591.4025890000003</v>
      </c>
      <c r="CV643" s="65">
        <v>7209.580301</v>
      </c>
      <c r="CW643" s="65">
        <v>7209.580301</v>
      </c>
      <c r="CX643" s="65">
        <v>7209.580301</v>
      </c>
      <c r="CY643" s="65">
        <v>7209.580301</v>
      </c>
      <c r="CZ643" s="65">
        <v>7819.0027040000004</v>
      </c>
      <c r="DA643" s="65">
        <v>7819.0027040000004</v>
      </c>
      <c r="DB643" s="65">
        <v>7819.0027040000004</v>
      </c>
      <c r="DC643" s="65">
        <v>7819.0027040000004</v>
      </c>
      <c r="DD643" s="65">
        <v>9744.6034880000007</v>
      </c>
      <c r="DE643" s="65">
        <v>9744.6034880000007</v>
      </c>
      <c r="DF643" s="65">
        <v>9744.6034880000007</v>
      </c>
      <c r="DG643" s="65">
        <v>9744.6034880000007</v>
      </c>
      <c r="DH643" s="65">
        <v>10867.402190000001</v>
      </c>
      <c r="DI643" s="65">
        <v>10867.402190000001</v>
      </c>
      <c r="DJ643" s="65">
        <v>10867.402190000001</v>
      </c>
      <c r="DK643" s="65">
        <v>10867.402190000001</v>
      </c>
      <c r="DL643" s="65">
        <v>10867.402190000001</v>
      </c>
      <c r="DM643" s="65">
        <v>10867.402190000001</v>
      </c>
      <c r="DN643" s="65">
        <v>10867.402190000001</v>
      </c>
      <c r="DO643" s="65">
        <v>10867.402190000001</v>
      </c>
      <c r="DP643" s="65">
        <v>10867.402190000001</v>
      </c>
      <c r="DQ643" s="65">
        <v>10867.402190000001</v>
      </c>
      <c r="DR643" s="65">
        <v>10867.402190000001</v>
      </c>
      <c r="DS643" s="65">
        <v>10867.402190000001</v>
      </c>
      <c r="DT643" s="65">
        <v>11624.994360000001</v>
      </c>
      <c r="DU643" s="65">
        <v>11624.994360000001</v>
      </c>
      <c r="DV643" s="65">
        <v>11624.994360000001</v>
      </c>
      <c r="DW643" s="65">
        <v>11624.994360000001</v>
      </c>
      <c r="DX643" s="65">
        <v>12345.0373</v>
      </c>
      <c r="DY643" s="65">
        <v>12345.0373</v>
      </c>
      <c r="DZ643" s="65">
        <v>12345.0373</v>
      </c>
      <c r="EA643" s="65">
        <v>12345.0373</v>
      </c>
      <c r="EB643" s="65">
        <v>13838.268620000001</v>
      </c>
      <c r="EC643" s="65">
        <v>13838.268620000001</v>
      </c>
      <c r="ED643" s="65">
        <v>13838.268620000001</v>
      </c>
      <c r="EE643" s="65">
        <v>13838.268620000001</v>
      </c>
      <c r="EF643" s="65">
        <v>15047.31856</v>
      </c>
      <c r="EG643" s="65">
        <v>15047.31856</v>
      </c>
      <c r="EH643" s="65">
        <v>15047.31856</v>
      </c>
      <c r="EI643" s="65">
        <v>15047.31856</v>
      </c>
      <c r="EJ643" s="65">
        <v>15047.31856</v>
      </c>
      <c r="EK643" s="65">
        <v>15047.31856</v>
      </c>
      <c r="EL643" s="65">
        <v>15047.31856</v>
      </c>
      <c r="EM643" s="65">
        <v>15047.31856</v>
      </c>
      <c r="EN643" s="65">
        <v>17262.300159999999</v>
      </c>
      <c r="EO643" s="65">
        <v>17262.300159999999</v>
      </c>
      <c r="EP643" s="65">
        <v>17262.300159999999</v>
      </c>
      <c r="EQ643" s="65">
        <v>17262.300159999999</v>
      </c>
      <c r="ER643" s="65">
        <v>18142.617590000002</v>
      </c>
      <c r="ES643" s="65">
        <v>18142.617590000002</v>
      </c>
      <c r="ET643" s="65">
        <v>18142.617590000002</v>
      </c>
      <c r="EU643" s="65">
        <v>18142.617590000002</v>
      </c>
      <c r="EV643" s="65">
        <v>21195.174739999999</v>
      </c>
      <c r="EW643" s="65">
        <v>21195.174739999999</v>
      </c>
      <c r="EX643" s="65">
        <v>21195.174739999999</v>
      </c>
      <c r="EY643" s="65">
        <v>21195.174739999999</v>
      </c>
      <c r="EZ643" s="65">
        <v>22430.681</v>
      </c>
      <c r="FA643" s="65">
        <v>22430.681</v>
      </c>
      <c r="FB643" s="65">
        <v>22430.681</v>
      </c>
      <c r="FC643" s="65">
        <v>22430.681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755.15004380000005</v>
      </c>
      <c r="CC645" s="65">
        <v>755.15004380000005</v>
      </c>
      <c r="CD645" s="65">
        <v>755.15004380000005</v>
      </c>
      <c r="CE645" s="65">
        <v>755.15004380000005</v>
      </c>
      <c r="CF645" s="65">
        <v>1387.806554</v>
      </c>
      <c r="CG645" s="65">
        <v>1387.806554</v>
      </c>
      <c r="CH645" s="65">
        <v>1387.806554</v>
      </c>
      <c r="CI645" s="65">
        <v>1387.806554</v>
      </c>
      <c r="CJ645" s="65">
        <v>1799.5901180000001</v>
      </c>
      <c r="CK645" s="65">
        <v>1799.5901180000001</v>
      </c>
      <c r="CL645" s="65">
        <v>1799.5901180000001</v>
      </c>
      <c r="CM645" s="65">
        <v>1799.5901180000001</v>
      </c>
      <c r="CN645" s="65">
        <v>2140.8808250000002</v>
      </c>
      <c r="CO645" s="65">
        <v>2140.8808250000002</v>
      </c>
      <c r="CP645" s="65">
        <v>2140.8808250000002</v>
      </c>
      <c r="CQ645" s="65">
        <v>2140.8808250000002</v>
      </c>
      <c r="CR645" s="65">
        <v>2140.8808250000002</v>
      </c>
      <c r="CS645" s="65">
        <v>2140.8808250000002</v>
      </c>
      <c r="CT645" s="65">
        <v>2140.8808250000002</v>
      </c>
      <c r="CU645" s="65">
        <v>2140.8808250000002</v>
      </c>
      <c r="CV645" s="65">
        <v>2140.8808250000002</v>
      </c>
      <c r="CW645" s="65">
        <v>2140.8808250000002</v>
      </c>
      <c r="CX645" s="65">
        <v>2140.8808250000002</v>
      </c>
      <c r="CY645" s="65">
        <v>2140.8808250000002</v>
      </c>
      <c r="CZ645" s="65">
        <v>2140.8808250000002</v>
      </c>
      <c r="DA645" s="65">
        <v>2140.8808250000002</v>
      </c>
      <c r="DB645" s="65">
        <v>2140.8808250000002</v>
      </c>
      <c r="DC645" s="65">
        <v>2140.8808250000002</v>
      </c>
      <c r="DD645" s="65">
        <v>2140.8808250000002</v>
      </c>
      <c r="DE645" s="65">
        <v>2140.8808250000002</v>
      </c>
      <c r="DF645" s="65">
        <v>2140.8808250000002</v>
      </c>
      <c r="DG645" s="65">
        <v>2140.8808250000002</v>
      </c>
      <c r="DH645" s="65">
        <v>2140.8808250000002</v>
      </c>
      <c r="DI645" s="65">
        <v>2140.8808250000002</v>
      </c>
      <c r="DJ645" s="65">
        <v>2140.8808250000002</v>
      </c>
      <c r="DK645" s="65">
        <v>2140.8808250000002</v>
      </c>
      <c r="DL645" s="65">
        <v>2140.8808250000002</v>
      </c>
      <c r="DM645" s="65">
        <v>2140.8808250000002</v>
      </c>
      <c r="DN645" s="65">
        <v>2140.8808250000002</v>
      </c>
      <c r="DO645" s="65">
        <v>2140.8808250000002</v>
      </c>
      <c r="DP645" s="65">
        <v>2140.8808250000002</v>
      </c>
      <c r="DQ645" s="65">
        <v>2140.8808250000002</v>
      </c>
      <c r="DR645" s="65">
        <v>2140.8808250000002</v>
      </c>
      <c r="DS645" s="65">
        <v>2140.8808250000002</v>
      </c>
      <c r="DT645" s="65">
        <v>2140.8808250000002</v>
      </c>
      <c r="DU645" s="65">
        <v>2140.8808250000002</v>
      </c>
      <c r="DV645" s="65">
        <v>2140.8808250000002</v>
      </c>
      <c r="DW645" s="65">
        <v>2140.8808250000002</v>
      </c>
      <c r="DX645" s="65">
        <v>2140.8808250000002</v>
      </c>
      <c r="DY645" s="65">
        <v>2140.8808250000002</v>
      </c>
      <c r="DZ645" s="65">
        <v>1487.121498</v>
      </c>
      <c r="EA645" s="65">
        <v>2140.8808250000002</v>
      </c>
      <c r="EB645" s="65">
        <v>2140.8808250000002</v>
      </c>
      <c r="EC645" s="65">
        <v>2140.8808250000002</v>
      </c>
      <c r="ED645" s="65">
        <v>2140.8808250000002</v>
      </c>
      <c r="EE645" s="65">
        <v>2140.8808250000002</v>
      </c>
      <c r="EF645" s="65">
        <v>2140.8808250000002</v>
      </c>
      <c r="EG645" s="65">
        <v>2140.8808250000002</v>
      </c>
      <c r="EH645" s="65">
        <v>2140.8808250000002</v>
      </c>
      <c r="EI645" s="65">
        <v>2140.8808250000002</v>
      </c>
      <c r="EJ645" s="65">
        <v>2140.8808250000002</v>
      </c>
      <c r="EK645" s="65">
        <v>2140.8808250000002</v>
      </c>
      <c r="EL645" s="65">
        <v>2140.8808250000002</v>
      </c>
      <c r="EM645" s="65">
        <v>2140.8808250000002</v>
      </c>
      <c r="EN645" s="65">
        <v>2140.8808250000002</v>
      </c>
      <c r="EO645" s="65">
        <v>2140.8808250000002</v>
      </c>
      <c r="EP645" s="65">
        <v>2140.8808250000002</v>
      </c>
      <c r="EQ645" s="65">
        <v>2140.8808250000002</v>
      </c>
      <c r="ER645" s="65">
        <v>2140.8808250000002</v>
      </c>
      <c r="ES645" s="65">
        <v>2140.8808250000002</v>
      </c>
      <c r="ET645" s="65">
        <v>2140.8808250000002</v>
      </c>
      <c r="EU645" s="65">
        <v>2140.8808250000002</v>
      </c>
      <c r="EV645" s="65">
        <v>2140.8808250000002</v>
      </c>
      <c r="EW645" s="65">
        <v>2140.8808250000002</v>
      </c>
      <c r="EX645" s="65">
        <v>2140.8808250000002</v>
      </c>
      <c r="EY645" s="65">
        <v>2140.8808250000002</v>
      </c>
      <c r="EZ645" s="65">
        <v>2140.8808250000002</v>
      </c>
      <c r="FA645" s="65">
        <v>2140.8808250000002</v>
      </c>
      <c r="FB645" s="65">
        <v>2140.8808250000002</v>
      </c>
      <c r="FC645" s="65">
        <v>2140.8808250000002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F647" s="65">
        <v>96.009734739999999</v>
      </c>
      <c r="CG647" s="65">
        <v>96.009734739999999</v>
      </c>
      <c r="CH647" s="65">
        <v>96.009734739999999</v>
      </c>
      <c r="CI647" s="65">
        <v>96.009734739999999</v>
      </c>
      <c r="CJ647" s="65">
        <v>142.56169389999999</v>
      </c>
      <c r="CK647" s="65">
        <v>142.56169389999999</v>
      </c>
      <c r="CL647" s="65">
        <v>142.56169389999999</v>
      </c>
      <c r="CM647" s="65">
        <v>142.56169389999999</v>
      </c>
      <c r="CN647" s="65">
        <v>190.69144789999999</v>
      </c>
      <c r="CO647" s="65">
        <v>190.69144789999999</v>
      </c>
      <c r="CP647" s="65">
        <v>190.69144789999999</v>
      </c>
      <c r="CQ647" s="65">
        <v>190.69144789999999</v>
      </c>
      <c r="CR647" s="65">
        <v>239.1878633</v>
      </c>
      <c r="CS647" s="65">
        <v>239.1878633</v>
      </c>
      <c r="CT647" s="65">
        <v>239.1878633</v>
      </c>
      <c r="CU647" s="65">
        <v>239.1878633</v>
      </c>
      <c r="CV647" s="65">
        <v>305.93451829999998</v>
      </c>
      <c r="CW647" s="65">
        <v>305.93451829999998</v>
      </c>
      <c r="CX647" s="65">
        <v>305.93451829999998</v>
      </c>
      <c r="CY647" s="65">
        <v>305.93451829999998</v>
      </c>
      <c r="CZ647" s="65">
        <v>305.93451829999998</v>
      </c>
      <c r="DA647" s="65">
        <v>305.93451829999998</v>
      </c>
      <c r="DB647" s="65">
        <v>305.93451829999998</v>
      </c>
      <c r="DC647" s="65">
        <v>305.93451829999998</v>
      </c>
      <c r="DD647" s="65">
        <v>305.93451829999998</v>
      </c>
      <c r="DE647" s="65">
        <v>305.93451829999998</v>
      </c>
      <c r="DF647" s="65">
        <v>305.93451829999998</v>
      </c>
      <c r="DG647" s="65">
        <v>305.93451829999998</v>
      </c>
      <c r="DH647" s="65">
        <v>448.35435560000002</v>
      </c>
      <c r="DI647" s="65">
        <v>448.35435560000002</v>
      </c>
      <c r="DJ647" s="65">
        <v>448.35435560000002</v>
      </c>
      <c r="DK647" s="65">
        <v>448.35435560000002</v>
      </c>
      <c r="DL647" s="65">
        <v>448.35435560000002</v>
      </c>
      <c r="DM647" s="65">
        <v>448.35435560000002</v>
      </c>
      <c r="DN647" s="65">
        <v>448.35435560000002</v>
      </c>
      <c r="DO647" s="65">
        <v>448.35435560000002</v>
      </c>
      <c r="DP647" s="65">
        <v>539.84297719999995</v>
      </c>
      <c r="DQ647" s="65">
        <v>539.84297719999995</v>
      </c>
      <c r="DR647" s="65">
        <v>539.84297719999995</v>
      </c>
      <c r="DS647" s="65">
        <v>539.84297719999995</v>
      </c>
      <c r="DT647" s="65">
        <v>588.04578089999995</v>
      </c>
      <c r="DU647" s="65">
        <v>588.04578089999995</v>
      </c>
      <c r="DV647" s="65">
        <v>588.04578089999995</v>
      </c>
      <c r="DW647" s="65">
        <v>588.04578089999995</v>
      </c>
      <c r="DX647" s="65">
        <v>633.29017090000002</v>
      </c>
      <c r="DY647" s="65">
        <v>633.29017090000002</v>
      </c>
      <c r="DZ647" s="65">
        <v>633.29017090000002</v>
      </c>
      <c r="EA647" s="65">
        <v>633.29017090000002</v>
      </c>
      <c r="EB647" s="65">
        <v>679.30246580000005</v>
      </c>
      <c r="EC647" s="65">
        <v>679.30246580000005</v>
      </c>
      <c r="ED647" s="65">
        <v>679.30246580000005</v>
      </c>
      <c r="EE647" s="65">
        <v>679.30246580000005</v>
      </c>
      <c r="EF647" s="65">
        <v>721.25141799999994</v>
      </c>
      <c r="EG647" s="65">
        <v>721.25141799999994</v>
      </c>
      <c r="EH647" s="65">
        <v>721.25141799999994</v>
      </c>
      <c r="EI647" s="65">
        <v>721.25141799999994</v>
      </c>
      <c r="EJ647" s="65">
        <v>721.25141799999994</v>
      </c>
      <c r="EK647" s="65">
        <v>721.25141799999994</v>
      </c>
      <c r="EL647" s="65">
        <v>721.25141799999994</v>
      </c>
      <c r="EM647" s="65">
        <v>721.25141799999994</v>
      </c>
      <c r="EN647" s="65">
        <v>1109.037691</v>
      </c>
      <c r="EO647" s="65">
        <v>1109.037691</v>
      </c>
      <c r="EP647" s="65">
        <v>1109.037691</v>
      </c>
      <c r="EQ647" s="65">
        <v>1109.037691</v>
      </c>
      <c r="ER647" s="65">
        <v>1157.997858</v>
      </c>
      <c r="ES647" s="65">
        <v>1157.997858</v>
      </c>
      <c r="ET647" s="65">
        <v>1157.997858</v>
      </c>
      <c r="EU647" s="65">
        <v>1157.997858</v>
      </c>
      <c r="EV647" s="65">
        <v>1195.2973219999999</v>
      </c>
      <c r="EW647" s="65">
        <v>1195.2973219999999</v>
      </c>
      <c r="EX647" s="65">
        <v>1195.2973219999999</v>
      </c>
      <c r="EY647" s="65">
        <v>1195.2973219999999</v>
      </c>
      <c r="EZ647" s="65">
        <v>1232.9511279999999</v>
      </c>
      <c r="FA647" s="65">
        <v>1232.9511279999999</v>
      </c>
      <c r="FB647" s="65">
        <v>1232.9511279999999</v>
      </c>
      <c r="FC647" s="65">
        <v>1232.9511279999999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755.15004380000005</v>
      </c>
      <c r="CC653" s="65">
        <v>755.15004380000005</v>
      </c>
      <c r="CD653" s="65">
        <v>755.15004380000005</v>
      </c>
      <c r="CE653" s="65">
        <v>755.15004380000005</v>
      </c>
      <c r="CF653" s="65">
        <v>3411.2553109999999</v>
      </c>
      <c r="CG653" s="65">
        <v>3411.2553109999999</v>
      </c>
      <c r="CH653" s="65">
        <v>3411.2553109999999</v>
      </c>
      <c r="CI653" s="65">
        <v>3411.2553109999999</v>
      </c>
      <c r="CJ653" s="65">
        <v>5712.3565289999997</v>
      </c>
      <c r="CK653" s="65">
        <v>5712.3565289999997</v>
      </c>
      <c r="CL653" s="65">
        <v>5712.3565289999997</v>
      </c>
      <c r="CM653" s="65">
        <v>5712.3565289999997</v>
      </c>
      <c r="CN653" s="65">
        <v>8145.019405</v>
      </c>
      <c r="CO653" s="65">
        <v>8145.019405</v>
      </c>
      <c r="CP653" s="65">
        <v>8145.019405</v>
      </c>
      <c r="CQ653" s="65">
        <v>8145.019405</v>
      </c>
      <c r="CR653" s="65">
        <v>10756.44785</v>
      </c>
      <c r="CS653" s="65">
        <v>10756.44785</v>
      </c>
      <c r="CT653" s="65">
        <v>10756.44785</v>
      </c>
      <c r="CU653" s="65">
        <v>10756.44785</v>
      </c>
      <c r="CV653" s="65">
        <v>13541.838299999999</v>
      </c>
      <c r="CW653" s="65">
        <v>13541.838299999999</v>
      </c>
      <c r="CX653" s="65">
        <v>13541.838299999999</v>
      </c>
      <c r="CY653" s="65">
        <v>13541.838299999999</v>
      </c>
      <c r="CZ653" s="65">
        <v>15676.368710000001</v>
      </c>
      <c r="DA653" s="65">
        <v>15676.368710000001</v>
      </c>
      <c r="DB653" s="65">
        <v>15676.368710000001</v>
      </c>
      <c r="DC653" s="65">
        <v>15676.368710000001</v>
      </c>
      <c r="DD653" s="65">
        <v>18052.66059</v>
      </c>
      <c r="DE653" s="65">
        <v>18052.66059</v>
      </c>
      <c r="DF653" s="65">
        <v>18052.66059</v>
      </c>
      <c r="DG653" s="65">
        <v>18052.66059</v>
      </c>
      <c r="DH653" s="65">
        <v>20990.437129999998</v>
      </c>
      <c r="DI653" s="65">
        <v>20990.437129999998</v>
      </c>
      <c r="DJ653" s="65">
        <v>20990.437129999998</v>
      </c>
      <c r="DK653" s="65">
        <v>20990.437129999998</v>
      </c>
      <c r="DL653" s="65">
        <v>22769.008880000001</v>
      </c>
      <c r="DM653" s="65">
        <v>22769.008880000001</v>
      </c>
      <c r="DN653" s="65">
        <v>22769.008880000001</v>
      </c>
      <c r="DO653" s="65">
        <v>22769.008880000001</v>
      </c>
      <c r="DP653" s="65">
        <v>24214.9103</v>
      </c>
      <c r="DQ653" s="65">
        <v>24214.9103</v>
      </c>
      <c r="DR653" s="65">
        <v>24214.9103</v>
      </c>
      <c r="DS653" s="65">
        <v>24214.9103</v>
      </c>
      <c r="DT653" s="65">
        <v>26223.623599999999</v>
      </c>
      <c r="DU653" s="65">
        <v>26223.623599999999</v>
      </c>
      <c r="DV653" s="65">
        <v>26223.623599999999</v>
      </c>
      <c r="DW653" s="65">
        <v>26223.623599999999</v>
      </c>
      <c r="DX653" s="65">
        <v>28457.431420000001</v>
      </c>
      <c r="DY653" s="65">
        <v>28457.431420000001</v>
      </c>
      <c r="DZ653" s="65">
        <v>27803.67209</v>
      </c>
      <c r="EA653" s="65">
        <v>28457.431420000001</v>
      </c>
      <c r="EB653" s="65">
        <v>30637.435700000002</v>
      </c>
      <c r="EC653" s="65">
        <v>30637.435700000002</v>
      </c>
      <c r="ED653" s="65">
        <v>30637.435700000002</v>
      </c>
      <c r="EE653" s="65">
        <v>30637.435700000002</v>
      </c>
      <c r="EF653" s="65">
        <v>32910.255100000002</v>
      </c>
      <c r="EG653" s="65">
        <v>32910.255100000002</v>
      </c>
      <c r="EH653" s="65">
        <v>32910.255100000002</v>
      </c>
      <c r="EI653" s="65">
        <v>32910.255100000002</v>
      </c>
      <c r="EJ653" s="65">
        <v>36062.049800000001</v>
      </c>
      <c r="EK653" s="65">
        <v>36062.049800000001</v>
      </c>
      <c r="EL653" s="65">
        <v>36062.049800000001</v>
      </c>
      <c r="EM653" s="65">
        <v>36062.049800000001</v>
      </c>
      <c r="EN653" s="65">
        <v>39726.688499999997</v>
      </c>
      <c r="EO653" s="65">
        <v>39726.688499999997</v>
      </c>
      <c r="EP653" s="65">
        <v>39726.688499999997</v>
      </c>
      <c r="EQ653" s="65">
        <v>39726.688499999997</v>
      </c>
      <c r="ER653" s="65">
        <v>44131.77115</v>
      </c>
      <c r="ES653" s="65">
        <v>44131.77115</v>
      </c>
      <c r="ET653" s="65">
        <v>44131.77115</v>
      </c>
      <c r="EU653" s="65">
        <v>44131.77115</v>
      </c>
      <c r="EV653" s="65">
        <v>47221.627769999999</v>
      </c>
      <c r="EW653" s="65">
        <v>47221.627769999999</v>
      </c>
      <c r="EX653" s="65">
        <v>47221.627769999999</v>
      </c>
      <c r="EY653" s="65">
        <v>47221.627769999999</v>
      </c>
      <c r="EZ653" s="65">
        <v>49831.910819999997</v>
      </c>
      <c r="FA653" s="65">
        <v>49831.910819999997</v>
      </c>
      <c r="FB653" s="65">
        <v>49831.910819999997</v>
      </c>
      <c r="FC653" s="65">
        <v>49831.910819999997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Z666" s="65">
        <v>82.430025720000003</v>
      </c>
      <c r="BB666" s="65">
        <v>22.488023680000001</v>
      </c>
      <c r="BC666" s="65">
        <v>82.430025720000003</v>
      </c>
      <c r="BD666" s="65">
        <v>1647.4655929999999</v>
      </c>
      <c r="BE666" s="65">
        <v>1647.4655929999999</v>
      </c>
      <c r="BF666" s="65">
        <v>1647.4655929999999</v>
      </c>
      <c r="BG666" s="65">
        <v>1647.4655929999999</v>
      </c>
      <c r="BH666" s="65">
        <v>2300.4609479999999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2680.5322620000002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5.1605162849999999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X668" s="65">
        <v>524.8992442</v>
      </c>
      <c r="AZ668" s="65">
        <v>524.8992442</v>
      </c>
      <c r="BA668" s="65">
        <v>524.8992442</v>
      </c>
      <c r="BB668" s="65">
        <v>524.8992442</v>
      </c>
      <c r="BC668" s="65">
        <v>524.8992442</v>
      </c>
      <c r="BD668" s="65">
        <v>965.47351960000003</v>
      </c>
      <c r="BE668" s="65">
        <v>524.8992442</v>
      </c>
      <c r="BF668" s="65">
        <v>965.47351960000003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1169.230401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1470.4758609999999</v>
      </c>
      <c r="BW668" s="65">
        <v>1470.4758609999999</v>
      </c>
      <c r="BX668" s="65">
        <v>1470.4758609999999</v>
      </c>
      <c r="BY668" s="65">
        <v>1029.901586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965.47351960000003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760.81966269999998</v>
      </c>
      <c r="AW677" s="65">
        <v>0</v>
      </c>
      <c r="AX677" s="65">
        <v>760.81966269999998</v>
      </c>
      <c r="AY677" s="65">
        <v>235.92041839999999</v>
      </c>
      <c r="AZ677" s="65">
        <v>843.24968839999997</v>
      </c>
      <c r="BA677" s="65">
        <v>530.05976050000004</v>
      </c>
      <c r="BB677" s="65">
        <v>783.30768639999997</v>
      </c>
      <c r="BC677" s="65">
        <v>843.24968839999997</v>
      </c>
      <c r="BD677" s="65">
        <v>2848.8595310000001</v>
      </c>
      <c r="BE677" s="65">
        <v>2408.2852560000001</v>
      </c>
      <c r="BF677" s="65">
        <v>2848.8595310000001</v>
      </c>
      <c r="BG677" s="65">
        <v>2848.8595310000001</v>
      </c>
      <c r="BH677" s="65">
        <v>3770.9368089999998</v>
      </c>
      <c r="BI677" s="65">
        <v>4184.9818809999997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4420.9022990000003</v>
      </c>
      <c r="BO677" s="65">
        <v>4420.9022990000003</v>
      </c>
      <c r="BP677" s="65">
        <v>4288.3067760000004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4084.5498950000001</v>
      </c>
      <c r="BV677" s="65">
        <v>4589.5522369999999</v>
      </c>
      <c r="BW677" s="65">
        <v>4589.5522369999999</v>
      </c>
      <c r="BX677" s="65">
        <v>4589.5522369999999</v>
      </c>
      <c r="BY677" s="65">
        <v>4148.9779609999996</v>
      </c>
      <c r="BZ677" s="65">
        <v>4589.5522369999999</v>
      </c>
      <c r="CA677" s="65">
        <v>4589.5522369999999</v>
      </c>
      <c r="CB677" s="65">
        <v>4420.9022990000003</v>
      </c>
      <c r="CC677" s="65">
        <v>4555.5784789999998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4420.9022990000003</v>
      </c>
      <c r="DJ677" s="65">
        <v>4589.5522369999999</v>
      </c>
      <c r="DK677" s="65">
        <v>4589.5522369999999</v>
      </c>
      <c r="DL677" s="65">
        <v>4589.5522369999999</v>
      </c>
      <c r="DM677" s="65">
        <v>4420.9022990000003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4084.5498950000001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BD678" s="65">
        <v>365.72402219999998</v>
      </c>
      <c r="BE678" s="65">
        <v>365.72402219999998</v>
      </c>
      <c r="BF678" s="65">
        <v>365.72402219999998</v>
      </c>
      <c r="BG678" s="65">
        <v>365.72402219999998</v>
      </c>
      <c r="BH678" s="65">
        <v>1475.9332449999999</v>
      </c>
      <c r="BI678" s="65">
        <v>1475.9332449999999</v>
      </c>
      <c r="BJ678" s="65">
        <v>1475.9332449999999</v>
      </c>
      <c r="BK678" s="65">
        <v>1475.9332449999999</v>
      </c>
      <c r="BL678" s="65">
        <v>1650.4954580000001</v>
      </c>
      <c r="BM678" s="65">
        <v>1650.4954580000001</v>
      </c>
      <c r="BN678" s="65">
        <v>1650.4954580000001</v>
      </c>
      <c r="BO678" s="65">
        <v>1650.4954580000001</v>
      </c>
      <c r="BP678" s="65">
        <v>1650.4954580000001</v>
      </c>
      <c r="BQ678" s="65">
        <v>1650.4954580000001</v>
      </c>
      <c r="BR678" s="65">
        <v>1650.4954580000001</v>
      </c>
      <c r="BS678" s="65">
        <v>1650.4954580000001</v>
      </c>
      <c r="BT678" s="65">
        <v>1650.4954580000001</v>
      </c>
      <c r="BU678" s="65">
        <v>1650.4954580000001</v>
      </c>
      <c r="BV678" s="65">
        <v>1650.4954580000001</v>
      </c>
      <c r="BW678" s="65">
        <v>1650.4954580000001</v>
      </c>
      <c r="BX678" s="65">
        <v>1650.4954580000001</v>
      </c>
      <c r="BY678" s="65">
        <v>1650.4954580000001</v>
      </c>
      <c r="BZ678" s="65">
        <v>1650.4954580000001</v>
      </c>
      <c r="CA678" s="65">
        <v>1650.4954580000001</v>
      </c>
      <c r="CB678" s="65">
        <v>1650.4954580000001</v>
      </c>
      <c r="CC678" s="65">
        <v>1650.4954580000001</v>
      </c>
      <c r="CD678" s="65">
        <v>1650.4954580000001</v>
      </c>
      <c r="CE678" s="65">
        <v>1650.4954580000001</v>
      </c>
      <c r="CF678" s="65">
        <v>1650.4954580000001</v>
      </c>
      <c r="CG678" s="65">
        <v>1650.4954580000001</v>
      </c>
      <c r="CH678" s="65">
        <v>1650.4954580000001</v>
      </c>
      <c r="CI678" s="65">
        <v>1650.4954580000001</v>
      </c>
      <c r="CJ678" s="65">
        <v>1650.4954580000001</v>
      </c>
      <c r="CK678" s="65">
        <v>1650.4954580000001</v>
      </c>
      <c r="CL678" s="65">
        <v>1650.4954580000001</v>
      </c>
      <c r="CM678" s="65">
        <v>1650.4954580000001</v>
      </c>
      <c r="CN678" s="65">
        <v>1650.4954580000001</v>
      </c>
      <c r="CO678" s="65">
        <v>1650.4954580000001</v>
      </c>
      <c r="CP678" s="65">
        <v>1650.4954580000001</v>
      </c>
      <c r="CQ678" s="65">
        <v>1650.4954580000001</v>
      </c>
      <c r="CR678" s="65">
        <v>1650.4954580000001</v>
      </c>
      <c r="CS678" s="65">
        <v>1650.4954580000001</v>
      </c>
      <c r="CT678" s="65">
        <v>1650.4954580000001</v>
      </c>
      <c r="CU678" s="65">
        <v>1650.4954580000001</v>
      </c>
      <c r="CV678" s="65">
        <v>1650.4954580000001</v>
      </c>
      <c r="CW678" s="65">
        <v>1650.4954580000001</v>
      </c>
      <c r="CX678" s="65">
        <v>1650.4954580000001</v>
      </c>
      <c r="CY678" s="65">
        <v>1650.4954580000001</v>
      </c>
      <c r="CZ678" s="65">
        <v>1650.4954580000001</v>
      </c>
      <c r="DA678" s="65">
        <v>1650.4954580000001</v>
      </c>
      <c r="DB678" s="65">
        <v>1650.4954580000001</v>
      </c>
      <c r="DC678" s="65">
        <v>1650.4954580000001</v>
      </c>
      <c r="DD678" s="65">
        <v>1650.4954580000001</v>
      </c>
      <c r="DE678" s="65">
        <v>1650.4954580000001</v>
      </c>
      <c r="DF678" s="65">
        <v>1650.4954580000001</v>
      </c>
      <c r="DG678" s="65">
        <v>1650.4954580000001</v>
      </c>
      <c r="DH678" s="65">
        <v>1650.4954580000001</v>
      </c>
      <c r="DI678" s="65">
        <v>1284.7714350000001</v>
      </c>
      <c r="DJ678" s="65">
        <v>1650.4954580000001</v>
      </c>
      <c r="DK678" s="65">
        <v>1650.4954580000001</v>
      </c>
      <c r="DL678" s="65">
        <v>1650.4954580000001</v>
      </c>
      <c r="DM678" s="65">
        <v>1650.4954580000001</v>
      </c>
      <c r="DN678" s="65">
        <v>1650.4954580000001</v>
      </c>
      <c r="DO678" s="65">
        <v>1650.4954580000001</v>
      </c>
      <c r="DP678" s="65">
        <v>1650.4954580000001</v>
      </c>
      <c r="DQ678" s="65">
        <v>1650.4954580000001</v>
      </c>
      <c r="DR678" s="65">
        <v>1650.4954580000001</v>
      </c>
      <c r="DS678" s="65">
        <v>1650.4954580000001</v>
      </c>
      <c r="DT678" s="65">
        <v>1650.4954580000001</v>
      </c>
      <c r="DU678" s="65">
        <v>1650.4954580000001</v>
      </c>
      <c r="DV678" s="65">
        <v>1650.4954580000001</v>
      </c>
      <c r="DW678" s="65">
        <v>1650.4954580000001</v>
      </c>
      <c r="DX678" s="65">
        <v>1650.4954580000001</v>
      </c>
      <c r="DY678" s="65">
        <v>1650.4954580000001</v>
      </c>
      <c r="DZ678" s="65">
        <v>1650.4954580000001</v>
      </c>
      <c r="EA678" s="65">
        <v>1650.4954580000001</v>
      </c>
      <c r="EB678" s="65">
        <v>1650.4954580000001</v>
      </c>
      <c r="EC678" s="65">
        <v>1650.4954580000001</v>
      </c>
      <c r="ED678" s="65">
        <v>1650.4954580000001</v>
      </c>
      <c r="EE678" s="65">
        <v>1650.4954580000001</v>
      </c>
      <c r="EF678" s="65">
        <v>1650.4954580000001</v>
      </c>
      <c r="EG678" s="65">
        <v>1650.4954580000001</v>
      </c>
      <c r="EH678" s="65">
        <v>1650.4954580000001</v>
      </c>
      <c r="EI678" s="65">
        <v>1650.4954580000001</v>
      </c>
      <c r="EJ678" s="65">
        <v>1650.4954580000001</v>
      </c>
      <c r="EK678" s="65">
        <v>1650.4954580000001</v>
      </c>
      <c r="EL678" s="65">
        <v>1650.4954580000001</v>
      </c>
      <c r="EM678" s="65">
        <v>1650.4954580000001</v>
      </c>
      <c r="EN678" s="65">
        <v>1650.4954580000001</v>
      </c>
      <c r="EO678" s="65">
        <v>1650.4954580000001</v>
      </c>
      <c r="EP678" s="65">
        <v>1650.4954580000001</v>
      </c>
      <c r="EQ678" s="65">
        <v>1650.4954580000001</v>
      </c>
      <c r="ER678" s="65">
        <v>1650.4954580000001</v>
      </c>
      <c r="ES678" s="65">
        <v>1650.4954580000001</v>
      </c>
      <c r="ET678" s="65">
        <v>1650.4954580000001</v>
      </c>
      <c r="EU678" s="65">
        <v>1650.4954580000001</v>
      </c>
      <c r="EV678" s="65">
        <v>1650.4954580000001</v>
      </c>
      <c r="EW678" s="65">
        <v>1650.4954580000001</v>
      </c>
      <c r="EX678" s="65">
        <v>1650.4954580000001</v>
      </c>
      <c r="EY678" s="65">
        <v>1650.4954580000001</v>
      </c>
      <c r="EZ678" s="65">
        <v>1650.4954580000001</v>
      </c>
      <c r="FA678" s="65">
        <v>1650.4954580000001</v>
      </c>
      <c r="FB678" s="65">
        <v>1650.4954580000001</v>
      </c>
      <c r="FC678" s="65">
        <v>1650.4954580000001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0</v>
      </c>
      <c r="BA689" s="65">
        <v>0</v>
      </c>
      <c r="BB689" s="65">
        <v>0</v>
      </c>
      <c r="BC689" s="65">
        <v>0</v>
      </c>
      <c r="BD689" s="65">
        <v>365.72402219999998</v>
      </c>
      <c r="BE689" s="65">
        <v>365.72402219999998</v>
      </c>
      <c r="BF689" s="65">
        <v>365.72402219999998</v>
      </c>
      <c r="BG689" s="65">
        <v>365.72402219999998</v>
      </c>
      <c r="BH689" s="65">
        <v>1687.2194030000001</v>
      </c>
      <c r="BI689" s="65">
        <v>1687.2194030000001</v>
      </c>
      <c r="BJ689" s="65">
        <v>1687.2194030000001</v>
      </c>
      <c r="BK689" s="65">
        <v>1687.2194030000001</v>
      </c>
      <c r="BL689" s="65">
        <v>1861.7816150000001</v>
      </c>
      <c r="BM689" s="65">
        <v>1861.7816150000001</v>
      </c>
      <c r="BN689" s="65">
        <v>1861.7816150000001</v>
      </c>
      <c r="BO689" s="65">
        <v>1861.7816150000001</v>
      </c>
      <c r="BP689" s="65">
        <v>1861.7816150000001</v>
      </c>
      <c r="BQ689" s="65">
        <v>1861.7816150000001</v>
      </c>
      <c r="BR689" s="65">
        <v>1861.7816150000001</v>
      </c>
      <c r="BS689" s="65">
        <v>1861.7816150000001</v>
      </c>
      <c r="BT689" s="65">
        <v>1861.7816150000001</v>
      </c>
      <c r="BU689" s="65">
        <v>1861.7816150000001</v>
      </c>
      <c r="BV689" s="65">
        <v>1861.7816150000001</v>
      </c>
      <c r="BW689" s="65">
        <v>1861.7816150000001</v>
      </c>
      <c r="BX689" s="65">
        <v>1861.7816150000001</v>
      </c>
      <c r="BY689" s="65">
        <v>1861.7816150000001</v>
      </c>
      <c r="BZ689" s="65">
        <v>1861.7816150000001</v>
      </c>
      <c r="CA689" s="65">
        <v>1861.7816150000001</v>
      </c>
      <c r="CB689" s="65">
        <v>1861.7816150000001</v>
      </c>
      <c r="CC689" s="65">
        <v>1861.7816150000001</v>
      </c>
      <c r="CD689" s="65">
        <v>1861.7816150000001</v>
      </c>
      <c r="CE689" s="65">
        <v>1861.7816150000001</v>
      </c>
      <c r="CF689" s="65">
        <v>1861.7816150000001</v>
      </c>
      <c r="CG689" s="65">
        <v>1861.7816150000001</v>
      </c>
      <c r="CH689" s="65">
        <v>1861.7816150000001</v>
      </c>
      <c r="CI689" s="65">
        <v>1861.7816150000001</v>
      </c>
      <c r="CJ689" s="65">
        <v>1861.7816150000001</v>
      </c>
      <c r="CK689" s="65">
        <v>1861.7816150000001</v>
      </c>
      <c r="CL689" s="65">
        <v>1861.7816150000001</v>
      </c>
      <c r="CM689" s="65">
        <v>1861.7816150000001</v>
      </c>
      <c r="CN689" s="65">
        <v>1861.7816150000001</v>
      </c>
      <c r="CO689" s="65">
        <v>1861.7816150000001</v>
      </c>
      <c r="CP689" s="65">
        <v>1861.7816150000001</v>
      </c>
      <c r="CQ689" s="65">
        <v>1861.7816150000001</v>
      </c>
      <c r="CR689" s="65">
        <v>1861.7816150000001</v>
      </c>
      <c r="CS689" s="65">
        <v>1861.7816150000001</v>
      </c>
      <c r="CT689" s="65">
        <v>1861.7816150000001</v>
      </c>
      <c r="CU689" s="65">
        <v>1861.7816150000001</v>
      </c>
      <c r="CV689" s="65">
        <v>1861.7816150000001</v>
      </c>
      <c r="CW689" s="65">
        <v>1861.7816150000001</v>
      </c>
      <c r="CX689" s="65">
        <v>1861.7816150000001</v>
      </c>
      <c r="CY689" s="65">
        <v>1861.7816150000001</v>
      </c>
      <c r="CZ689" s="65">
        <v>1861.7816150000001</v>
      </c>
      <c r="DA689" s="65">
        <v>1861.7816150000001</v>
      </c>
      <c r="DB689" s="65">
        <v>1861.7816150000001</v>
      </c>
      <c r="DC689" s="65">
        <v>1861.7816150000001</v>
      </c>
      <c r="DD689" s="65">
        <v>1861.7816150000001</v>
      </c>
      <c r="DE689" s="65">
        <v>1861.7816150000001</v>
      </c>
      <c r="DF689" s="65">
        <v>1861.7816150000001</v>
      </c>
      <c r="DG689" s="65">
        <v>1861.7816150000001</v>
      </c>
      <c r="DH689" s="65">
        <v>1861.7816150000001</v>
      </c>
      <c r="DI689" s="65">
        <v>1496.057593</v>
      </c>
      <c r="DJ689" s="65">
        <v>1861.7816150000001</v>
      </c>
      <c r="DK689" s="65">
        <v>1861.7816150000001</v>
      </c>
      <c r="DL689" s="65">
        <v>1861.7816150000001</v>
      </c>
      <c r="DM689" s="65">
        <v>1861.7816150000001</v>
      </c>
      <c r="DN689" s="65">
        <v>1861.7816150000001</v>
      </c>
      <c r="DO689" s="65">
        <v>1861.7816150000001</v>
      </c>
      <c r="DP689" s="65">
        <v>1861.7816150000001</v>
      </c>
      <c r="DQ689" s="65">
        <v>1861.7816150000001</v>
      </c>
      <c r="DR689" s="65">
        <v>1861.7816150000001</v>
      </c>
      <c r="DS689" s="65">
        <v>1861.7816150000001</v>
      </c>
      <c r="DT689" s="65">
        <v>1861.7816150000001</v>
      </c>
      <c r="DU689" s="65">
        <v>1861.7816150000001</v>
      </c>
      <c r="DV689" s="65">
        <v>1861.7816150000001</v>
      </c>
      <c r="DW689" s="65">
        <v>1861.7816150000001</v>
      </c>
      <c r="DX689" s="65">
        <v>1861.7816150000001</v>
      </c>
      <c r="DY689" s="65">
        <v>1861.7816150000001</v>
      </c>
      <c r="DZ689" s="65">
        <v>1861.7816150000001</v>
      </c>
      <c r="EA689" s="65">
        <v>1861.7816150000001</v>
      </c>
      <c r="EB689" s="65">
        <v>1861.7816150000001</v>
      </c>
      <c r="EC689" s="65">
        <v>1861.7816150000001</v>
      </c>
      <c r="ED689" s="65">
        <v>1861.7816150000001</v>
      </c>
      <c r="EE689" s="65">
        <v>1861.7816150000001</v>
      </c>
      <c r="EF689" s="65">
        <v>1861.7816150000001</v>
      </c>
      <c r="EG689" s="65">
        <v>1861.7816150000001</v>
      </c>
      <c r="EH689" s="65">
        <v>1861.7816150000001</v>
      </c>
      <c r="EI689" s="65">
        <v>1861.7816150000001</v>
      </c>
      <c r="EJ689" s="65">
        <v>1861.7816150000001</v>
      </c>
      <c r="EK689" s="65">
        <v>1861.7816150000001</v>
      </c>
      <c r="EL689" s="65">
        <v>1861.7816150000001</v>
      </c>
      <c r="EM689" s="65">
        <v>1861.7816150000001</v>
      </c>
      <c r="EN689" s="65">
        <v>1861.7816150000001</v>
      </c>
      <c r="EO689" s="65">
        <v>1861.7816150000001</v>
      </c>
      <c r="EP689" s="65">
        <v>1861.7816150000001</v>
      </c>
      <c r="EQ689" s="65">
        <v>1861.7816150000001</v>
      </c>
      <c r="ER689" s="65">
        <v>1861.7816150000001</v>
      </c>
      <c r="ES689" s="65">
        <v>1861.7816150000001</v>
      </c>
      <c r="ET689" s="65">
        <v>1861.7816150000001</v>
      </c>
      <c r="EU689" s="65">
        <v>1861.7816150000001</v>
      </c>
      <c r="EV689" s="65">
        <v>1861.7816150000001</v>
      </c>
      <c r="EW689" s="65">
        <v>1861.7816150000001</v>
      </c>
      <c r="EX689" s="65">
        <v>1861.7816150000001</v>
      </c>
      <c r="EY689" s="65">
        <v>1861.7816150000001</v>
      </c>
      <c r="EZ689" s="65">
        <v>1861.7816150000001</v>
      </c>
      <c r="FA689" s="65">
        <v>1861.7816150000001</v>
      </c>
      <c r="FB689" s="65">
        <v>1861.7816150000001</v>
      </c>
      <c r="FC689" s="65">
        <v>1861.7816150000001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5184.96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7024.86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8840.7000000000007</v>
      </c>
      <c r="EK702" s="65">
        <v>8840.7000000000007</v>
      </c>
      <c r="EL702" s="65">
        <v>7233.3</v>
      </c>
      <c r="EM702" s="65">
        <v>9510.4500000000007</v>
      </c>
      <c r="EN702" s="65">
        <v>8840.7000000000007</v>
      </c>
      <c r="EO702" s="65">
        <v>8840.7000000000007</v>
      </c>
      <c r="EP702" s="65">
        <v>7233.3</v>
      </c>
      <c r="EQ702" s="65">
        <v>9510.4500000000007</v>
      </c>
      <c r="ER702" s="65">
        <v>8840.7000000000007</v>
      </c>
      <c r="ES702" s="65">
        <v>8840.7000000000007</v>
      </c>
      <c r="ET702" s="65">
        <v>7233.3</v>
      </c>
      <c r="EU702" s="65">
        <v>9510.4500000000007</v>
      </c>
      <c r="EV702" s="65">
        <v>8840.7000000000007</v>
      </c>
      <c r="EW702" s="65">
        <v>8840.7000000000007</v>
      </c>
      <c r="EX702" s="65">
        <v>7233.3</v>
      </c>
      <c r="EY702" s="65">
        <v>9510.4500000000007</v>
      </c>
      <c r="EZ702" s="65">
        <v>8840.7000000000007</v>
      </c>
      <c r="FA702" s="65">
        <v>8840.7000000000007</v>
      </c>
      <c r="FB702" s="65">
        <v>7233.3</v>
      </c>
      <c r="FC702" s="65">
        <v>9510.4500000000007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5184.96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7024.86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8840.7000000000007</v>
      </c>
      <c r="EK713" s="65">
        <v>8840.7000000000007</v>
      </c>
      <c r="EL713" s="65">
        <v>7233.3</v>
      </c>
      <c r="EM713" s="65">
        <v>9510.4500000000007</v>
      </c>
      <c r="EN713" s="65">
        <v>8840.7000000000007</v>
      </c>
      <c r="EO713" s="65">
        <v>8840.7000000000007</v>
      </c>
      <c r="EP713" s="65">
        <v>7233.3</v>
      </c>
      <c r="EQ713" s="65">
        <v>9510.4500000000007</v>
      </c>
      <c r="ER713" s="65">
        <v>8840.7000000000007</v>
      </c>
      <c r="ES713" s="65">
        <v>8840.7000000000007</v>
      </c>
      <c r="ET713" s="65">
        <v>7233.3</v>
      </c>
      <c r="EU713" s="65">
        <v>9510.4500000000007</v>
      </c>
      <c r="EV713" s="65">
        <v>8840.7000000000007</v>
      </c>
      <c r="EW713" s="65">
        <v>8840.7000000000007</v>
      </c>
      <c r="EX713" s="65">
        <v>7233.3</v>
      </c>
      <c r="EY713" s="65">
        <v>9510.4500000000007</v>
      </c>
      <c r="EZ713" s="65">
        <v>8840.7000000000007</v>
      </c>
      <c r="FA713" s="65">
        <v>8840.7000000000007</v>
      </c>
      <c r="FB713" s="65">
        <v>7233.3</v>
      </c>
      <c r="FC713" s="65">
        <v>9510.4500000000007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189.49431200000001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2273.931744</v>
      </c>
      <c r="DY751" s="65">
        <v>2273.931744</v>
      </c>
      <c r="DZ751" s="65">
        <v>2273.931744</v>
      </c>
      <c r="EA751" s="65">
        <v>2273.931744</v>
      </c>
      <c r="EB751" s="65">
        <v>2273.931744</v>
      </c>
      <c r="EC751" s="65">
        <v>2273.931744</v>
      </c>
      <c r="ED751" s="65">
        <v>2273.931744</v>
      </c>
      <c r="EE751" s="65">
        <v>2273.931744</v>
      </c>
      <c r="EF751" s="65">
        <v>2273.931744</v>
      </c>
      <c r="EG751" s="65">
        <v>2273.931744</v>
      </c>
      <c r="EH751" s="65">
        <v>2273.931744</v>
      </c>
      <c r="EI751" s="65">
        <v>2273.931744</v>
      </c>
      <c r="EJ751" s="65">
        <v>2273.931744</v>
      </c>
      <c r="EK751" s="65">
        <v>2273.931744</v>
      </c>
      <c r="EL751" s="65">
        <v>2084.4374320000002</v>
      </c>
      <c r="EM751" s="65">
        <v>2273.931744</v>
      </c>
      <c r="EN751" s="65">
        <v>2273.931744</v>
      </c>
      <c r="EO751" s="65">
        <v>2273.931744</v>
      </c>
      <c r="EP751" s="65">
        <v>2273.931744</v>
      </c>
      <c r="EQ751" s="65">
        <v>2273.931744</v>
      </c>
      <c r="ER751" s="65">
        <v>2273.931744</v>
      </c>
      <c r="ES751" s="65">
        <v>2273.931744</v>
      </c>
      <c r="ET751" s="65">
        <v>2273.931744</v>
      </c>
      <c r="EU751" s="65">
        <v>2273.931744</v>
      </c>
      <c r="EV751" s="65">
        <v>2273.931744</v>
      </c>
      <c r="EW751" s="65">
        <v>2273.931744</v>
      </c>
      <c r="EX751" s="65">
        <v>2273.931744</v>
      </c>
      <c r="EY751" s="65">
        <v>2273.931744</v>
      </c>
      <c r="EZ751" s="65">
        <v>2273.931744</v>
      </c>
      <c r="FA751" s="65">
        <v>2273.931744</v>
      </c>
      <c r="FB751" s="65">
        <v>2273.931744</v>
      </c>
      <c r="FC751" s="65">
        <v>2273.931744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556.16580569999996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1805.880793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3515.1194879999998</v>
      </c>
      <c r="DN761" s="65">
        <v>4006.857227</v>
      </c>
      <c r="DO761" s="65">
        <v>4006.857227</v>
      </c>
      <c r="DP761" s="65">
        <v>4196.3515390000002</v>
      </c>
      <c r="DQ761" s="65">
        <v>4196.3515390000002</v>
      </c>
      <c r="DR761" s="65">
        <v>4196.3515390000002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4385.845851</v>
      </c>
      <c r="DY761" s="65">
        <v>4385.845851</v>
      </c>
      <c r="DZ761" s="65">
        <v>4385.845851</v>
      </c>
      <c r="EA761" s="65">
        <v>4385.845851</v>
      </c>
      <c r="EB761" s="65">
        <v>4385.845851</v>
      </c>
      <c r="EC761" s="65">
        <v>4385.845851</v>
      </c>
      <c r="ED761" s="65">
        <v>4385.845851</v>
      </c>
      <c r="EE761" s="65">
        <v>4385.845851</v>
      </c>
      <c r="EF761" s="65">
        <v>4385.845851</v>
      </c>
      <c r="EG761" s="65">
        <v>4385.845851</v>
      </c>
      <c r="EH761" s="65">
        <v>4385.845851</v>
      </c>
      <c r="EI761" s="65">
        <v>4385.845851</v>
      </c>
      <c r="EJ761" s="65">
        <v>4385.845851</v>
      </c>
      <c r="EK761" s="65">
        <v>4385.845851</v>
      </c>
      <c r="EL761" s="65">
        <v>4196.3515390000002</v>
      </c>
      <c r="EM761" s="65">
        <v>4385.845851</v>
      </c>
      <c r="EN761" s="65">
        <v>4385.845851</v>
      </c>
      <c r="EO761" s="65">
        <v>4385.845851</v>
      </c>
      <c r="EP761" s="65">
        <v>4385.845851</v>
      </c>
      <c r="EQ761" s="65">
        <v>4385.845851</v>
      </c>
      <c r="ER761" s="65">
        <v>4385.845851</v>
      </c>
      <c r="ES761" s="65">
        <v>4385.845851</v>
      </c>
      <c r="ET761" s="65">
        <v>4385.845851</v>
      </c>
      <c r="EU761" s="65">
        <v>4385.845851</v>
      </c>
      <c r="EV761" s="65">
        <v>4385.845851</v>
      </c>
      <c r="EW761" s="65">
        <v>4385.845851</v>
      </c>
      <c r="EX761" s="65">
        <v>4385.845851</v>
      </c>
      <c r="EY761" s="65">
        <v>4385.845851</v>
      </c>
      <c r="EZ761" s="65">
        <v>4385.845851</v>
      </c>
      <c r="FA761" s="65">
        <v>4385.845851</v>
      </c>
      <c r="FB761" s="65">
        <v>4385.845851</v>
      </c>
      <c r="FC761" s="65">
        <v>4385.845851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58490.809710000001</v>
      </c>
      <c r="D4" s="1">
        <f>PLANEL_GerPT_Trim_Resultado!Q245</f>
        <v>56571.69627</v>
      </c>
      <c r="E4" s="1">
        <f>PLANEL_GerPT_Trim_Resultado!R245</f>
        <v>54013.611290000001</v>
      </c>
      <c r="F4" s="1">
        <f>PLANEL_GerPT_Trim_Resultado!S245</f>
        <v>55381.65352</v>
      </c>
      <c r="G4" s="1">
        <f>PLANEL_GerPT_Trim_Resultado!T245</f>
        <v>55567.252280000001</v>
      </c>
      <c r="H4" s="1">
        <f>PLANEL_GerPT_Trim_Resultado!U245</f>
        <v>53744.242859999998</v>
      </c>
      <c r="I4" s="1">
        <f>PLANEL_GerPT_Trim_Resultado!V245</f>
        <v>52051.464370000002</v>
      </c>
      <c r="J4" s="1">
        <f>PLANEL_GerPT_Trim_Resultado!W245</f>
        <v>54808.547059999997</v>
      </c>
      <c r="K4" s="1">
        <f>PLANEL_GerPT_Trim_Resultado!X245</f>
        <v>57133.946020000003</v>
      </c>
      <c r="L4" s="1">
        <f>PLANEL_GerPT_Trim_Resultado!Y245</f>
        <v>56647.753629999999</v>
      </c>
      <c r="M4" s="1">
        <f>PLANEL_GerPT_Trim_Resultado!Z245</f>
        <v>54085.644419999997</v>
      </c>
      <c r="N4" s="1">
        <f>PLANEL_GerPT_Trim_Resultado!AA245</f>
        <v>55830.834309999998</v>
      </c>
      <c r="O4" s="1">
        <f>PLANEL_GerPT_Trim_Resultado!AB245</f>
        <v>62656.535600000003</v>
      </c>
      <c r="P4" s="1">
        <f>PLANEL_GerPT_Trim_Resultado!AC245</f>
        <v>60383.035830000001</v>
      </c>
      <c r="Q4" s="1">
        <f>PLANEL_GerPT_Trim_Resultado!AD245</f>
        <v>54263.68217</v>
      </c>
      <c r="R4" s="1">
        <f>PLANEL_GerPT_Trim_Resultado!AE245</f>
        <v>62577.244910000001</v>
      </c>
      <c r="S4" s="1">
        <f>PLANEL_GerPT_Trim_Resultado!AF245</f>
        <v>64154.208639999997</v>
      </c>
      <c r="T4" s="1">
        <f>PLANEL_GerPT_Trim_Resultado!AG245</f>
        <v>61074.690009999998</v>
      </c>
      <c r="U4" s="1">
        <f>PLANEL_GerPT_Trim_Resultado!AH245</f>
        <v>64227.225830000003</v>
      </c>
      <c r="V4" s="1">
        <f>PLANEL_GerPT_Trim_Resultado!AI245</f>
        <v>60466.608959999998</v>
      </c>
      <c r="W4" s="1">
        <f>PLANEL_GerPT_Trim_Resultado!AJ245</f>
        <v>65047.402390000003</v>
      </c>
      <c r="X4" s="1">
        <f>PLANEL_GerPT_Trim_Resultado!AK245</f>
        <v>64102.161800000002</v>
      </c>
      <c r="Y4" s="1">
        <f>PLANEL_GerPT_Trim_Resultado!AL245</f>
        <v>65152.793769999997</v>
      </c>
      <c r="Z4" s="1">
        <f>PLANEL_GerPT_Trim_Resultado!AM245</f>
        <v>62833.968610000004</v>
      </c>
      <c r="AA4" s="1">
        <f>PLANEL_GerPT_Trim_Resultado!AN245</f>
        <v>71040.872659999994</v>
      </c>
      <c r="AB4" s="1">
        <f>PLANEL_GerPT_Trim_Resultado!AO245</f>
        <v>68499.323000000004</v>
      </c>
      <c r="AC4" s="1">
        <f>PLANEL_GerPT_Trim_Resultado!AP245</f>
        <v>68835.654479999997</v>
      </c>
      <c r="AD4" s="1">
        <f>PLANEL_GerPT_Trim_Resultado!AQ245</f>
        <v>65577.435100000002</v>
      </c>
      <c r="AE4" s="1">
        <f>PLANEL_GerPT_Trim_Resultado!AR245</f>
        <v>72395.127470000007</v>
      </c>
      <c r="AF4" s="1">
        <f>PLANEL_GerPT_Trim_Resultado!AS245</f>
        <v>71582.529519999996</v>
      </c>
      <c r="AG4" s="1">
        <f>PLANEL_GerPT_Trim_Resultado!AT245</f>
        <v>69387.184800000003</v>
      </c>
      <c r="AH4" s="1">
        <f>PLANEL_GerPT_Trim_Resultado!AU245</f>
        <v>70957.591450000007</v>
      </c>
      <c r="AI4" s="1">
        <f>PLANEL_GerPT_Trim_Resultado!AV245</f>
        <v>75492.756420000005</v>
      </c>
      <c r="AJ4" s="1">
        <f>PLANEL_GerPT_Trim_Resultado!AW245</f>
        <v>70558.612330000004</v>
      </c>
      <c r="AK4" s="1">
        <f>PLANEL_GerPT_Trim_Resultado!AX245</f>
        <v>69434.747090000004</v>
      </c>
      <c r="AL4" s="1">
        <f>PLANEL_GerPT_Trim_Resultado!AY245</f>
        <v>73171.631269999998</v>
      </c>
      <c r="AM4" s="1">
        <f>PLANEL_GerPT_Trim_Resultado!AZ245</f>
        <v>77396.199009999997</v>
      </c>
      <c r="AN4" s="1">
        <f>PLANEL_GerPT_Trim_Resultado!BA245</f>
        <v>71745.78731</v>
      </c>
      <c r="AO4" s="1">
        <f>PLANEL_GerPT_Trim_Resultado!BB245</f>
        <v>71594.497399999993</v>
      </c>
      <c r="AP4" s="1">
        <f>PLANEL_GerPT_Trim_Resultado!BC245</f>
        <v>72840.995070000004</v>
      </c>
      <c r="AQ4" s="1">
        <f>PLANEL_GerPT_Trim_Resultado!BD245</f>
        <v>77736.306530000002</v>
      </c>
      <c r="AR4" s="1">
        <f>PLANEL_GerPT_Trim_Resultado!BE245</f>
        <v>73489.870809999993</v>
      </c>
      <c r="AS4" s="1">
        <f>PLANEL_GerPT_Trim_Resultado!BF245</f>
        <v>71687.070850000004</v>
      </c>
      <c r="AT4" s="1">
        <f>PLANEL_GerPT_Trim_Resultado!BG245</f>
        <v>73323.881129999994</v>
      </c>
      <c r="AU4" s="1">
        <f>PLANEL_GerPT_Trim_Resultado!BH245</f>
        <v>80602.487760000004</v>
      </c>
      <c r="AV4" s="1">
        <f>PLANEL_GerPT_Trim_Resultado!BI245</f>
        <v>76091.565000000002</v>
      </c>
      <c r="AW4" s="1">
        <f>PLANEL_GerPT_Trim_Resultado!BJ245</f>
        <v>72216.218959999998</v>
      </c>
      <c r="AX4" s="1">
        <f>PLANEL_GerPT_Trim_Resultado!BK245</f>
        <v>73707.997430000003</v>
      </c>
      <c r="AY4" s="1">
        <f>PLANEL_GerPT_Trim_Resultado!BL245</f>
        <v>80943.634940000004</v>
      </c>
      <c r="AZ4" s="1">
        <f>PLANEL_GerPT_Trim_Resultado!BM245</f>
        <v>78164.655039999998</v>
      </c>
      <c r="BA4" s="1">
        <f>PLANEL_GerPT_Trim_Resultado!BN245</f>
        <v>72548.757710000005</v>
      </c>
      <c r="BB4" s="1">
        <f>PLANEL_GerPT_Trim_Resultado!BO245</f>
        <v>74137.818119999996</v>
      </c>
      <c r="BC4" s="1">
        <f>PLANEL_GerPT_Trim_Resultado!BP245</f>
        <v>82342.178320000006</v>
      </c>
      <c r="BD4" s="1">
        <f>PLANEL_GerPT_Trim_Resultado!BQ245</f>
        <v>76860.946549999993</v>
      </c>
      <c r="BE4" s="1">
        <f>PLANEL_GerPT_Trim_Resultado!BR245</f>
        <v>73616.186199999996</v>
      </c>
      <c r="BF4" s="1">
        <f>PLANEL_GerPT_Trim_Resultado!BS245</f>
        <v>75517.080289999998</v>
      </c>
      <c r="BG4" s="1">
        <f>PLANEL_GerPT_Trim_Resultado!BT245</f>
        <v>83236.560230000003</v>
      </c>
      <c r="BH4" s="1">
        <f>PLANEL_GerPT_Trim_Resultado!BU245</f>
        <v>79859.915269999998</v>
      </c>
      <c r="BI4" s="1">
        <f>PLANEL_GerPT_Trim_Resultado!BV245</f>
        <v>76142.925170000002</v>
      </c>
      <c r="BJ4" s="1">
        <f>PLANEL_GerPT_Trim_Resultado!BW245</f>
        <v>78315.737970000002</v>
      </c>
      <c r="BK4" s="1">
        <f>PLANEL_GerPT_Trim_Resultado!BX245</f>
        <v>86057.766409999997</v>
      </c>
      <c r="BL4" s="1">
        <f>PLANEL_GerPT_Trim_Resultado!BY245</f>
        <v>81032.849019999994</v>
      </c>
      <c r="BM4" s="1">
        <f>PLANEL_GerPT_Trim_Resultado!BZ245</f>
        <v>77395.867400000003</v>
      </c>
      <c r="BN4" s="1">
        <f>PLANEL_GerPT_Trim_Resultado!CA245</f>
        <v>80827.804579999996</v>
      </c>
      <c r="BO4" s="1">
        <f>PLANEL_GerPT_Trim_Resultado!CB245</f>
        <v>91901.661980000004</v>
      </c>
      <c r="BP4" s="1">
        <f>PLANEL_GerPT_Trim_Resultado!CC245</f>
        <v>90143.290200000003</v>
      </c>
      <c r="BQ4" s="1">
        <f>PLANEL_GerPT_Trim_Resultado!CD245</f>
        <v>84875.249450000003</v>
      </c>
      <c r="BR4" s="1">
        <f>PLANEL_GerPT_Trim_Resultado!CE245</f>
        <v>86373.420370000007</v>
      </c>
      <c r="BS4" s="1">
        <f>PLANEL_GerPT_Trim_Resultado!CF245</f>
        <v>92770.032770000005</v>
      </c>
      <c r="BT4" s="1">
        <f>PLANEL_GerPT_Trim_Resultado!CG245</f>
        <v>85868.324139999997</v>
      </c>
      <c r="BU4" s="1">
        <f>PLANEL_GerPT_Trim_Resultado!CH245</f>
        <v>83977.499450000003</v>
      </c>
      <c r="BV4" s="1">
        <f>PLANEL_GerPT_Trim_Resultado!CI245</f>
        <v>86373.420370000007</v>
      </c>
      <c r="BW4" s="1">
        <f>PLANEL_GerPT_Trim_Resultado!CJ245</f>
        <v>92145.184850000005</v>
      </c>
      <c r="BX4" s="1">
        <f>PLANEL_GerPT_Trim_Resultado!CK245</f>
        <v>88686.03297</v>
      </c>
      <c r="BY4" s="1">
        <f>PLANEL_GerPT_Trim_Resultado!CL245</f>
        <v>83408.091650000002</v>
      </c>
      <c r="BZ4" s="1">
        <f>PLANEL_GerPT_Trim_Resultado!CM245</f>
        <v>86450.550369999997</v>
      </c>
      <c r="CA4" s="1">
        <f>PLANEL_GerPT_Trim_Resultado!CN245</f>
        <v>92990.132939999996</v>
      </c>
      <c r="CB4" s="1">
        <f>PLANEL_GerPT_Trim_Resultado!CO245</f>
        <v>84934.565719999999</v>
      </c>
      <c r="CC4" s="1">
        <f>PLANEL_GerPT_Trim_Resultado!CP245</f>
        <v>82036.608689999994</v>
      </c>
      <c r="CD4" s="1">
        <f>PLANEL_GerPT_Trim_Resultado!CQ245</f>
        <v>86450.550369999997</v>
      </c>
      <c r="CE4" s="1">
        <f>PLANEL_GerPT_Trim_Resultado!CR245</f>
        <v>93088.834749999995</v>
      </c>
      <c r="CF4" s="1">
        <f>PLANEL_GerPT_Trim_Resultado!CS245</f>
        <v>89062.739929999996</v>
      </c>
      <c r="CG4" s="1">
        <f>PLANEL_GerPT_Trim_Resultado!CT245</f>
        <v>81740.737930000003</v>
      </c>
      <c r="CH4" s="1">
        <f>PLANEL_GerPT_Trim_Resultado!CU245</f>
        <v>86450.550369999997</v>
      </c>
      <c r="CI4" s="1">
        <f>PLANEL_GerPT_Trim_Resultado!CV245</f>
        <v>93799.868239999996</v>
      </c>
      <c r="CJ4" s="1">
        <f>PLANEL_GerPT_Trim_Resultado!CW245</f>
        <v>85203.711219999997</v>
      </c>
      <c r="CK4" s="1">
        <f>PLANEL_GerPT_Trim_Resultado!CX245</f>
        <v>83519.247650000005</v>
      </c>
      <c r="CL4" s="1">
        <f>PLANEL_GerPT_Trim_Resultado!CY245</f>
        <v>86693.290359999999</v>
      </c>
      <c r="CM4" s="1">
        <f>PLANEL_GerPT_Trim_Resultado!CZ245</f>
        <v>95013.227849999996</v>
      </c>
      <c r="CN4" s="1">
        <f>PLANEL_GerPT_Trim_Resultado!DA245</f>
        <v>87907.831399999995</v>
      </c>
      <c r="CO4" s="1">
        <f>PLANEL_GerPT_Trim_Resultado!DB245</f>
        <v>84193.651949999999</v>
      </c>
      <c r="CP4" s="1">
        <f>PLANEL_GerPT_Trim_Resultado!DC245</f>
        <v>87398.61335</v>
      </c>
      <c r="CQ4" s="1">
        <f>PLANEL_GerPT_Trim_Resultado!DD245</f>
        <v>96660.691590000002</v>
      </c>
      <c r="CR4" s="1">
        <f>PLANEL_GerPT_Trim_Resultado!DE245</f>
        <v>87314.272429999997</v>
      </c>
      <c r="CS4" s="1">
        <f>PLANEL_GerPT_Trim_Resultado!DF245</f>
        <v>83429.85209</v>
      </c>
      <c r="CT4" s="1">
        <f>PLANEL_GerPT_Trim_Resultado!DG245</f>
        <v>88583.113800000006</v>
      </c>
      <c r="CU4" s="1">
        <f>PLANEL_GerPT_Trim_Resultado!DH245</f>
        <v>98887.600940000004</v>
      </c>
      <c r="CV4" s="1">
        <f>PLANEL_GerPT_Trim_Resultado!DI245</f>
        <v>90495.388800000001</v>
      </c>
      <c r="CW4" s="1">
        <f>PLANEL_GerPT_Trim_Resultado!DJ245</f>
        <v>85155.617540000007</v>
      </c>
      <c r="CX4" s="1">
        <f>PLANEL_GerPT_Trim_Resultado!DK245</f>
        <v>90634.959990000003</v>
      </c>
      <c r="CY4" s="68">
        <f>PLANEL_GerPT_Trim_Resultado!DL245</f>
        <v>99293.959140000006</v>
      </c>
      <c r="CZ4" s="68">
        <f>PLANEL_GerPT_Trim_Resultado!DM245</f>
        <v>92554.814599999998</v>
      </c>
      <c r="DA4" s="68">
        <f>PLANEL_GerPT_Trim_Resultado!DN245</f>
        <v>86283.578689999995</v>
      </c>
      <c r="DB4" s="68">
        <f>PLANEL_GerPT_Trim_Resultado!DO245</f>
        <v>90634.959990000003</v>
      </c>
      <c r="DC4" s="1">
        <f>PLANEL_GerPT_Trim_Resultado!DP245</f>
        <v>99776.338220000005</v>
      </c>
      <c r="DD4" s="1">
        <f>PLANEL_GerPT_Trim_Resultado!DQ245</f>
        <v>90872.811189999993</v>
      </c>
      <c r="DE4" s="1">
        <f>PLANEL_GerPT_Trim_Resultado!DR245</f>
        <v>84275.448980000001</v>
      </c>
      <c r="DF4" s="1">
        <f>PLANEL_GerPT_Trim_Resultado!DS245</f>
        <v>90782.378039999996</v>
      </c>
      <c r="DG4" s="1">
        <f>PLANEL_GerPT_Trim_Resultado!DT245</f>
        <v>100165.8653</v>
      </c>
      <c r="DH4" s="1">
        <f>PLANEL_GerPT_Trim_Resultado!DU245</f>
        <v>92505.882110000006</v>
      </c>
      <c r="DI4" s="1">
        <f>PLANEL_GerPT_Trim_Resultado!DV245</f>
        <v>87285.753899999996</v>
      </c>
      <c r="DJ4" s="1">
        <f>PLANEL_GerPT_Trim_Resultado!DW245</f>
        <v>91011.665970000002</v>
      </c>
      <c r="DK4" s="1">
        <f>PLANEL_GerPT_Trim_Resultado!DX245</f>
        <v>100983.57919999999</v>
      </c>
      <c r="DL4" s="1">
        <f>PLANEL_GerPT_Trim_Resultado!DY245</f>
        <v>93592.223429999998</v>
      </c>
      <c r="DM4" s="1">
        <f>PLANEL_GerPT_Trim_Resultado!DZ245</f>
        <v>86927.418019999997</v>
      </c>
      <c r="DN4" s="1">
        <f>PLANEL_GerPT_Trim_Resultado!EA245</f>
        <v>91808.622310000006</v>
      </c>
      <c r="DO4" s="1">
        <f>PLANEL_GerPT_Trim_Resultado!EB245</f>
        <v>101575.9783</v>
      </c>
      <c r="DP4" s="1">
        <f>PLANEL_GerPT_Trim_Resultado!EC245</f>
        <v>94930.710059999998</v>
      </c>
      <c r="DQ4" s="1">
        <f>PLANEL_GerPT_Trim_Resultado!ED245</f>
        <v>86932.339189999999</v>
      </c>
      <c r="DR4" s="1">
        <f>PLANEL_GerPT_Trim_Resultado!EE245</f>
        <v>92251.469930000007</v>
      </c>
      <c r="DS4" s="1">
        <f>PLANEL_GerPT_Trim_Resultado!EF245</f>
        <v>102612.8438</v>
      </c>
      <c r="DT4" s="1">
        <f>PLANEL_GerPT_Trim_Resultado!EG245</f>
        <v>95434.326920000007</v>
      </c>
      <c r="DU4" s="1">
        <f>PLANEL_GerPT_Trim_Resultado!EH245</f>
        <v>87691.862829999998</v>
      </c>
      <c r="DV4" s="1">
        <f>PLANEL_GerPT_Trim_Resultado!EI245</f>
        <v>92417.135460000005</v>
      </c>
      <c r="DW4" s="1">
        <f>PLANEL_GerPT_Trim_Resultado!EJ245</f>
        <v>103294.28539999999</v>
      </c>
      <c r="DX4" s="1">
        <f>PLANEL_GerPT_Trim_Resultado!EK245</f>
        <v>95715.042440000005</v>
      </c>
      <c r="DY4" s="1">
        <f>PLANEL_GerPT_Trim_Resultado!EL245</f>
        <v>86756.631210000007</v>
      </c>
      <c r="DZ4" s="1">
        <f>PLANEL_GerPT_Trim_Resultado!EM245</f>
        <v>92564.316439999995</v>
      </c>
      <c r="EA4" s="1">
        <f>PLANEL_GerPT_Trim_Resultado!EN245</f>
        <v>104080.5634</v>
      </c>
      <c r="EB4" s="1">
        <f>PLANEL_GerPT_Trim_Resultado!EO245</f>
        <v>96196.709849999999</v>
      </c>
      <c r="EC4" s="1">
        <f>PLANEL_GerPT_Trim_Resultado!EP245</f>
        <v>86460.684139999998</v>
      </c>
      <c r="ED4" s="1">
        <f>PLANEL_GerPT_Trim_Resultado!EQ245</f>
        <v>93149.992809999996</v>
      </c>
      <c r="EE4" s="1">
        <f>PLANEL_GerPT_Trim_Resultado!ER245</f>
        <v>105031.90949999999</v>
      </c>
      <c r="EF4" s="1">
        <f>PLANEL_GerPT_Trim_Resultado!ES245</f>
        <v>96864.830919999993</v>
      </c>
      <c r="EG4" s="1">
        <f>PLANEL_GerPT_Trim_Resultado!ET245</f>
        <v>87129.664720000001</v>
      </c>
      <c r="EH4" s="1">
        <f>PLANEL_GerPT_Trim_Resultado!EU245</f>
        <v>94378.745049999998</v>
      </c>
      <c r="EI4" s="1">
        <f>PLANEL_GerPT_Trim_Resultado!EV245</f>
        <v>105955.49490000001</v>
      </c>
      <c r="EJ4" s="1">
        <f>PLANEL_GerPT_Trim_Resultado!EW245</f>
        <v>97363.206479999993</v>
      </c>
      <c r="EK4" s="1">
        <f>PLANEL_GerPT_Trim_Resultado!EX245</f>
        <v>86872.699720000004</v>
      </c>
      <c r="EL4" s="1">
        <f>PLANEL_GerPT_Trim_Resultado!EY245</f>
        <v>94903.583899999998</v>
      </c>
      <c r="EM4" s="1">
        <f>PLANEL_GerPT_Trim_Resultado!EZ245</f>
        <v>106444.57919999999</v>
      </c>
      <c r="EN4" s="1">
        <f>PLANEL_GerPT_Trim_Resultado!FA245</f>
        <v>97392.408890000006</v>
      </c>
      <c r="EO4" s="1">
        <f>PLANEL_GerPT_Trim_Resultado!FB245</f>
        <v>88481.186369999996</v>
      </c>
      <c r="EP4" s="1">
        <f>PLANEL_GerPT_Trim_Resultado!FC245</f>
        <v>94270.81349</v>
      </c>
    </row>
    <row r="5" spans="2:258" x14ac:dyDescent="0.25">
      <c r="B5" s="16" t="s">
        <v>2</v>
      </c>
      <c r="C5" s="1">
        <f>PLANEL_GerPT_Trim_Resultado!P257</f>
        <v>4560.8679080000002</v>
      </c>
      <c r="D5" s="1">
        <f>PLANEL_GerPT_Trim_Resultado!Q257</f>
        <v>4507.6225439999998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3464.3166639999999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4666.3065260000003</v>
      </c>
      <c r="K5" s="1">
        <f>PLANEL_GerPT_Trim_Resultado!X257</f>
        <v>4728.97696</v>
      </c>
      <c r="L5" s="1">
        <f>PLANEL_GerPT_Trim_Resultado!Y257</f>
        <v>4811.331244</v>
      </c>
      <c r="M5" s="1">
        <f>PLANEL_GerPT_Trim_Resultado!Z257</f>
        <v>4868.4819239999997</v>
      </c>
      <c r="N5" s="1">
        <f>PLANEL_GerPT_Trim_Resultado!AA257</f>
        <v>4867.3073260000001</v>
      </c>
      <c r="O5" s="1">
        <f>PLANEL_GerPT_Trim_Resultado!AB257</f>
        <v>5078.798538</v>
      </c>
      <c r="P5" s="1">
        <f>PLANEL_GerPT_Trim_Resultado!AC257</f>
        <v>5002.4740320000001</v>
      </c>
      <c r="Q5" s="1">
        <f>PLANEL_GerPT_Trim_Resultado!AD257</f>
        <v>5144.1667379999999</v>
      </c>
      <c r="R5" s="1">
        <f>PLANEL_GerPT_Trim_Resultado!AE257</f>
        <v>4946.6217880000004</v>
      </c>
      <c r="S5" s="1">
        <f>PLANEL_GerPT_Trim_Resultado!AF257</f>
        <v>4902.4225980000001</v>
      </c>
      <c r="T5" s="1">
        <f>PLANEL_GerPT_Trim_Resultado!AG257</f>
        <v>5001.7681620000003</v>
      </c>
      <c r="U5" s="1">
        <f>PLANEL_GerPT_Trim_Resultado!AH257</f>
        <v>5011.359324</v>
      </c>
      <c r="V5" s="1">
        <f>PLANEL_GerPT_Trim_Resultado!AI257</f>
        <v>5099.9981010000001</v>
      </c>
      <c r="W5" s="1">
        <f>PLANEL_GerPT_Trim_Resultado!AJ257</f>
        <v>3748.9477539999998</v>
      </c>
      <c r="X5" s="1">
        <f>PLANEL_GerPT_Trim_Resultado!AK257</f>
        <v>5273.8441320000002</v>
      </c>
      <c r="Y5" s="1">
        <f>PLANEL_GerPT_Trim_Resultado!AL257</f>
        <v>4977.7215180000003</v>
      </c>
      <c r="Z5" s="1">
        <f>PLANEL_GerPT_Trim_Resultado!AM257</f>
        <v>5219.1932880000004</v>
      </c>
      <c r="AA5" s="1">
        <f>PLANEL_GerPT_Trim_Resultado!AN257</f>
        <v>5158.6749980000004</v>
      </c>
      <c r="AB5" s="1">
        <f>PLANEL_GerPT_Trim_Resultado!AO257</f>
        <v>5009.4907489999996</v>
      </c>
      <c r="AC5" s="1">
        <f>PLANEL_GerPT_Trim_Resultado!AP257</f>
        <v>5112.6009180000001</v>
      </c>
      <c r="AD5" s="1">
        <f>PLANEL_GerPT_Trim_Resultado!AQ257</f>
        <v>5260.3741259999997</v>
      </c>
      <c r="AE5" s="1">
        <f>PLANEL_GerPT_Trim_Resultado!AR257</f>
        <v>5255.227108</v>
      </c>
      <c r="AF5" s="1">
        <f>PLANEL_GerPT_Trim_Resultado!AS257</f>
        <v>5050.0961880000004</v>
      </c>
      <c r="AG5" s="1">
        <f>PLANEL_GerPT_Trim_Resultado!AT257</f>
        <v>5313.0466379999998</v>
      </c>
      <c r="AH5" s="1">
        <f>PLANEL_GerPT_Trim_Resultado!AU257</f>
        <v>5260.4857570000004</v>
      </c>
      <c r="AI5" s="1">
        <f>PLANEL_GerPT_Trim_Resultado!AV257</f>
        <v>8832.3244140000006</v>
      </c>
      <c r="AJ5" s="1">
        <f>PLANEL_GerPT_Trim_Resultado!AW257</f>
        <v>9412.2153099999996</v>
      </c>
      <c r="AK5" s="1">
        <f>PLANEL_GerPT_Trim_Resultado!AX257</f>
        <v>7545.0867879999996</v>
      </c>
      <c r="AL5" s="1">
        <f>PLANEL_GerPT_Trim_Resultado!AY257</f>
        <v>9196.7447069999998</v>
      </c>
      <c r="AM5" s="1">
        <f>PLANEL_GerPT_Trim_Resultado!AZ257</f>
        <v>5257.9151080000001</v>
      </c>
      <c r="AN5" s="1">
        <f>PLANEL_GerPT_Trim_Resultado!BA257</f>
        <v>9537.6887920000008</v>
      </c>
      <c r="AO5" s="1">
        <f>PLANEL_GerPT_Trim_Resultado!BB257</f>
        <v>9275.8119179999994</v>
      </c>
      <c r="AP5" s="1">
        <f>PLANEL_GerPT_Trim_Resultado!BC257</f>
        <v>7113.4643800000003</v>
      </c>
      <c r="AQ5" s="1">
        <f>PLANEL_GerPT_Trim_Resultado!BD257</f>
        <v>12067.095950000001</v>
      </c>
      <c r="AR5" s="1">
        <f>PLANEL_GerPT_Trim_Resultado!BE257</f>
        <v>12006.18903</v>
      </c>
      <c r="AS5" s="1">
        <f>PLANEL_GerPT_Trim_Resultado!BF257</f>
        <v>11628.434010000001</v>
      </c>
      <c r="AT5" s="1">
        <f>PLANEL_GerPT_Trim_Resultado!BG257</f>
        <v>11835.15223</v>
      </c>
      <c r="AU5" s="1">
        <f>PLANEL_GerPT_Trim_Resultado!BH257</f>
        <v>12071.264730000001</v>
      </c>
      <c r="AV5" s="1">
        <f>PLANEL_GerPT_Trim_Resultado!BI257</f>
        <v>11075.21902</v>
      </c>
      <c r="AW5" s="1">
        <f>PLANEL_GerPT_Trim_Resultado!BJ257</f>
        <v>11258.402459999999</v>
      </c>
      <c r="AX5" s="1">
        <f>PLANEL_GerPT_Trim_Resultado!BK257</f>
        <v>11835.15223</v>
      </c>
      <c r="AY5" s="1">
        <f>PLANEL_GerPT_Trim_Resultado!BL257</f>
        <v>9511.2766279999996</v>
      </c>
      <c r="AZ5" s="1">
        <f>PLANEL_GerPT_Trim_Resultado!BM257</f>
        <v>8022.6240109999999</v>
      </c>
      <c r="BA5" s="1">
        <f>PLANEL_GerPT_Trim_Resultado!BN257</f>
        <v>10992.82907</v>
      </c>
      <c r="BB5" s="1">
        <f>PLANEL_GerPT_Trim_Resultado!BO257</f>
        <v>11835.15223</v>
      </c>
      <c r="BC5" s="1">
        <f>PLANEL_GerPT_Trim_Resultado!BP257</f>
        <v>9882.7538050000003</v>
      </c>
      <c r="BD5" s="1">
        <f>PLANEL_GerPT_Trim_Resultado!BQ257</f>
        <v>10373.22796</v>
      </c>
      <c r="BE5" s="1">
        <f>PLANEL_GerPT_Trim_Resultado!BR257</f>
        <v>11023.80651</v>
      </c>
      <c r="BF5" s="1">
        <f>PLANEL_GerPT_Trim_Resultado!BS257</f>
        <v>11835.15223</v>
      </c>
      <c r="BG5" s="1">
        <f>PLANEL_GerPT_Trim_Resultado!BT257</f>
        <v>11545.66107</v>
      </c>
      <c r="BH5" s="1">
        <f>PLANEL_GerPT_Trim_Resultado!BU257</f>
        <v>9388.5263099999993</v>
      </c>
      <c r="BI5" s="1">
        <f>PLANEL_GerPT_Trim_Resultado!BV257</f>
        <v>11066.01087</v>
      </c>
      <c r="BJ5" s="1">
        <f>PLANEL_GerPT_Trim_Resultado!BW257</f>
        <v>11835.15223</v>
      </c>
      <c r="BK5" s="1">
        <f>PLANEL_GerPT_Trim_Resultado!BX257</f>
        <v>12069.783949999999</v>
      </c>
      <c r="BL5" s="1">
        <f>PLANEL_GerPT_Trim_Resultado!BY257</f>
        <v>12068.211090000001</v>
      </c>
      <c r="BM5" s="1">
        <f>PLANEL_GerPT_Trim_Resultado!BZ257</f>
        <v>11911.18124</v>
      </c>
      <c r="BN5" s="1">
        <f>PLANEL_GerPT_Trim_Resultado!CA257</f>
        <v>11835.15223</v>
      </c>
      <c r="BO5" s="1">
        <f>PLANEL_GerPT_Trim_Resultado!CB257</f>
        <v>11716.536109999999</v>
      </c>
      <c r="BP5" s="1">
        <f>PLANEL_GerPT_Trim_Resultado!CC257</f>
        <v>7998.7811099999999</v>
      </c>
      <c r="BQ5" s="1">
        <f>PLANEL_GerPT_Trim_Resultado!CD257</f>
        <v>11911.18124</v>
      </c>
      <c r="BR5" s="1">
        <f>PLANEL_GerPT_Trim_Resultado!CE257</f>
        <v>11835.15223</v>
      </c>
      <c r="BS5" s="1">
        <f>PLANEL_GerPT_Trim_Resultado!CF257</f>
        <v>10951.257449999999</v>
      </c>
      <c r="BT5" s="1">
        <f>PLANEL_GerPT_Trim_Resultado!CG257</f>
        <v>12067.603870000001</v>
      </c>
      <c r="BU5" s="1">
        <f>PLANEL_GerPT_Trim_Resultado!CH257</f>
        <v>11906.222239999999</v>
      </c>
      <c r="BV5" s="1">
        <f>PLANEL_GerPT_Trim_Resultado!CI257</f>
        <v>11835.15223</v>
      </c>
      <c r="BW5" s="1">
        <f>PLANEL_GerPT_Trim_Resultado!CJ257</f>
        <v>12069.783949999999</v>
      </c>
      <c r="BX5" s="1">
        <f>PLANEL_GerPT_Trim_Resultado!CK257</f>
        <v>8022.9143100000001</v>
      </c>
      <c r="BY5" s="1">
        <f>PLANEL_GerPT_Trim_Resultado!CL257</f>
        <v>10719.14645</v>
      </c>
      <c r="BZ5" s="1">
        <f>PLANEL_GerPT_Trim_Resultado!CM257</f>
        <v>11835.15223</v>
      </c>
      <c r="CA5" s="1">
        <f>PLANEL_GerPT_Trim_Resultado!CN257</f>
        <v>11811.449049999999</v>
      </c>
      <c r="CB5" s="1">
        <f>PLANEL_GerPT_Trim_Resultado!CO257</f>
        <v>11943.355589999999</v>
      </c>
      <c r="CC5" s="1">
        <f>PLANEL_GerPT_Trim_Resultado!CP257</f>
        <v>11653.095439999999</v>
      </c>
      <c r="CD5" s="1">
        <f>PLANEL_GerPT_Trim_Resultado!CQ257</f>
        <v>11835.15223</v>
      </c>
      <c r="CE5" s="1">
        <f>PLANEL_GerPT_Trim_Resultado!CR257</f>
        <v>12069.783949999999</v>
      </c>
      <c r="CF5" s="1">
        <f>PLANEL_GerPT_Trim_Resultado!CS257</f>
        <v>8528.1457680000003</v>
      </c>
      <c r="CG5" s="1">
        <f>PLANEL_GerPT_Trim_Resultado!CT257</f>
        <v>11688.80258</v>
      </c>
      <c r="CH5" s="1">
        <f>PLANEL_GerPT_Trim_Resultado!CU257</f>
        <v>11835.15223</v>
      </c>
      <c r="CI5" s="1">
        <f>PLANEL_GerPT_Trim_Resultado!CV257</f>
        <v>12071.490180000001</v>
      </c>
      <c r="CJ5" s="1">
        <f>PLANEL_GerPT_Trim_Resultado!CW257</f>
        <v>12013.98531</v>
      </c>
      <c r="CK5" s="1">
        <f>PLANEL_GerPT_Trim_Resultado!CX257</f>
        <v>9486.5463309999996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10116.767690000001</v>
      </c>
      <c r="CO5" s="1">
        <f>PLANEL_GerPT_Trim_Resultado!DB257</f>
        <v>8999.4819439999992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11737.55071</v>
      </c>
      <c r="CS5" s="1">
        <f>PLANEL_GerPT_Trim_Resultado!DF257</f>
        <v>10313.337170000001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12017.782709999999</v>
      </c>
      <c r="CW5" s="1">
        <f>PLANEL_GerPT_Trim_Resultado!DJ257</f>
        <v>10413.447560000001</v>
      </c>
      <c r="CX5" s="1">
        <f>PLANEL_GerPT_Trim_Resultado!DK257</f>
        <v>11835.15223</v>
      </c>
      <c r="CY5" s="68">
        <f>PLANEL_GerPT_Trim_Resultado!DL257</f>
        <v>12072.83035</v>
      </c>
      <c r="CZ5" s="68">
        <f>PLANEL_GerPT_Trim_Resultado!DM257</f>
        <v>9970.5294439999998</v>
      </c>
      <c r="DA5" s="68">
        <f>PLANEL_GerPT_Trim_Resultado!DN257</f>
        <v>9338.6542379999992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11785.26917</v>
      </c>
      <c r="DF5" s="1">
        <f>PLANEL_GerPT_Trim_Resultado!DS257</f>
        <v>11835.15223</v>
      </c>
      <c r="DG5" s="1">
        <f>PLANEL_GerPT_Trim_Resultado!DT257</f>
        <v>12072.83035</v>
      </c>
      <c r="DH5" s="1">
        <f>PLANEL_GerPT_Trim_Resultado!DU257</f>
        <v>12139.132809999999</v>
      </c>
      <c r="DI5" s="1">
        <f>PLANEL_GerPT_Trim_Resultado!DV257</f>
        <v>11555.87636</v>
      </c>
      <c r="DJ5" s="1">
        <f>PLANEL_GerPT_Trim_Resultado!DW257</f>
        <v>11835.15223</v>
      </c>
      <c r="DK5" s="1">
        <f>PLANEL_GerPT_Trim_Resultado!DX257</f>
        <v>12069.783949999999</v>
      </c>
      <c r="DL5" s="1">
        <f>PLANEL_GerPT_Trim_Resultado!DY257</f>
        <v>12139.132809999999</v>
      </c>
      <c r="DM5" s="1">
        <f>PLANEL_GerPT_Trim_Resultado!DZ257</f>
        <v>11710.582549999999</v>
      </c>
      <c r="DN5" s="1">
        <f>PLANEL_GerPT_Trim_Resultado!EA257</f>
        <v>11835.15223</v>
      </c>
      <c r="DO5" s="1">
        <f>PLANEL_GerPT_Trim_Resultado!EB257</f>
        <v>12072.83035</v>
      </c>
      <c r="DP5" s="1">
        <f>PLANEL_GerPT_Trim_Resultado!EC257</f>
        <v>12139.132809999999</v>
      </c>
      <c r="DQ5" s="1">
        <f>PLANEL_GerPT_Trim_Resultado!ED257</f>
        <v>11910.938239999999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11910.938239999999</v>
      </c>
      <c r="DV5" s="1">
        <f>PLANEL_GerPT_Trim_Resultado!EI257</f>
        <v>11835.15223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11911.18124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11687.03811</v>
      </c>
      <c r="ED5" s="1">
        <f>PLANEL_GerPT_Trim_Resultado!EQ257</f>
        <v>11777.364509999999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11552.9265</v>
      </c>
      <c r="EH5" s="1">
        <f>PLANEL_GerPT_Trim_Resultado!EU257</f>
        <v>11377.986000000001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11789.072840000001</v>
      </c>
      <c r="EL5" s="1">
        <f>PLANEL_GerPT_Trim_Resultado!EY257</f>
        <v>11243.70753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9343.6132379999999</v>
      </c>
      <c r="EP5" s="1">
        <f>PLANEL_GerPT_Trim_Resultado!FC257</f>
        <v>11740.74094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3699.3079590000002</v>
      </c>
      <c r="D7" s="18">
        <f>PLANEL_GerPT_Trim_Resultado!Q149</f>
        <v>3974.2642059999998</v>
      </c>
      <c r="E7" s="18">
        <f>PLANEL_GerPT_Trim_Resultado!R149</f>
        <v>3699.3079590000002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3419.1406189999998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3480.505071</v>
      </c>
      <c r="M7" s="18">
        <f>PLANEL_GerPT_Trim_Resultado!Z149</f>
        <v>3579.1685649999999</v>
      </c>
      <c r="N7" s="18">
        <f>PLANEL_GerPT_Trim_Resultado!AA149</f>
        <v>4305.6897570000001</v>
      </c>
      <c r="O7" s="18">
        <f>PLANEL_GerPT_Trim_Resultado!AB149</f>
        <v>2311.4516180000001</v>
      </c>
      <c r="P7" s="18">
        <f>PLANEL_GerPT_Trim_Resultado!AC149</f>
        <v>2178.9393230000001</v>
      </c>
      <c r="Q7" s="18">
        <f>PLANEL_GerPT_Trim_Resultado!AD149</f>
        <v>2926.3606599999998</v>
      </c>
      <c r="R7" s="18">
        <f>PLANEL_GerPT_Trim_Resultado!AE149</f>
        <v>1780.109567</v>
      </c>
      <c r="S7" s="18">
        <f>PLANEL_GerPT_Trim_Resultado!AF149</f>
        <v>2151.1394300000002</v>
      </c>
      <c r="T7" s="18">
        <f>PLANEL_GerPT_Trim_Resultado!AG149</f>
        <v>2996.4735559999999</v>
      </c>
      <c r="U7" s="18">
        <f>PLANEL_GerPT_Trim_Resultado!AH149</f>
        <v>189.49431200000001</v>
      </c>
      <c r="V7" s="18">
        <f>PLANEL_GerPT_Trim_Resultado!AI149</f>
        <v>1590.6152549999999</v>
      </c>
      <c r="W7" s="18">
        <f>PLANEL_GerPT_Trim_Resultado!AJ149</f>
        <v>3028.498094</v>
      </c>
      <c r="X7" s="18">
        <f>PLANEL_GerPT_Trim_Resultado!AK149</f>
        <v>2329.6636589999998</v>
      </c>
      <c r="Y7" s="18">
        <f>PLANEL_GerPT_Trim_Resultado!AL149</f>
        <v>3239.7842519999999</v>
      </c>
      <c r="Z7" s="18">
        <f>PLANEL_GerPT_Trim_Resultado!AM149</f>
        <v>3239.7842519999999</v>
      </c>
      <c r="AA7" s="18">
        <f>PLANEL_GerPT_Trim_Resultado!AN149</f>
        <v>3428.3310929999998</v>
      </c>
      <c r="AB7" s="18">
        <f>PLANEL_GerPT_Trim_Resultado!AO149</f>
        <v>3189.56826</v>
      </c>
      <c r="AC7" s="18">
        <f>PLANEL_GerPT_Trim_Resultado!AP149</f>
        <v>2905.3267919999998</v>
      </c>
      <c r="AD7" s="18">
        <f>PLANEL_GerPT_Trim_Resultado!AQ149</f>
        <v>3028.498094</v>
      </c>
      <c r="AE7" s="18">
        <f>PLANEL_GerPT_Trim_Resultado!AR149</f>
        <v>4078.7781890000001</v>
      </c>
      <c r="AF7" s="18">
        <f>PLANEL_GerPT_Trim_Resultado!AS149</f>
        <v>3025.6556799999998</v>
      </c>
      <c r="AG7" s="18">
        <f>PLANEL_GerPT_Trim_Resultado!AT149</f>
        <v>3239.7842519999999</v>
      </c>
      <c r="AH7" s="18">
        <f>PLANEL_GerPT_Trim_Resultado!AU149</f>
        <v>4094.4035990000002</v>
      </c>
      <c r="AI7" s="18">
        <f>PLANEL_GerPT_Trim_Resultado!AV149</f>
        <v>3880.2750270000001</v>
      </c>
      <c r="AJ7" s="18">
        <f>PLANEL_GerPT_Trim_Resultado!AW149</f>
        <v>3025.6556799999998</v>
      </c>
      <c r="AK7" s="18">
        <f>PLANEL_GerPT_Trim_Resultado!AX149</f>
        <v>3662.0771420000001</v>
      </c>
      <c r="AL7" s="18">
        <f>PLANEL_GerPT_Trim_Resultado!AY149</f>
        <v>3880.2750270000001</v>
      </c>
      <c r="AM7" s="18">
        <f>PLANEL_GerPT_Trim_Resultado!AZ149</f>
        <v>3725.9319099999998</v>
      </c>
      <c r="AN7" s="18">
        <f>PLANEL_GerPT_Trim_Resultado!BA149</f>
        <v>3647.6393269999999</v>
      </c>
      <c r="AO7" s="18">
        <f>PLANEL_GerPT_Trim_Resultado!BB149</f>
        <v>3252.1961299999998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1749.886931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6039.088976</v>
      </c>
      <c r="D8" s="18">
        <f>PLANEL_GerPT_Trim_Resultado!Q113+PLANEL_GerPT_Trim_Resultado!Q125+PLANEL_GerPT_Trim_Resultado!Q137</f>
        <v>4767.8980000000001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5511.8210529999997</v>
      </c>
      <c r="G8" s="18">
        <f>PLANEL_GerPT_Trim_Resultado!T113+PLANEL_GerPT_Trim_Resultado!T125+PLANEL_GerPT_Trim_Resultado!T137</f>
        <v>6391.9631900000004</v>
      </c>
      <c r="H8" s="18">
        <f>PLANEL_GerPT_Trim_Resultado!U113+PLANEL_GerPT_Trim_Resultado!U125+PLANEL_GerPT_Trim_Resultado!U137</f>
        <v>6508.7620930000003</v>
      </c>
      <c r="I8" s="18">
        <f>PLANEL_GerPT_Trim_Resultado!V113+PLANEL_GerPT_Trim_Resultado!V125+PLANEL_GerPT_Trim_Resultado!V137</f>
        <v>5867.6913709999999</v>
      </c>
      <c r="J8" s="18">
        <f>PLANEL_GerPT_Trim_Resultado!W113+PLANEL_GerPT_Trim_Resultado!W125+PLANEL_GerPT_Trim_Resultado!W137</f>
        <v>6741.8286319999997</v>
      </c>
      <c r="K8" s="18">
        <f>PLANEL_GerPT_Trim_Resultado!X113+PLANEL_GerPT_Trim_Resultado!X125+PLANEL_GerPT_Trim_Resultado!X137</f>
        <v>7114.3728700000001</v>
      </c>
      <c r="L8" s="18">
        <f>PLANEL_GerPT_Trim_Resultado!Y113+PLANEL_GerPT_Trim_Resultado!Y125+PLANEL_GerPT_Trim_Resultado!Y137</f>
        <v>6121.7084960000002</v>
      </c>
      <c r="M8" s="18">
        <f>PLANEL_GerPT_Trim_Resultado!Z113+PLANEL_GerPT_Trim_Resultado!Z125+PLANEL_GerPT_Trim_Resultado!Z137</f>
        <v>6001.7756099999997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2597.6827760000001</v>
      </c>
      <c r="P8" s="18">
        <f>PLANEL_GerPT_Trim_Resultado!AC113+PLANEL_GerPT_Trim_Resultado!AC125+PLANEL_GerPT_Trim_Resultado!AC137</f>
        <v>6029.8037549999999</v>
      </c>
      <c r="Q8" s="18">
        <f>PLANEL_GerPT_Trim_Resultado!AD113+PLANEL_GerPT_Trim_Resultado!AD125+PLANEL_GerPT_Trim_Resultado!AD137</f>
        <v>5342.7921269999997</v>
      </c>
      <c r="R8" s="18">
        <f>PLANEL_GerPT_Trim_Resultado!AE113+PLANEL_GerPT_Trim_Resultado!AE125+PLANEL_GerPT_Trim_Resultado!AE137</f>
        <v>4745.8850439999997</v>
      </c>
      <c r="S8" s="18">
        <f>PLANEL_GerPT_Trim_Resultado!AF113+PLANEL_GerPT_Trim_Resultado!AF125+PLANEL_GerPT_Trim_Resultado!AF137</f>
        <v>3806.4669920000001</v>
      </c>
      <c r="T8" s="18">
        <f>PLANEL_GerPT_Trim_Resultado!AG113+PLANEL_GerPT_Trim_Resultado!AG125+PLANEL_GerPT_Trim_Resultado!AG137</f>
        <v>4629.1852170000002</v>
      </c>
      <c r="U8" s="18">
        <f>PLANEL_GerPT_Trim_Resultado!AH113+PLANEL_GerPT_Trim_Resultado!AH125+PLANEL_GerPT_Trim_Resultado!AH137</f>
        <v>3468.2196450000001</v>
      </c>
      <c r="V8" s="18">
        <f>PLANEL_GerPT_Trim_Resultado!AI113+PLANEL_GerPT_Trim_Resultado!AI125+PLANEL_GerPT_Trim_Resultado!AI137</f>
        <v>4774.6305490000004</v>
      </c>
      <c r="W8" s="18">
        <f>PLANEL_GerPT_Trim_Resultado!AJ113+PLANEL_GerPT_Trim_Resultado!AJ125+PLANEL_GerPT_Trim_Resultado!AJ137</f>
        <v>6350.0491419999998</v>
      </c>
      <c r="X8" s="18">
        <f>PLANEL_GerPT_Trim_Resultado!AK113+PLANEL_GerPT_Trim_Resultado!AK125+PLANEL_GerPT_Trim_Resultado!AK137</f>
        <v>3759.282909</v>
      </c>
      <c r="Y8" s="18">
        <f>PLANEL_GerPT_Trim_Resultado!AL113+PLANEL_GerPT_Trim_Resultado!AL125+PLANEL_GerPT_Trim_Resultado!AL137</f>
        <v>7523.9664050000001</v>
      </c>
      <c r="Z8" s="18">
        <f>PLANEL_GerPT_Trim_Resultado!AM113+PLANEL_GerPT_Trim_Resultado!AM125+PLANEL_GerPT_Trim_Resultado!AM137</f>
        <v>4648.0112319999998</v>
      </c>
      <c r="AA8" s="18">
        <f>PLANEL_GerPT_Trim_Resultado!AN113+PLANEL_GerPT_Trim_Resultado!AN125+PLANEL_GerPT_Trim_Resultado!AN137</f>
        <v>4041.2504450000001</v>
      </c>
      <c r="AB8" s="18">
        <f>PLANEL_GerPT_Trim_Resultado!AO113+PLANEL_GerPT_Trim_Resultado!AO125+PLANEL_GerPT_Trim_Resultado!AO137</f>
        <v>4156.7472280000002</v>
      </c>
      <c r="AC8" s="18">
        <f>PLANEL_GerPT_Trim_Resultado!AP113+PLANEL_GerPT_Trim_Resultado!AP125+PLANEL_GerPT_Trim_Resultado!AP137</f>
        <v>5240.1809569999996</v>
      </c>
      <c r="AD8" s="18">
        <f>PLANEL_GerPT_Trim_Resultado!AQ113+PLANEL_GerPT_Trim_Resultado!AQ125+PLANEL_GerPT_Trim_Resultado!AQ137</f>
        <v>5755.3688330000004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4141.8719250000004</v>
      </c>
      <c r="AG8" s="18">
        <f>PLANEL_GerPT_Trim_Resultado!AT113+PLANEL_GerPT_Trim_Resultado!AT125+PLANEL_GerPT_Trim_Resultado!AT137</f>
        <v>5827.9923129999997</v>
      </c>
      <c r="AH8" s="18">
        <f>PLANEL_GerPT_Trim_Resultado!AU113+PLANEL_GerPT_Trim_Resultado!AU125+PLANEL_GerPT_Trim_Resultado!AU137</f>
        <v>5360.8037160000003</v>
      </c>
      <c r="AI8" s="18">
        <f>PLANEL_GerPT_Trim_Resultado!AV113+PLANEL_GerPT_Trim_Resultado!AV125+PLANEL_GerPT_Trim_Resultado!AV137</f>
        <v>4560.8438480000004</v>
      </c>
      <c r="AJ8" s="18">
        <f>PLANEL_GerPT_Trim_Resultado!AW113+PLANEL_GerPT_Trim_Resultado!AW125+PLANEL_GerPT_Trim_Resultado!AW137</f>
        <v>6062.8705120000004</v>
      </c>
      <c r="AK8" s="18">
        <f>PLANEL_GerPT_Trim_Resultado!AX113+PLANEL_GerPT_Trim_Resultado!AX125+PLANEL_GerPT_Trim_Resultado!AX137</f>
        <v>5614.7164650000004</v>
      </c>
      <c r="AL8" s="18">
        <f>PLANEL_GerPT_Trim_Resultado!AY113+PLANEL_GerPT_Trim_Resultado!AY125+PLANEL_GerPT_Trim_Resultado!AY137</f>
        <v>5614.7164650000004</v>
      </c>
      <c r="AM8" s="18">
        <f>PLANEL_GerPT_Trim_Resultado!AZ113+PLANEL_GerPT_Trim_Resultado!AZ125+PLANEL_GerPT_Trim_Resultado!AZ137</f>
        <v>7303.300279</v>
      </c>
      <c r="AN8" s="18">
        <f>PLANEL_GerPT_Trim_Resultado!BA113+PLANEL_GerPT_Trim_Resultado!BA125+PLANEL_GerPT_Trim_Resultado!BA137</f>
        <v>5116.1569300000001</v>
      </c>
      <c r="AO8" s="18">
        <f>PLANEL_GerPT_Trim_Resultado!BB113+PLANEL_GerPT_Trim_Resultado!BB125+PLANEL_GerPT_Trim_Resultado!BB137</f>
        <v>6128.4355439999999</v>
      </c>
      <c r="AP8" s="18">
        <f>PLANEL_GerPT_Trim_Resultado!BC113+PLANEL_GerPT_Trim_Resultado!BC125+PLANEL_GerPT_Trim_Resultado!BC137</f>
        <v>7303.300279</v>
      </c>
      <c r="AQ8" s="18">
        <f>PLANEL_GerPT_Trim_Resultado!BD113+PLANEL_GerPT_Trim_Resultado!BD125+PLANEL_GerPT_Trim_Resultado!BD137</f>
        <v>3436.3008629999999</v>
      </c>
      <c r="AR8" s="18">
        <f>PLANEL_GerPT_Trim_Resultado!BE113+PLANEL_GerPT_Trim_Resultado!BE125+PLANEL_GerPT_Trim_Resultado!BE137</f>
        <v>2988.4200470000001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3326.6673940000001</v>
      </c>
      <c r="AV8" s="18">
        <f>PLANEL_GerPT_Trim_Resultado!BI113+PLANEL_GerPT_Trim_Resultado!BI125+PLANEL_GerPT_Trim_Resultado!BI137</f>
        <v>2097.4177920000002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4090.7916220000002</v>
      </c>
      <c r="AZ8" s="18">
        <f>PLANEL_GerPT_Trim_Resultado!BM113+PLANEL_GerPT_Trim_Resultado!BM125+PLANEL_GerPT_Trim_Resultado!BM137</f>
        <v>3488.2112950000001</v>
      </c>
      <c r="BA8" s="18">
        <f>PLANEL_GerPT_Trim_Resultado!BN113+PLANEL_GerPT_Trim_Resultado!BN125+PLANEL_GerPT_Trim_Resultado!BN137</f>
        <v>4497.9317369999999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2795.1358489999998</v>
      </c>
      <c r="BE8" s="18">
        <f>PLANEL_GerPT_Trim_Resultado!BR113+PLANEL_GerPT_Trim_Resultado!BR125+PLANEL_GerPT_Trim_Resultado!BR137</f>
        <v>4329.0923050000001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4329.0923050000001</v>
      </c>
      <c r="BI8" s="18">
        <f>PLANEL_GerPT_Trim_Resultado!BV113+PLANEL_GerPT_Trim_Resultado!BV125+PLANEL_GerPT_Trim_Resultado!BV137</f>
        <v>4329.0923050000001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4009.2259060000001</v>
      </c>
      <c r="BL8" s="18">
        <f>PLANEL_GerPT_Trim_Resultado!BY113+PLANEL_GerPT_Trim_Resultado!BY125+PLANEL_GerPT_Trim_Resultado!BY137</f>
        <v>2808.8061899999998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3594.7445127999999</v>
      </c>
      <c r="BP8" s="18">
        <f>PLANEL_GerPT_Trim_Resultado!CC113+PLANEL_GerPT_Trim_Resultado!CC125+PLANEL_GerPT_Trim_Resultado!CC137</f>
        <v>2753.8635037999998</v>
      </c>
      <c r="BQ8" s="18">
        <f>PLANEL_GerPT_Trim_Resultado!CD113+PLANEL_GerPT_Trim_Resultado!CD125+PLANEL_GerPT_Trim_Resultado!CD137</f>
        <v>3594.7445127999999</v>
      </c>
      <c r="BR8" s="18">
        <f>PLANEL_GerPT_Trim_Resultado!CE113+PLANEL_GerPT_Trim_Resultado!CE125+PLANEL_GerPT_Trim_Resultado!CE137</f>
        <v>3594.7445127999999</v>
      </c>
      <c r="BS8" s="18">
        <f>PLANEL_GerPT_Trim_Resultado!CF113+PLANEL_GerPT_Trim_Resultado!CF125+PLANEL_GerPT_Trim_Resultado!CF137</f>
        <v>4447.9052380000003</v>
      </c>
      <c r="BT8" s="18">
        <f>PLANEL_GerPT_Trim_Resultado!CG113+PLANEL_GerPT_Trim_Resultado!CG125+PLANEL_GerPT_Trim_Resultado!CG137</f>
        <v>3956.3569930000003</v>
      </c>
      <c r="BU8" s="18">
        <f>PLANEL_GerPT_Trim_Resultado!CH113+PLANEL_GerPT_Trim_Resultado!CH125+PLANEL_GerPT_Trim_Resultado!CH137</f>
        <v>4447.9052380000003</v>
      </c>
      <c r="BV8" s="18">
        <f>PLANEL_GerPT_Trim_Resultado!CI113+PLANEL_GerPT_Trim_Resultado!CI125+PLANEL_GerPT_Trim_Resultado!CI137</f>
        <v>4447.9052380000003</v>
      </c>
      <c r="BW8" s="18">
        <f>PLANEL_GerPT_Trim_Resultado!CJ113+PLANEL_GerPT_Trim_Resultado!CJ125+PLANEL_GerPT_Trim_Resultado!CJ137</f>
        <v>5048.4692949999999</v>
      </c>
      <c r="BX8" s="18">
        <f>PLANEL_GerPT_Trim_Resultado!CK113+PLANEL_GerPT_Trim_Resultado!CK125+PLANEL_GerPT_Trim_Resultado!CK137</f>
        <v>5048.4692949999999</v>
      </c>
      <c r="BY8" s="18">
        <f>PLANEL_GerPT_Trim_Resultado!CL113+PLANEL_GerPT_Trim_Resultado!CL125+PLANEL_GerPT_Trim_Resultado!CL137</f>
        <v>5048.4692949999999</v>
      </c>
      <c r="BZ8" s="18">
        <f>PLANEL_GerPT_Trim_Resultado!CM113+PLANEL_GerPT_Trim_Resultado!CM125+PLANEL_GerPT_Trim_Resultado!CM137</f>
        <v>5048.4692949999999</v>
      </c>
      <c r="CA8" s="18">
        <f>PLANEL_GerPT_Trim_Resultado!CN113+PLANEL_GerPT_Trim_Resultado!CN125+PLANEL_GerPT_Trim_Resultado!CN137</f>
        <v>4561.6584069999999</v>
      </c>
      <c r="CB8" s="18">
        <f>PLANEL_GerPT_Trim_Resultado!CO113+PLANEL_GerPT_Trim_Resultado!CO125+PLANEL_GerPT_Trim_Resultado!CO137</f>
        <v>4556.447314</v>
      </c>
      <c r="CC8" s="18">
        <f>PLANEL_GerPT_Trim_Resultado!CP113+PLANEL_GerPT_Trim_Resultado!CP125+PLANEL_GerPT_Trim_Resultado!CP137</f>
        <v>4561.6584069999999</v>
      </c>
      <c r="CD8" s="18">
        <f>PLANEL_GerPT_Trim_Resultado!CQ113+PLANEL_GerPT_Trim_Resultado!CQ125+PLANEL_GerPT_Trim_Resultado!CQ137</f>
        <v>4561.6584069999999</v>
      </c>
      <c r="CE8" s="18">
        <f>PLANEL_GerPT_Trim_Resultado!CR113+PLANEL_GerPT_Trim_Resultado!CR125+PLANEL_GerPT_Trim_Resultado!CR137</f>
        <v>5068.5556919999999</v>
      </c>
      <c r="CF8" s="18">
        <f>PLANEL_GerPT_Trim_Resultado!CS113+PLANEL_GerPT_Trim_Resultado!CS125+PLANEL_GerPT_Trim_Resultado!CS137</f>
        <v>5068.5556919999999</v>
      </c>
      <c r="CG8" s="18">
        <f>PLANEL_GerPT_Trim_Resultado!CT113+PLANEL_GerPT_Trim_Resultado!CT125+PLANEL_GerPT_Trim_Resultado!CT137</f>
        <v>4888.5360949999995</v>
      </c>
      <c r="CH8" s="18">
        <f>PLANEL_GerPT_Trim_Resultado!CU113+PLANEL_GerPT_Trim_Resultado!CU125+PLANEL_GerPT_Trim_Resultado!CU137</f>
        <v>5068.5556919999999</v>
      </c>
      <c r="CI8" s="18">
        <f>PLANEL_GerPT_Trim_Resultado!CV113+PLANEL_GerPT_Trim_Resultado!CV125+PLANEL_GerPT_Trim_Resultado!CV137</f>
        <v>5575.4529760000005</v>
      </c>
      <c r="CJ8" s="18">
        <f>PLANEL_GerPT_Trim_Resultado!CW113+PLANEL_GerPT_Trim_Resultado!CW125+PLANEL_GerPT_Trim_Resultado!CW137</f>
        <v>5575.4529760000005</v>
      </c>
      <c r="CK8" s="18">
        <f>PLANEL_GerPT_Trim_Resultado!CX113+PLANEL_GerPT_Trim_Resultado!CX125+PLANEL_GerPT_Trim_Resultado!CX137</f>
        <v>5575.4529760000005</v>
      </c>
      <c r="CL8" s="18">
        <f>PLANEL_GerPT_Trim_Resultado!CY113+PLANEL_GerPT_Trim_Resultado!CY125+PLANEL_GerPT_Trim_Resultado!CY137</f>
        <v>5575.4529760000005</v>
      </c>
      <c r="CM8" s="18">
        <f>PLANEL_GerPT_Trim_Resultado!CZ113+PLANEL_GerPT_Trim_Resultado!CZ125+PLANEL_GerPT_Trim_Resultado!CZ137</f>
        <v>5522.5840640000006</v>
      </c>
      <c r="CN8" s="18">
        <f>PLANEL_GerPT_Trim_Resultado!DA113+PLANEL_GerPT_Trim_Resultado!DA125+PLANEL_GerPT_Trim_Resultado!DA137</f>
        <v>5522.5840640000006</v>
      </c>
      <c r="CO8" s="18">
        <f>PLANEL_GerPT_Trim_Resultado!DB113+PLANEL_GerPT_Trim_Resultado!DB125+PLANEL_GerPT_Trim_Resultado!DB137</f>
        <v>5522.5840640000006</v>
      </c>
      <c r="CP8" s="18">
        <f>PLANEL_GerPT_Trim_Resultado!DC113+PLANEL_GerPT_Trim_Resultado!DC125+PLANEL_GerPT_Trim_Resultado!DC137</f>
        <v>5522.5840640000006</v>
      </c>
      <c r="CQ8" s="18">
        <f>PLANEL_GerPT_Trim_Resultado!DD113+PLANEL_GerPT_Trim_Resultado!DD125+PLANEL_GerPT_Trim_Resultado!DD137</f>
        <v>6029.4813489999997</v>
      </c>
      <c r="CR8" s="18">
        <f>PLANEL_GerPT_Trim_Resultado!DE113+PLANEL_GerPT_Trim_Resultado!DE125+PLANEL_GerPT_Trim_Resultado!DE137</f>
        <v>6029.4813489999997</v>
      </c>
      <c r="CS8" s="18">
        <f>PLANEL_GerPT_Trim_Resultado!DF113+PLANEL_GerPT_Trim_Resultado!DF125+PLANEL_GerPT_Trim_Resultado!DF137</f>
        <v>6029.4813489999997</v>
      </c>
      <c r="CT8" s="18">
        <f>PLANEL_GerPT_Trim_Resultado!DG113+PLANEL_GerPT_Trim_Resultado!DG125+PLANEL_GerPT_Trim_Resultado!DG137</f>
        <v>6029.4813489999997</v>
      </c>
      <c r="CU8" s="18">
        <f>PLANEL_GerPT_Trim_Resultado!DH113+PLANEL_GerPT_Trim_Resultado!DH125+PLANEL_GerPT_Trim_Resultado!DH137</f>
        <v>6002.9521450000002</v>
      </c>
      <c r="CV8" s="18">
        <f>PLANEL_GerPT_Trim_Resultado!DI113+PLANEL_GerPT_Trim_Resultado!DI125+PLANEL_GerPT_Trim_Resultado!DI137</f>
        <v>4788.61409</v>
      </c>
      <c r="CW8" s="18">
        <f>PLANEL_GerPT_Trim_Resultado!DJ113+PLANEL_GerPT_Trim_Resultado!DJ125+PLANEL_GerPT_Trim_Resultado!DJ137</f>
        <v>6002.9521450000002</v>
      </c>
      <c r="CX8" s="18">
        <f>PLANEL_GerPT_Trim_Resultado!DK113+PLANEL_GerPT_Trim_Resultado!DK125+PLANEL_GerPT_Trim_Resultado!DK137</f>
        <v>6002.9521450000002</v>
      </c>
      <c r="CY8" s="69">
        <f>PLANEL_GerPT_Trim_Resultado!DL113+PLANEL_GerPT_Trim_Resultado!DL125+PLANEL_GerPT_Trim_Resultado!DL137</f>
        <v>6002.9521450000002</v>
      </c>
      <c r="CZ8" s="69">
        <f>PLANEL_GerPT_Trim_Resultado!DM113+PLANEL_GerPT_Trim_Resultado!DM125+PLANEL_GerPT_Trim_Resultado!DM137</f>
        <v>6002.9521450000002</v>
      </c>
      <c r="DA8" s="69">
        <f>PLANEL_GerPT_Trim_Resultado!DN113+PLANEL_GerPT_Trim_Resultado!DN125+PLANEL_GerPT_Trim_Resultado!DN137</f>
        <v>6002.9521450000002</v>
      </c>
      <c r="DB8" s="69">
        <f>PLANEL_GerPT_Trim_Resultado!DO113+PLANEL_GerPT_Trim_Resultado!DO125+PLANEL_GerPT_Trim_Resultado!DO137</f>
        <v>6002.9521450000002</v>
      </c>
      <c r="DC8" s="18">
        <f>PLANEL_GerPT_Trim_Resultado!DP113+PLANEL_GerPT_Trim_Resultado!DP125+PLANEL_GerPT_Trim_Resultado!DP137</f>
        <v>4853.0059125999996</v>
      </c>
      <c r="DD8" s="18">
        <f>PLANEL_GerPT_Trim_Resultado!DQ113+PLANEL_GerPT_Trim_Resultado!DQ125+PLANEL_GerPT_Trim_Resultado!DQ137</f>
        <v>4853.0059125999996</v>
      </c>
      <c r="DE8" s="18">
        <f>PLANEL_GerPT_Trim_Resultado!DR113+PLANEL_GerPT_Trim_Resultado!DR125+PLANEL_GerPT_Trim_Resultado!DR137</f>
        <v>4853.0059125999996</v>
      </c>
      <c r="DF8" s="18">
        <f>PLANEL_GerPT_Trim_Resultado!DS113+PLANEL_GerPT_Trim_Resultado!DS125+PLANEL_GerPT_Trim_Resultado!DS137</f>
        <v>4853.0059125999996</v>
      </c>
      <c r="DG8" s="18">
        <f>PLANEL_GerPT_Trim_Resultado!DT113+PLANEL_GerPT_Trim_Resultado!DT125+PLANEL_GerPT_Trim_Resultado!DT137</f>
        <v>4853.0059125999996</v>
      </c>
      <c r="DH8" s="18">
        <f>PLANEL_GerPT_Trim_Resultado!DU113+PLANEL_GerPT_Trim_Resultado!DU125+PLANEL_GerPT_Trim_Resultado!DU137</f>
        <v>4492.9667195999991</v>
      </c>
      <c r="DI8" s="18">
        <f>PLANEL_GerPT_Trim_Resultado!DV113+PLANEL_GerPT_Trim_Resultado!DV125+PLANEL_GerPT_Trim_Resultado!DV137</f>
        <v>4853.0059125999996</v>
      </c>
      <c r="DJ8" s="18">
        <f>PLANEL_GerPT_Trim_Resultado!DW113+PLANEL_GerPT_Trim_Resultado!DW125+PLANEL_GerPT_Trim_Resultado!DW137</f>
        <v>4853.0059125999996</v>
      </c>
      <c r="DK8" s="18">
        <f>PLANEL_GerPT_Trim_Resultado!DX113+PLANEL_GerPT_Trim_Resultado!DX125+PLANEL_GerPT_Trim_Resultado!DX137</f>
        <v>4853.0059125999996</v>
      </c>
      <c r="DL8" s="18">
        <f>PLANEL_GerPT_Trim_Resultado!DY113+PLANEL_GerPT_Trim_Resultado!DY125+PLANEL_GerPT_Trim_Resultado!DY137</f>
        <v>4853.0059125999996</v>
      </c>
      <c r="DM8" s="18">
        <f>PLANEL_GerPT_Trim_Resultado!DZ113+PLANEL_GerPT_Trim_Resultado!DZ125+PLANEL_GerPT_Trim_Resultado!DZ137</f>
        <v>4853.0059125999996</v>
      </c>
      <c r="DN8" s="18">
        <f>PLANEL_GerPT_Trim_Resultado!EA113+PLANEL_GerPT_Trim_Resultado!EA125+PLANEL_GerPT_Trim_Resultado!EA137</f>
        <v>4853.0059125999996</v>
      </c>
      <c r="DO8" s="18">
        <f>PLANEL_GerPT_Trim_Resultado!EB113+PLANEL_GerPT_Trim_Resultado!EB125+PLANEL_GerPT_Trim_Resultado!EB137</f>
        <v>4853.0059125999996</v>
      </c>
      <c r="DP8" s="18">
        <f>PLANEL_GerPT_Trim_Resultado!EC113+PLANEL_GerPT_Trim_Resultado!EC125+PLANEL_GerPT_Trim_Resultado!EC137</f>
        <v>4853.0059125999996</v>
      </c>
      <c r="DQ8" s="18">
        <f>PLANEL_GerPT_Trim_Resultado!ED113+PLANEL_GerPT_Trim_Resultado!ED125+PLANEL_GerPT_Trim_Resultado!ED137</f>
        <v>4853.0059125999996</v>
      </c>
      <c r="DR8" s="18">
        <f>PLANEL_GerPT_Trim_Resultado!EE113+PLANEL_GerPT_Trim_Resultado!EE125+PLANEL_GerPT_Trim_Resultado!EE137</f>
        <v>4853.0059125999996</v>
      </c>
      <c r="DS8" s="18">
        <f>PLANEL_GerPT_Trim_Resultado!EF113+PLANEL_GerPT_Trim_Resultado!EF125+PLANEL_GerPT_Trim_Resultado!EF137</f>
        <v>4508.8842420000001</v>
      </c>
      <c r="DT8" s="18">
        <f>PLANEL_GerPT_Trim_Resultado!EG113+PLANEL_GerPT_Trim_Resultado!EG125+PLANEL_GerPT_Trim_Resultado!EG137</f>
        <v>4508.8842420000001</v>
      </c>
      <c r="DU8" s="18">
        <f>PLANEL_GerPT_Trim_Resultado!EH113+PLANEL_GerPT_Trim_Resultado!EH125+PLANEL_GerPT_Trim_Resultado!EH137</f>
        <v>4508.8842420000001</v>
      </c>
      <c r="DV8" s="18">
        <f>PLANEL_GerPT_Trim_Resultado!EI113+PLANEL_GerPT_Trim_Resultado!EI125+PLANEL_GerPT_Trim_Resultado!EI137</f>
        <v>4508.8842420000001</v>
      </c>
      <c r="DW8" s="18">
        <f>PLANEL_GerPT_Trim_Resultado!EJ113+PLANEL_GerPT_Trim_Resultado!EJ125+PLANEL_GerPT_Trim_Resultado!EJ137</f>
        <v>4508.8842420000001</v>
      </c>
      <c r="DX8" s="18">
        <f>PLANEL_GerPT_Trim_Resultado!EK113+PLANEL_GerPT_Trim_Resultado!EK125+PLANEL_GerPT_Trim_Resultado!EK137</f>
        <v>4508.8842420000001</v>
      </c>
      <c r="DY8" s="18">
        <f>PLANEL_GerPT_Trim_Resultado!EL113+PLANEL_GerPT_Trim_Resultado!EL125+PLANEL_GerPT_Trim_Resultado!EL137</f>
        <v>4508.8842420000001</v>
      </c>
      <c r="DZ8" s="18">
        <f>PLANEL_GerPT_Trim_Resultado!EM113+PLANEL_GerPT_Trim_Resultado!EM125+PLANEL_GerPT_Trim_Resultado!EM137</f>
        <v>4508.8842420000001</v>
      </c>
      <c r="EA8" s="18">
        <f>PLANEL_GerPT_Trim_Resultado!EN113+PLANEL_GerPT_Trim_Resultado!EN125+PLANEL_GerPT_Trim_Resultado!EN137</f>
        <v>4508.8842420000001</v>
      </c>
      <c r="EB8" s="18">
        <f>PLANEL_GerPT_Trim_Resultado!EO113+PLANEL_GerPT_Trim_Resultado!EO125+PLANEL_GerPT_Trim_Resultado!EO137</f>
        <v>4508.8842420000001</v>
      </c>
      <c r="EC8" s="18">
        <f>PLANEL_GerPT_Trim_Resultado!EP113+PLANEL_GerPT_Trim_Resultado!EP125+PLANEL_GerPT_Trim_Resultado!EP137</f>
        <v>4508.8842420000001</v>
      </c>
      <c r="ED8" s="18">
        <f>PLANEL_GerPT_Trim_Resultado!EQ113+PLANEL_GerPT_Trim_Resultado!EQ125+PLANEL_GerPT_Trim_Resultado!EQ137</f>
        <v>4508.8842420000001</v>
      </c>
      <c r="EE8" s="18">
        <f>PLANEL_GerPT_Trim_Resultado!ER113+PLANEL_GerPT_Trim_Resultado!ER125+PLANEL_GerPT_Trim_Resultado!ER137</f>
        <v>4508.8842420000001</v>
      </c>
      <c r="EF8" s="18">
        <f>PLANEL_GerPT_Trim_Resultado!ES113+PLANEL_GerPT_Trim_Resultado!ES125+PLANEL_GerPT_Trim_Resultado!ES137</f>
        <v>4508.8842420000001</v>
      </c>
      <c r="EG8" s="18">
        <f>PLANEL_GerPT_Trim_Resultado!ET113+PLANEL_GerPT_Trim_Resultado!ET125+PLANEL_GerPT_Trim_Resultado!ET137</f>
        <v>4508.8842420000001</v>
      </c>
      <c r="EH8" s="18">
        <f>PLANEL_GerPT_Trim_Resultado!EU113+PLANEL_GerPT_Trim_Resultado!EU125+PLANEL_GerPT_Trim_Resultado!EU137</f>
        <v>4508.8842420000001</v>
      </c>
      <c r="EI8" s="18">
        <f>PLANEL_GerPT_Trim_Resultado!EV113+PLANEL_GerPT_Trim_Resultado!EV125+PLANEL_GerPT_Trim_Resultado!EV137</f>
        <v>4508.8842420000001</v>
      </c>
      <c r="EJ8" s="18">
        <f>PLANEL_GerPT_Trim_Resultado!EW113+PLANEL_GerPT_Trim_Resultado!EW125+PLANEL_GerPT_Trim_Resultado!EW137</f>
        <v>4508.8842420000001</v>
      </c>
      <c r="EK8" s="18">
        <f>PLANEL_GerPT_Trim_Resultado!EX113+PLANEL_GerPT_Trim_Resultado!EX125+PLANEL_GerPT_Trim_Resultado!EX137</f>
        <v>4508.8842420000001</v>
      </c>
      <c r="EL8" s="18">
        <f>PLANEL_GerPT_Trim_Resultado!EY113+PLANEL_GerPT_Trim_Resultado!EY125+PLANEL_GerPT_Trim_Resultado!EY137</f>
        <v>4508.8842420000001</v>
      </c>
      <c r="EM8" s="18">
        <f>PLANEL_GerPT_Trim_Resultado!EZ113+PLANEL_GerPT_Trim_Resultado!EZ125+PLANEL_GerPT_Trim_Resultado!EZ137</f>
        <v>4508.8842420000001</v>
      </c>
      <c r="EN8" s="18">
        <f>PLANEL_GerPT_Trim_Resultado!FA113+PLANEL_GerPT_Trim_Resultado!FA125+PLANEL_GerPT_Trim_Resultado!FA137</f>
        <v>4508.8842420000001</v>
      </c>
      <c r="EO8" s="18">
        <f>PLANEL_GerPT_Trim_Resultado!FB113+PLANEL_GerPT_Trim_Resultado!FB125+PLANEL_GerPT_Trim_Resultado!FB137</f>
        <v>4508.8842420000001</v>
      </c>
      <c r="EP8" s="18">
        <f>PLANEL_GerPT_Trim_Resultado!FC113+PLANEL_GerPT_Trim_Resultado!FC125+PLANEL_GerPT_Trim_Resultado!FC137</f>
        <v>4508.8842420000001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1206.27</v>
      </c>
      <c r="D10" s="20">
        <f>PLANEL_GerPT_Trim_Resultado!Q65+PLANEL_GerPT_Trim_Resultado!Q77+PLANEL_GerPT_Trim_Resultado!Q89</f>
        <v>1197.27</v>
      </c>
      <c r="E10" s="20">
        <f>PLANEL_GerPT_Trim_Resultado!R65+PLANEL_GerPT_Trim_Resultado!R77+PLANEL_GerPT_Trim_Resultado!R89</f>
        <v>908.25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476.25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812.52</v>
      </c>
      <c r="K10" s="20">
        <f>PLANEL_GerPT_Trim_Resultado!X65+PLANEL_GerPT_Trim_Resultado!X77+PLANEL_GerPT_Trim_Resultado!X89</f>
        <v>1221.27</v>
      </c>
      <c r="L10" s="20">
        <f>PLANEL_GerPT_Trim_Resultado!Y65+PLANEL_GerPT_Trim_Resultado!Y77+PLANEL_GerPT_Trim_Resultado!Y89</f>
        <v>1005.27</v>
      </c>
      <c r="M10" s="20">
        <f>PLANEL_GerPT_Trim_Resultado!Z65+PLANEL_GerPT_Trim_Resultado!Z77+PLANEL_GerPT_Trim_Resultado!Z89</f>
        <v>1220.318996</v>
      </c>
      <c r="N10" s="20">
        <f>PLANEL_GerPT_Trim_Resultado!AA65+PLANEL_GerPT_Trim_Resultado!AA77+PLANEL_GerPT_Trim_Resultado!AA89</f>
        <v>1281.27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784.02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1260.27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1216.77</v>
      </c>
      <c r="V10" s="20">
        <f>PLANEL_GerPT_Trim_Resultado!AI65+PLANEL_GerPT_Trim_Resultado!AI77+PLANEL_GerPT_Trim_Resultado!AI89</f>
        <v>1476.27</v>
      </c>
      <c r="W10" s="20">
        <f>PLANEL_GerPT_Trim_Resultado!AJ65+PLANEL_GerPT_Trim_Resultado!AJ77+PLANEL_GerPT_Trim_Resultado!AJ89</f>
        <v>1476.27</v>
      </c>
      <c r="X10" s="20">
        <f>PLANEL_GerPT_Trim_Resultado!AK65+PLANEL_GerPT_Trim_Resultado!AK77+PLANEL_GerPT_Trim_Resultado!AK89</f>
        <v>1354.77</v>
      </c>
      <c r="Y10" s="20">
        <f>PLANEL_GerPT_Trim_Resultado!AL65+PLANEL_GerPT_Trim_Resultado!AL77+PLANEL_GerPT_Trim_Resultado!AL89</f>
        <v>1171.1909499999999</v>
      </c>
      <c r="Z10" s="20">
        <f>PLANEL_GerPT_Trim_Resultado!AM65+PLANEL_GerPT_Trim_Resultado!AM77+PLANEL_GerPT_Trim_Resultado!AM89</f>
        <v>1476.27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1296.27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1296.27</v>
      </c>
      <c r="AG10" s="20">
        <f>PLANEL_GerPT_Trim_Resultado!AT65+PLANEL_GerPT_Trim_Resultado!AT77+PLANEL_GerPT_Trim_Resultado!AT89</f>
        <v>1377.27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1262.25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1003.934408</v>
      </c>
      <c r="D11" s="20">
        <f>PLANEL_GerPT_Trim_Resultado!Q41+PLANEL_GerPT_Trim_Resultado!Q53</f>
        <v>540.22500000000002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543.82500000000005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810.3</v>
      </c>
      <c r="K11" s="20">
        <f>PLANEL_GerPT_Trim_Resultado!X41+PLANEL_GerPT_Trim_Resultado!X53</f>
        <v>1084.05</v>
      </c>
      <c r="L11" s="20">
        <f>PLANEL_GerPT_Trim_Resultado!Y41+PLANEL_GerPT_Trim_Resultado!Y53</f>
        <v>672.96475940000005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977.73543459999996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270.07499999999999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1084.05</v>
      </c>
      <c r="X11" s="20">
        <f>PLANEL_GerPT_Trim_Resultado!AK41+PLANEL_GerPT_Trim_Resultado!AK53</f>
        <v>540.22500000000002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813.97500000000002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810.3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762.95178699999997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1230.01875</v>
      </c>
      <c r="P12" s="1">
        <f>PLANEL_GerPT_Trim_Resultado!AC161</f>
        <v>1120.700834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1230.01875</v>
      </c>
      <c r="T12" s="1">
        <f>PLANEL_GerPT_Trim_Resultado!AG161</f>
        <v>1120.700834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531.29521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1651.996044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3179.4584661000004</v>
      </c>
      <c r="D13" s="1">
        <f>PLANEL_GerPT_Trim_Resultado!Q173+PLANEL_GerPT_Trim_Resultado!Q185</f>
        <v>3508.4986897999997</v>
      </c>
      <c r="E13" s="1">
        <f>PLANEL_GerPT_Trim_Resultado!R173+PLANEL_GerPT_Trim_Resultado!R185</f>
        <v>3845.5624059000002</v>
      </c>
      <c r="F13" s="1">
        <f>PLANEL_GerPT_Trim_Resultado!S173+PLANEL_GerPT_Trim_Resultado!S185</f>
        <v>3810.1415527999998</v>
      </c>
      <c r="G13" s="1">
        <f>PLANEL_GerPT_Trim_Resultado!T173+PLANEL_GerPT_Trim_Resultado!T185</f>
        <v>4210.5898710000001</v>
      </c>
      <c r="H13" s="1">
        <f>PLANEL_GerPT_Trim_Resultado!U173+PLANEL_GerPT_Trim_Resultado!U185</f>
        <v>3689.7164641999998</v>
      </c>
      <c r="I13" s="1">
        <f>PLANEL_GerPT_Trim_Resultado!V173+PLANEL_GerPT_Trim_Resultado!V185</f>
        <v>3964.1352729999999</v>
      </c>
      <c r="J13" s="1">
        <f>PLANEL_GerPT_Trim_Resultado!W173+PLANEL_GerPT_Trim_Resultado!W185</f>
        <v>3434.9371090999998</v>
      </c>
      <c r="K13" s="1">
        <f>PLANEL_GerPT_Trim_Resultado!X173+PLANEL_GerPT_Trim_Resultado!X185</f>
        <v>4171.0803070000002</v>
      </c>
      <c r="L13" s="1">
        <f>PLANEL_GerPT_Trim_Resultado!Y173+PLANEL_GerPT_Trim_Resultado!Y185</f>
        <v>3835.3328919999999</v>
      </c>
      <c r="M13" s="1">
        <f>PLANEL_GerPT_Trim_Resultado!Z173+PLANEL_GerPT_Trim_Resultado!Z185</f>
        <v>4423.2503989999996</v>
      </c>
      <c r="N13" s="1">
        <f>PLANEL_GerPT_Trim_Resultado!AA173+PLANEL_GerPT_Trim_Resultado!AA185</f>
        <v>4047.9569140000003</v>
      </c>
      <c r="O13" s="1">
        <f>PLANEL_GerPT_Trim_Resultado!AB173+PLANEL_GerPT_Trim_Resultado!AB185</f>
        <v>3566.6033119999997</v>
      </c>
      <c r="P13" s="1">
        <f>PLANEL_GerPT_Trim_Resultado!AC173+PLANEL_GerPT_Trim_Resultado!AC185</f>
        <v>3963.537198</v>
      </c>
      <c r="Q13" s="1">
        <f>PLANEL_GerPT_Trim_Resultado!AD173+PLANEL_GerPT_Trim_Resultado!AD185</f>
        <v>4188.5699489999997</v>
      </c>
      <c r="R13" s="1">
        <f>PLANEL_GerPT_Trim_Resultado!AE173+PLANEL_GerPT_Trim_Resultado!AE185</f>
        <v>4042.6327541000001</v>
      </c>
      <c r="S13" s="1">
        <f>PLANEL_GerPT_Trim_Resultado!AF173+PLANEL_GerPT_Trim_Resultado!AF185</f>
        <v>3772.1545070000002</v>
      </c>
      <c r="T13" s="1">
        <f>PLANEL_GerPT_Trim_Resultado!AG173+PLANEL_GerPT_Trim_Resultado!AG185</f>
        <v>4006.5869143999998</v>
      </c>
      <c r="U13" s="1">
        <f>PLANEL_GerPT_Trim_Resultado!AH173+PLANEL_GerPT_Trim_Resultado!AH185</f>
        <v>3748.6506479999998</v>
      </c>
      <c r="V13" s="1">
        <f>PLANEL_GerPT_Trim_Resultado!AI173+PLANEL_GerPT_Trim_Resultado!AI185</f>
        <v>3997.646174</v>
      </c>
      <c r="W13" s="1">
        <f>PLANEL_GerPT_Trim_Resultado!AJ173+PLANEL_GerPT_Trim_Resultado!AJ185</f>
        <v>4118.7798759999996</v>
      </c>
      <c r="X13" s="1">
        <f>PLANEL_GerPT_Trim_Resultado!AK173+PLANEL_GerPT_Trim_Resultado!AK185</f>
        <v>4317.2283310000003</v>
      </c>
      <c r="Y13" s="1">
        <f>PLANEL_GerPT_Trim_Resultado!AL173+PLANEL_GerPT_Trim_Resultado!AL185</f>
        <v>3438.6365003999999</v>
      </c>
      <c r="Z13" s="1">
        <f>PLANEL_GerPT_Trim_Resultado!AM173+PLANEL_GerPT_Trim_Resultado!AM185</f>
        <v>4496.395203</v>
      </c>
      <c r="AA13" s="1">
        <f>PLANEL_GerPT_Trim_Resultado!AN173+PLANEL_GerPT_Trim_Resultado!AN185</f>
        <v>3565.3602860000001</v>
      </c>
      <c r="AB13" s="1">
        <f>PLANEL_GerPT_Trim_Resultado!AO173+PLANEL_GerPT_Trim_Resultado!AO185</f>
        <v>4715.8281639999996</v>
      </c>
      <c r="AC13" s="1">
        <f>PLANEL_GerPT_Trim_Resultado!AP173+PLANEL_GerPT_Trim_Resultado!AP185</f>
        <v>4073.0649109999999</v>
      </c>
      <c r="AD13" s="1">
        <f>PLANEL_GerPT_Trim_Resultado!AQ173+PLANEL_GerPT_Trim_Resultado!AQ185</f>
        <v>4856.2449020000004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4856.2449020000004</v>
      </c>
      <c r="AG13" s="1">
        <f>PLANEL_GerPT_Trim_Resultado!AT173+PLANEL_GerPT_Trim_Resultado!AT185</f>
        <v>4389.9360150000002</v>
      </c>
      <c r="AH13" s="1">
        <f>PLANEL_GerPT_Trim_Resultado!AU173+PLANEL_GerPT_Trim_Resultado!AU185</f>
        <v>4760.4555280000004</v>
      </c>
      <c r="AI13" s="1">
        <f>PLANEL_GerPT_Trim_Resultado!AV173+PLANEL_GerPT_Trim_Resultado!AV185</f>
        <v>3496.1817319000002</v>
      </c>
      <c r="AJ13" s="1">
        <f>PLANEL_GerPT_Trim_Resultado!AW173+PLANEL_GerPT_Trim_Resultado!AW185</f>
        <v>4326.4989699999996</v>
      </c>
      <c r="AK13" s="1">
        <f>PLANEL_GerPT_Trim_Resultado!AX173+PLANEL_GerPT_Trim_Resultado!AX185</f>
        <v>4308.49701</v>
      </c>
      <c r="AL13" s="1">
        <f>PLANEL_GerPT_Trim_Resultado!AY173+PLANEL_GerPT_Trim_Resultado!AY185</f>
        <v>4500.928484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1959.4659329000001</v>
      </c>
      <c r="AV13" s="1">
        <f>PLANEL_GerPT_Trim_Resultado!BI173+PLANEL_GerPT_Trim_Resultado!BI185</f>
        <v>1827.5778918999999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7238.0627109999996</v>
      </c>
      <c r="D15" s="22">
        <f>PLANEL_GerPT_Trim_Resultado!Q17+PLANEL_GerPT_Trim_Resultado!Q29</f>
        <v>6938.0259409999999</v>
      </c>
      <c r="E15" s="22">
        <f>PLANEL_GerPT_Trim_Resultado!R17+PLANEL_GerPT_Trim_Resultado!R29</f>
        <v>5861.3940910000001</v>
      </c>
      <c r="F15" s="22">
        <f>PLANEL_GerPT_Trim_Resultado!S17+PLANEL_GerPT_Trim_Resultado!S29</f>
        <v>7956.4321170000003</v>
      </c>
      <c r="G15" s="22">
        <f>PLANEL_GerPT_Trim_Resultado!T17+PLANEL_GerPT_Trim_Resultado!T29</f>
        <v>7761.4352760000002</v>
      </c>
      <c r="H15" s="22">
        <f>PLANEL_GerPT_Trim_Resultado!U17+PLANEL_GerPT_Trim_Resultado!U29</f>
        <v>6773.1996419999996</v>
      </c>
      <c r="I15" s="22">
        <f>PLANEL_GerPT_Trim_Resultado!V17+PLANEL_GerPT_Trim_Resultado!V29</f>
        <v>6386.7919510000002</v>
      </c>
      <c r="J15" s="22">
        <f>PLANEL_GerPT_Trim_Resultado!W17+PLANEL_GerPT_Trim_Resultado!W29</f>
        <v>8005.760311</v>
      </c>
      <c r="K15" s="22">
        <f>PLANEL_GerPT_Trim_Resultado!X17+PLANEL_GerPT_Trim_Resultado!X29</f>
        <v>7748.5428910000001</v>
      </c>
      <c r="L15" s="22">
        <f>PLANEL_GerPT_Trim_Resultado!Y17+PLANEL_GerPT_Trim_Resultado!Y29</f>
        <v>7712.7550010000004</v>
      </c>
      <c r="M15" s="22">
        <f>PLANEL_GerPT_Trim_Resultado!Z17+PLANEL_GerPT_Trim_Resultado!Z29</f>
        <v>6645.2026400000004</v>
      </c>
      <c r="N15" s="22">
        <f>PLANEL_GerPT_Trim_Resultado!AA17+PLANEL_GerPT_Trim_Resultado!AA29</f>
        <v>8473.2498250000008</v>
      </c>
      <c r="O15" s="22">
        <f>PLANEL_GerPT_Trim_Resultado!AB17+PLANEL_GerPT_Trim_Resultado!AB29</f>
        <v>11264.326419999999</v>
      </c>
      <c r="P15" s="22">
        <f>PLANEL_GerPT_Trim_Resultado!AC17+PLANEL_GerPT_Trim_Resultado!AC29</f>
        <v>6239.7830700000004</v>
      </c>
      <c r="Q15" s="22">
        <f>PLANEL_GerPT_Trim_Resultado!AD17+PLANEL_GerPT_Trim_Resultado!AD29</f>
        <v>9964.9337250000008</v>
      </c>
      <c r="R15" s="22">
        <f>PLANEL_GerPT_Trim_Resultado!AE17+PLANEL_GerPT_Trim_Resultado!AE29</f>
        <v>8159.7850170000002</v>
      </c>
      <c r="S15" s="22">
        <f>PLANEL_GerPT_Trim_Resultado!AF17+PLANEL_GerPT_Trim_Resultado!AF29</f>
        <v>12903.684160000001</v>
      </c>
      <c r="T15" s="22">
        <f>PLANEL_GerPT_Trim_Resultado!AG17+PLANEL_GerPT_Trim_Resultado!AG29</f>
        <v>11678.5435</v>
      </c>
      <c r="U15" s="22">
        <f>PLANEL_GerPT_Trim_Resultado!AH17+PLANEL_GerPT_Trim_Resultado!AH29</f>
        <v>10054.60241</v>
      </c>
      <c r="V15" s="22">
        <f>PLANEL_GerPT_Trim_Resultado!AI17+PLANEL_GerPT_Trim_Resultado!AI29</f>
        <v>13820.012549999999</v>
      </c>
      <c r="W15" s="22">
        <f>PLANEL_GerPT_Trim_Resultado!AJ17+PLANEL_GerPT_Trim_Resultado!AJ29</f>
        <v>13315.78657</v>
      </c>
      <c r="X15" s="22">
        <f>PLANEL_GerPT_Trim_Resultado!AK17+PLANEL_GerPT_Trim_Resultado!AK29</f>
        <v>13073.437760000001</v>
      </c>
      <c r="Y15" s="22">
        <f>PLANEL_GerPT_Trim_Resultado!AL17+PLANEL_GerPT_Trim_Resultado!AL29</f>
        <v>6584.8231169999999</v>
      </c>
      <c r="Z15" s="22">
        <f>PLANEL_GerPT_Trim_Resultado!AM17+PLANEL_GerPT_Trim_Resultado!AM29</f>
        <v>14211.704309999999</v>
      </c>
      <c r="AA15" s="22">
        <f>PLANEL_GerPT_Trim_Resultado!AN17+PLANEL_GerPT_Trim_Resultado!AN29</f>
        <v>13171.512769999999</v>
      </c>
      <c r="AB15" s="22">
        <f>PLANEL_GerPT_Trim_Resultado!AO17+PLANEL_GerPT_Trim_Resultado!AO29</f>
        <v>12253.010259999999</v>
      </c>
      <c r="AC15" s="22">
        <f>PLANEL_GerPT_Trim_Resultado!AP17+PLANEL_GerPT_Trim_Resultado!AP29</f>
        <v>10495.599130000001</v>
      </c>
      <c r="AD15" s="22">
        <f>PLANEL_GerPT_Trim_Resultado!AQ17+PLANEL_GerPT_Trim_Resultado!AQ29</f>
        <v>14755.944869999999</v>
      </c>
      <c r="AE15" s="22">
        <f>PLANEL_GerPT_Trim_Resultado!AR17+PLANEL_GerPT_Trim_Resultado!AR29</f>
        <v>9708.8408650000001</v>
      </c>
      <c r="AF15" s="22">
        <f>PLANEL_GerPT_Trim_Resultado!AS17+PLANEL_GerPT_Trim_Resultado!AS29</f>
        <v>13397.07336</v>
      </c>
      <c r="AG15" s="22">
        <f>PLANEL_GerPT_Trim_Resultado!AT17+PLANEL_GerPT_Trim_Resultado!AT29</f>
        <v>11274.57416</v>
      </c>
      <c r="AH15" s="22">
        <f>PLANEL_GerPT_Trim_Resultado!AU17+PLANEL_GerPT_Trim_Resultado!AU29</f>
        <v>13184.82718</v>
      </c>
      <c r="AI15" s="22">
        <f>PLANEL_GerPT_Trim_Resultado!AV17+PLANEL_GerPT_Trim_Resultado!AV29</f>
        <v>14105.811079999999</v>
      </c>
      <c r="AJ15" s="22">
        <f>PLANEL_GerPT_Trim_Resultado!AW17+PLANEL_GerPT_Trim_Resultado!AW29</f>
        <v>12661.43233</v>
      </c>
      <c r="AK15" s="22">
        <f>PLANEL_GerPT_Trim_Resultado!AX17+PLANEL_GerPT_Trim_Resultado!AX29</f>
        <v>11759.980159999999</v>
      </c>
      <c r="AL15" s="22">
        <f>PLANEL_GerPT_Trim_Resultado!AY17+PLANEL_GerPT_Trim_Resultado!AY29</f>
        <v>11022.87621</v>
      </c>
      <c r="AM15" s="22">
        <f>PLANEL_GerPT_Trim_Resultado!AZ17+PLANEL_GerPT_Trim_Resultado!AZ29</f>
        <v>9664.8712919999998</v>
      </c>
      <c r="AN15" s="22">
        <f>PLANEL_GerPT_Trim_Resultado!BA17+PLANEL_GerPT_Trim_Resultado!BA29</f>
        <v>9394.9312919999993</v>
      </c>
      <c r="AO15" s="22">
        <f>PLANEL_GerPT_Trim_Resultado!BB17+PLANEL_GerPT_Trim_Resultado!BB29</f>
        <v>7714.841966</v>
      </c>
      <c r="AP15" s="22">
        <f>PLANEL_GerPT_Trim_Resultado!BC17+PLANEL_GerPT_Trim_Resultado!BC29</f>
        <v>10229.498509999999</v>
      </c>
      <c r="AQ15" s="22">
        <f>PLANEL_GerPT_Trim_Resultado!BD17+PLANEL_GerPT_Trim_Resultado!BD29</f>
        <v>9849.0112919999992</v>
      </c>
      <c r="AR15" s="22">
        <f>PLANEL_GerPT_Trim_Resultado!BE17+PLANEL_GerPT_Trim_Resultado!BE29</f>
        <v>9849.0112919999992</v>
      </c>
      <c r="AS15" s="22">
        <f>PLANEL_GerPT_Trim_Resultado!BF17+PLANEL_GerPT_Trim_Resultado!BF29</f>
        <v>8058.2819659999996</v>
      </c>
      <c r="AT15" s="22">
        <f>PLANEL_GerPT_Trim_Resultado!BG17+PLANEL_GerPT_Trim_Resultado!BG29</f>
        <v>10595.148510000001</v>
      </c>
      <c r="AU15" s="22">
        <f>PLANEL_GerPT_Trim_Resultado!BH17+PLANEL_GerPT_Trim_Resultado!BH29</f>
        <v>9712.3965069999995</v>
      </c>
      <c r="AV15" s="22">
        <f>PLANEL_GerPT_Trim_Resultado!BI17+PLANEL_GerPT_Trim_Resultado!BI29</f>
        <v>10116.31129</v>
      </c>
      <c r="AW15" s="22">
        <f>PLANEL_GerPT_Trim_Resultado!BJ17+PLANEL_GerPT_Trim_Resultado!BJ29</f>
        <v>8276.9819659999994</v>
      </c>
      <c r="AX15" s="22">
        <f>PLANEL_GerPT_Trim_Resultado!BK17+PLANEL_GerPT_Trim_Resultado!BK29</f>
        <v>10882.69851</v>
      </c>
      <c r="AY15" s="22">
        <f>PLANEL_GerPT_Trim_Resultado!BL17+PLANEL_GerPT_Trim_Resultado!BL29</f>
        <v>10378.99129</v>
      </c>
      <c r="AZ15" s="22">
        <f>PLANEL_GerPT_Trim_Resultado!BM17+PLANEL_GerPT_Trim_Resultado!BM29</f>
        <v>10378.99129</v>
      </c>
      <c r="BA15" s="22">
        <f>PLANEL_GerPT_Trim_Resultado!BN17+PLANEL_GerPT_Trim_Resultado!BN29</f>
        <v>8491.9019659999994</v>
      </c>
      <c r="BB15" s="22">
        <f>PLANEL_GerPT_Trim_Resultado!BO17+PLANEL_GerPT_Trim_Resultado!BO29</f>
        <v>11165.27851</v>
      </c>
      <c r="BC15" s="22">
        <f>PLANEL_GerPT_Trim_Resultado!BP17+PLANEL_GerPT_Trim_Resultado!BP29</f>
        <v>10466.771290000001</v>
      </c>
      <c r="BD15" s="22">
        <f>PLANEL_GerPT_Trim_Resultado!BQ17+PLANEL_GerPT_Trim_Resultado!BQ29</f>
        <v>10650.91129</v>
      </c>
      <c r="BE15" s="22">
        <f>PLANEL_GerPT_Trim_Resultado!BR17+PLANEL_GerPT_Trim_Resultado!BR29</f>
        <v>8714.3819660000008</v>
      </c>
      <c r="BF15" s="22">
        <f>PLANEL_GerPT_Trim_Resultado!BS17+PLANEL_GerPT_Trim_Resultado!BS29</f>
        <v>11457.798510000001</v>
      </c>
      <c r="BG15" s="22">
        <f>PLANEL_GerPT_Trim_Resultado!BT17+PLANEL_GerPT_Trim_Resultado!BT29</f>
        <v>10920.191290000001</v>
      </c>
      <c r="BH15" s="22">
        <f>PLANEL_GerPT_Trim_Resultado!BU17+PLANEL_GerPT_Trim_Resultado!BU29</f>
        <v>10920.191290000001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11747.478510000001</v>
      </c>
      <c r="BK15" s="22">
        <f>PLANEL_GerPT_Trim_Resultado!BX17+PLANEL_GerPT_Trim_Resultado!BX29</f>
        <v>11185.51129</v>
      </c>
      <c r="BL15" s="22">
        <f>PLANEL_GerPT_Trim_Resultado!BY17+PLANEL_GerPT_Trim_Resultado!BY29</f>
        <v>11185.51129</v>
      </c>
      <c r="BM15" s="22">
        <f>PLANEL_GerPT_Trim_Resultado!BZ17+PLANEL_GerPT_Trim_Resultado!BZ29</f>
        <v>9151.7819660000005</v>
      </c>
      <c r="BN15" s="22">
        <f>PLANEL_GerPT_Trim_Resultado!CA17+PLANEL_GerPT_Trim_Resultado!CA29</f>
        <v>12032.898510000001</v>
      </c>
      <c r="BO15" s="22">
        <f>PLANEL_GerPT_Trim_Resultado!CB17+PLANEL_GerPT_Trim_Resultado!CB29</f>
        <v>8968.6333329999998</v>
      </c>
      <c r="BP15" s="22">
        <f>PLANEL_GerPT_Trim_Resultado!CC17+PLANEL_GerPT_Trim_Resultado!CC29</f>
        <v>8968.6333329999998</v>
      </c>
      <c r="BQ15" s="22">
        <f>PLANEL_GerPT_Trim_Resultado!CD17+PLANEL_GerPT_Trim_Resultado!CD29</f>
        <v>7337.9727270000003</v>
      </c>
      <c r="BR15" s="22">
        <f>PLANEL_GerPT_Trim_Resultado!CE17+PLANEL_GerPT_Trim_Resultado!CE29</f>
        <v>9648.0752520000005</v>
      </c>
      <c r="BS15" s="22">
        <f>PLANEL_GerPT_Trim_Resultado!CF17+PLANEL_GerPT_Trim_Resultado!CF29</f>
        <v>9181.1533330000002</v>
      </c>
      <c r="BT15" s="22">
        <f>PLANEL_GerPT_Trim_Resultado!CG17+PLANEL_GerPT_Trim_Resultado!CG29</f>
        <v>9181.1533330000002</v>
      </c>
      <c r="BU15" s="22">
        <f>PLANEL_GerPT_Trim_Resultado!CH17+PLANEL_GerPT_Trim_Resultado!CH29</f>
        <v>7511.8527270000004</v>
      </c>
      <c r="BV15" s="22">
        <f>PLANEL_GerPT_Trim_Resultado!CI17+PLANEL_GerPT_Trim_Resultado!CI29</f>
        <v>9876.6952519999995</v>
      </c>
      <c r="BW15" s="22">
        <f>PLANEL_GerPT_Trim_Resultado!CJ17+PLANEL_GerPT_Trim_Resultado!CJ29</f>
        <v>9365.9533329999995</v>
      </c>
      <c r="BX15" s="22">
        <f>PLANEL_GerPT_Trim_Resultado!CK17+PLANEL_GerPT_Trim_Resultado!CK29</f>
        <v>9365.9533329999995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10075.49525</v>
      </c>
      <c r="CA15" s="22">
        <f>PLANEL_GerPT_Trim_Resultado!CN17+PLANEL_GerPT_Trim_Resultado!CN29</f>
        <v>9569.893333</v>
      </c>
      <c r="CB15" s="22">
        <f>PLANEL_GerPT_Trim_Resultado!CO17+PLANEL_GerPT_Trim_Resultado!CO29</f>
        <v>9563.2933329999996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10294.885249999999</v>
      </c>
      <c r="CE15" s="22">
        <f>PLANEL_GerPT_Trim_Resultado!CR17+PLANEL_GerPT_Trim_Resultado!CR29</f>
        <v>9748.7533330000006</v>
      </c>
      <c r="CF15" s="22">
        <f>PLANEL_GerPT_Trim_Resultado!CS17+PLANEL_GerPT_Trim_Resultado!CS29</f>
        <v>9748.7533330000006</v>
      </c>
      <c r="CG15" s="22">
        <f>PLANEL_GerPT_Trim_Resultado!CT17+PLANEL_GerPT_Trim_Resultado!CT29</f>
        <v>7976.252727</v>
      </c>
      <c r="CH15" s="22">
        <f>PLANEL_GerPT_Trim_Resultado!CU17+PLANEL_GerPT_Trim_Resultado!CU29</f>
        <v>10487.295249999999</v>
      </c>
      <c r="CI15" s="22">
        <f>PLANEL_GerPT_Trim_Resultado!CV17+PLANEL_GerPT_Trim_Resultado!CV29</f>
        <v>9026.16</v>
      </c>
      <c r="CJ15" s="22">
        <f>PLANEL_GerPT_Trim_Resultado!CW17+PLANEL_GerPT_Trim_Resultado!CW29</f>
        <v>9026.16</v>
      </c>
      <c r="CK15" s="22">
        <f>PLANEL_GerPT_Trim_Resultado!CX17+PLANEL_GerPT_Trim_Resultado!CX29</f>
        <v>7385.04</v>
      </c>
      <c r="CL15" s="22">
        <f>PLANEL_GerPT_Trim_Resultado!CY17+PLANEL_GerPT_Trim_Resultado!CY29</f>
        <v>9709.9599999999991</v>
      </c>
      <c r="CM15" s="22">
        <f>PLANEL_GerPT_Trim_Resultado!CZ17+PLANEL_GerPT_Trim_Resultado!CZ29</f>
        <v>9083.58</v>
      </c>
      <c r="CN15" s="22">
        <f>PLANEL_GerPT_Trim_Resultado!DA17+PLANEL_GerPT_Trim_Resultado!DA29</f>
        <v>9083.58</v>
      </c>
      <c r="CO15" s="22">
        <f>PLANEL_GerPT_Trim_Resultado!DB17+PLANEL_GerPT_Trim_Resultado!DB29</f>
        <v>7432.02</v>
      </c>
      <c r="CP15" s="22">
        <f>PLANEL_GerPT_Trim_Resultado!DC17+PLANEL_GerPT_Trim_Resultado!DC29</f>
        <v>9771.73</v>
      </c>
      <c r="CQ15" s="22">
        <f>PLANEL_GerPT_Trim_Resultado!DD17+PLANEL_GerPT_Trim_Resultado!DD29</f>
        <v>9160.7999999999993</v>
      </c>
      <c r="CR15" s="22">
        <f>PLANEL_GerPT_Trim_Resultado!DE17+PLANEL_GerPT_Trim_Resultado!DE29</f>
        <v>9160.7999999999993</v>
      </c>
      <c r="CS15" s="22">
        <f>PLANEL_GerPT_Trim_Resultado!DF17+PLANEL_GerPT_Trim_Resultado!DF29</f>
        <v>7495.2</v>
      </c>
      <c r="CT15" s="22">
        <f>PLANEL_GerPT_Trim_Resultado!DG17+PLANEL_GerPT_Trim_Resultado!DG29</f>
        <v>9854.7999999999993</v>
      </c>
      <c r="CU15" s="22">
        <f>PLANEL_GerPT_Trim_Resultado!DH17+PLANEL_GerPT_Trim_Resultado!DH29</f>
        <v>9224.82</v>
      </c>
      <c r="CV15" s="22">
        <f>PLANEL_GerPT_Trim_Resultado!DI17+PLANEL_GerPT_Trim_Resultado!DI29</f>
        <v>9224.82</v>
      </c>
      <c r="CW15" s="22">
        <f>PLANEL_GerPT_Trim_Resultado!DJ17+PLANEL_GerPT_Trim_Resultado!DJ29</f>
        <v>7547.58</v>
      </c>
      <c r="CX15" s="22">
        <f>PLANEL_GerPT_Trim_Resultado!DK17+PLANEL_GerPT_Trim_Resultado!DK29</f>
        <v>9923.67</v>
      </c>
      <c r="CY15" s="71">
        <f>PLANEL_GerPT_Trim_Resultado!DL17+PLANEL_GerPT_Trim_Resultado!DL29</f>
        <v>9322.5</v>
      </c>
      <c r="CZ15" s="71">
        <f>PLANEL_GerPT_Trim_Resultado!DM17+PLANEL_GerPT_Trim_Resultado!DM29</f>
        <v>9322.5</v>
      </c>
      <c r="DA15" s="71">
        <f>PLANEL_GerPT_Trim_Resultado!DN17+PLANEL_GerPT_Trim_Resultado!DN29</f>
        <v>7627.5</v>
      </c>
      <c r="DB15" s="71">
        <f>PLANEL_GerPT_Trim_Resultado!DO17+PLANEL_GerPT_Trim_Resultado!DO29</f>
        <v>10028.75</v>
      </c>
      <c r="DC15" s="22">
        <f>PLANEL_GerPT_Trim_Resultado!DP17+PLANEL_GerPT_Trim_Resultado!DP29</f>
        <v>9385.86</v>
      </c>
      <c r="DD15" s="22">
        <f>PLANEL_GerPT_Trim_Resultado!DQ17+PLANEL_GerPT_Trim_Resultado!DQ29</f>
        <v>9385.86</v>
      </c>
      <c r="DE15" s="22">
        <f>PLANEL_GerPT_Trim_Resultado!DR17+PLANEL_GerPT_Trim_Resultado!DR29</f>
        <v>7679.34</v>
      </c>
      <c r="DF15" s="22">
        <f>PLANEL_GerPT_Trim_Resultado!DS17+PLANEL_GerPT_Trim_Resultado!DS29</f>
        <v>10096.91</v>
      </c>
      <c r="DG15" s="22">
        <f>PLANEL_GerPT_Trim_Resultado!DT17+PLANEL_GerPT_Trim_Resultado!DT29</f>
        <v>9474.2999999999993</v>
      </c>
      <c r="DH15" s="22">
        <f>PLANEL_GerPT_Trim_Resultado!DU17+PLANEL_GerPT_Trim_Resultado!DU29</f>
        <v>9474.2999999999993</v>
      </c>
      <c r="DI15" s="22">
        <f>PLANEL_GerPT_Trim_Resultado!DV17+PLANEL_GerPT_Trim_Resultado!DV29</f>
        <v>7751.7</v>
      </c>
      <c r="DJ15" s="22">
        <f>PLANEL_GerPT_Trim_Resultado!DW17+PLANEL_GerPT_Trim_Resultado!DW29</f>
        <v>10192.049999999999</v>
      </c>
      <c r="DK15" s="22">
        <f>PLANEL_GerPT_Trim_Resultado!DX17+PLANEL_GerPT_Trim_Resultado!DX29</f>
        <v>9548.2199999999993</v>
      </c>
      <c r="DL15" s="22">
        <f>PLANEL_GerPT_Trim_Resultado!DY17+PLANEL_GerPT_Trim_Resultado!DY29</f>
        <v>9548.2199999999993</v>
      </c>
      <c r="DM15" s="22">
        <f>PLANEL_GerPT_Trim_Resultado!DZ17+PLANEL_GerPT_Trim_Resultado!DZ29</f>
        <v>7812.18</v>
      </c>
      <c r="DN15" s="22">
        <f>PLANEL_GerPT_Trim_Resultado!EA17+PLANEL_GerPT_Trim_Resultado!EA29</f>
        <v>10271.57</v>
      </c>
      <c r="DO15" s="22">
        <f>PLANEL_GerPT_Trim_Resultado!EB17+PLANEL_GerPT_Trim_Resultado!EB29</f>
        <v>9632.7000000000007</v>
      </c>
      <c r="DP15" s="22">
        <f>PLANEL_GerPT_Trim_Resultado!EC17+PLANEL_GerPT_Trim_Resultado!EC29</f>
        <v>9632.7000000000007</v>
      </c>
      <c r="DQ15" s="22">
        <f>PLANEL_GerPT_Trim_Resultado!ED17+PLANEL_GerPT_Trim_Resultado!ED29</f>
        <v>7881.3</v>
      </c>
      <c r="DR15" s="22">
        <f>PLANEL_GerPT_Trim_Resultado!EE17+PLANEL_GerPT_Trim_Resultado!EE29</f>
        <v>10362.450000000001</v>
      </c>
      <c r="DS15" s="22">
        <f>PLANEL_GerPT_Trim_Resultado!EF17+PLANEL_GerPT_Trim_Resultado!EF29</f>
        <v>9672.2999999999993</v>
      </c>
      <c r="DT15" s="22">
        <f>PLANEL_GerPT_Trim_Resultado!EG17+PLANEL_GerPT_Trim_Resultado!EG29</f>
        <v>9672.2999999999993</v>
      </c>
      <c r="DU15" s="22">
        <f>PLANEL_GerPT_Trim_Resultado!EH17+PLANEL_GerPT_Trim_Resultado!EH29</f>
        <v>7913.7</v>
      </c>
      <c r="DV15" s="22">
        <f>PLANEL_GerPT_Trim_Resultado!EI17+PLANEL_GerPT_Trim_Resultado!EI29</f>
        <v>10405.049999999999</v>
      </c>
      <c r="DW15" s="22">
        <f>PLANEL_GerPT_Trim_Resultado!EJ17+PLANEL_GerPT_Trim_Resultado!EJ29</f>
        <v>9734.34</v>
      </c>
      <c r="DX15" s="22">
        <f>PLANEL_GerPT_Trim_Resultado!EK17+PLANEL_GerPT_Trim_Resultado!EK29</f>
        <v>9734.34</v>
      </c>
      <c r="DY15" s="22">
        <f>PLANEL_GerPT_Trim_Resultado!EL17+PLANEL_GerPT_Trim_Resultado!EL29</f>
        <v>7964.46</v>
      </c>
      <c r="DZ15" s="22">
        <f>PLANEL_GerPT_Trim_Resultado!EM17+PLANEL_GerPT_Trim_Resultado!EM29</f>
        <v>10471.790000000001</v>
      </c>
      <c r="EA15" s="22">
        <f>PLANEL_GerPT_Trim_Resultado!EN17+PLANEL_GerPT_Trim_Resultado!EN29</f>
        <v>9783.84</v>
      </c>
      <c r="EB15" s="22">
        <f>PLANEL_GerPT_Trim_Resultado!EO17+PLANEL_GerPT_Trim_Resultado!EO29</f>
        <v>9783.84</v>
      </c>
      <c r="EC15" s="22">
        <f>PLANEL_GerPT_Trim_Resultado!EP17+PLANEL_GerPT_Trim_Resultado!EP29</f>
        <v>8004.96</v>
      </c>
      <c r="ED15" s="22">
        <f>PLANEL_GerPT_Trim_Resultado!EQ17+PLANEL_GerPT_Trim_Resultado!EQ29</f>
        <v>10525.04</v>
      </c>
      <c r="EE15" s="22">
        <f>PLANEL_GerPT_Trim_Resultado!ER17+PLANEL_GerPT_Trim_Resultado!ER29</f>
        <v>9840.6</v>
      </c>
      <c r="EF15" s="22">
        <f>PLANEL_GerPT_Trim_Resultado!ES17+PLANEL_GerPT_Trim_Resultado!ES29</f>
        <v>9840.6</v>
      </c>
      <c r="EG15" s="22">
        <f>PLANEL_GerPT_Trim_Resultado!ET17+PLANEL_GerPT_Trim_Resultado!ET29</f>
        <v>8051.4</v>
      </c>
      <c r="EH15" s="22">
        <f>PLANEL_GerPT_Trim_Resultado!EU17+PLANEL_GerPT_Trim_Resultado!EU29</f>
        <v>10586.1</v>
      </c>
      <c r="EI15" s="22">
        <f>PLANEL_GerPT_Trim_Resultado!EV17+PLANEL_GerPT_Trim_Resultado!EV29</f>
        <v>9928.3799999999992</v>
      </c>
      <c r="EJ15" s="22">
        <f>PLANEL_GerPT_Trim_Resultado!EW17+PLANEL_GerPT_Trim_Resultado!EW29</f>
        <v>9928.3799999999992</v>
      </c>
      <c r="EK15" s="22">
        <f>PLANEL_GerPT_Trim_Resultado!EX17+PLANEL_GerPT_Trim_Resultado!EX29</f>
        <v>8123.22</v>
      </c>
      <c r="EL15" s="22">
        <f>PLANEL_GerPT_Trim_Resultado!EY17+PLANEL_GerPT_Trim_Resultado!EY29</f>
        <v>10680.53</v>
      </c>
      <c r="EM15" s="22">
        <f>PLANEL_GerPT_Trim_Resultado!EZ17+PLANEL_GerPT_Trim_Resultado!EZ29</f>
        <v>9999.66</v>
      </c>
      <c r="EN15" s="22">
        <f>PLANEL_GerPT_Trim_Resultado!FA17+PLANEL_GerPT_Trim_Resultado!FA29</f>
        <v>9999.66</v>
      </c>
      <c r="EO15" s="22">
        <f>PLANEL_GerPT_Trim_Resultado!FB17+PLANEL_GerPT_Trim_Resultado!FB29</f>
        <v>8181.54</v>
      </c>
      <c r="EP15" s="22">
        <f>PLANEL_GerPT_Trim_Resultado!FC17+PLANEL_GerPT_Trim_Resultado!FC29</f>
        <v>10757.21</v>
      </c>
    </row>
    <row r="16" spans="2:258" x14ac:dyDescent="0.25">
      <c r="B16" s="21" t="s">
        <v>53</v>
      </c>
      <c r="C16" s="22">
        <f>PLANEL_GerPT_Trim_Resultado!P377</f>
        <v>270.93049999999999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267.32049999999998</v>
      </c>
      <c r="I16" s="22">
        <f>PLANEL_GerPT_Trim_Resultado!V377</f>
        <v>298.00549999999998</v>
      </c>
      <c r="J16" s="22">
        <f>PLANEL_GerPT_Trim_Resultado!W377</f>
        <v>267.32049999999998</v>
      </c>
      <c r="K16" s="22">
        <f>PLANEL_GerPT_Trim_Resultado!X377</f>
        <v>298.00549999999998</v>
      </c>
      <c r="L16" s="22">
        <f>PLANEL_GerPT_Trim_Resultado!Y377</f>
        <v>270.93049999999999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278.15050000000002</v>
      </c>
      <c r="P16" s="22">
        <f>PLANEL_GerPT_Trim_Resultado!AC377</f>
        <v>413.52550000000002</v>
      </c>
      <c r="Q16" s="22">
        <f>PLANEL_GerPT_Trim_Resultado!AD377</f>
        <v>305.22550000000001</v>
      </c>
      <c r="R16" s="22">
        <f>PLANEL_GerPT_Trim_Resultado!AE377</f>
        <v>402.69549999999998</v>
      </c>
      <c r="S16" s="22">
        <f>PLANEL_GerPT_Trim_Resultado!AF377</f>
        <v>561.53549999999996</v>
      </c>
      <c r="T16" s="22">
        <f>PLANEL_GerPT_Trim_Resultado!AG377</f>
        <v>561.53549999999996</v>
      </c>
      <c r="U16" s="22">
        <f>PLANEL_GerPT_Trim_Resultado!AH377</f>
        <v>446.01549999999997</v>
      </c>
      <c r="V16" s="22">
        <f>PLANEL_GerPT_Trim_Resultado!AI377</f>
        <v>588.6105</v>
      </c>
      <c r="W16" s="22">
        <f>PLANEL_GerPT_Trim_Resultado!AJ377</f>
        <v>491.14049999999997</v>
      </c>
      <c r="X16" s="22">
        <f>PLANEL_GerPT_Trim_Resultado!AK377</f>
        <v>606.66049999999996</v>
      </c>
      <c r="Y16" s="22">
        <f>PLANEL_GerPT_Trim_Resultado!AL377</f>
        <v>498.3605</v>
      </c>
      <c r="Z16" s="22">
        <f>PLANEL_GerPT_Trim_Resultado!AM377</f>
        <v>411.72050000000002</v>
      </c>
      <c r="AA16" s="22">
        <f>PLANEL_GerPT_Trim_Resultado!AN377</f>
        <v>638.24800000000005</v>
      </c>
      <c r="AB16" s="22">
        <f>PLANEL_GerPT_Trim_Resultado!AO377</f>
        <v>558.82799999999997</v>
      </c>
      <c r="AC16" s="22">
        <f>PLANEL_GerPT_Trim_Resultado!AP377</f>
        <v>453.2355</v>
      </c>
      <c r="AD16" s="22">
        <f>PLANEL_GerPT_Trim_Resultado!AQ377</f>
        <v>634.63800000000003</v>
      </c>
      <c r="AE16" s="22">
        <f>PLANEL_GerPT_Trim_Resultado!AR377</f>
        <v>653.41</v>
      </c>
      <c r="AF16" s="22">
        <f>PLANEL_GerPT_Trim_Resultado!AS377</f>
        <v>475.798</v>
      </c>
      <c r="AG16" s="22">
        <f>PLANEL_GerPT_Trim_Resultado!AT377</f>
        <v>499.26299999999998</v>
      </c>
      <c r="AH16" s="22">
        <f>PLANEL_GerPT_Trim_Resultado!AU377</f>
        <v>638.24800000000005</v>
      </c>
      <c r="AI16" s="22">
        <f>PLANEL_GerPT_Trim_Resultado!AV377</f>
        <v>611.173</v>
      </c>
      <c r="AJ16" s="22">
        <f>PLANEL_GerPT_Trim_Resultado!AW377</f>
        <v>638.24800000000005</v>
      </c>
      <c r="AK16" s="22">
        <f>PLANEL_GerPT_Trim_Resultado!AX377</f>
        <v>502.87299999999999</v>
      </c>
      <c r="AL16" s="22">
        <f>PLANEL_GerPT_Trim_Resultado!AY377</f>
        <v>638.24800000000005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475.798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333.02249999999998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197.64750000000001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618.80173554999999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386.36053086000004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1127.53164115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1046.56340933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1237.1586641900001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1059.40432874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2448.1010040699998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845.26871441000003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1037.77694677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725.60463298000002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2942.0944253100001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1443.6193744100001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1664.5472530699999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1606.9152598000001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2994.5194487600002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1967.8814611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1922.0258276700001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1468.6237444999999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3368.70899439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3064.5860496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2203.5922545100002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1829.44714716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3470.4718802300004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3150.9515415999999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2250.9352970700002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1766.1039771200001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3440.4622370699999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3068.2756491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1757.8202248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3521.05099483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3149.8904056000001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1247.3557970699999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2197.2887670200003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4233.5906350699997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3830.2998186000004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3601.40186477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4060.9062524999999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4922.1540251999995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4927.2194776699998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5567.589148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7790.5452446700001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6730.0617330000005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4593.3203326700004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6181.9420499999997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8650.6393076700006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7467.2852160000002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6595.86536067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7466.1616960000001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10448.855335669999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9004.6465080000016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7341.4386516800005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8302.1855455100012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11635.04279768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10021.326252000001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7868.2218476800008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8913.6028135099987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12478.573049679999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10748.666972999999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9191.3808046800004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10415.642537510001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14578.132585679999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12543.974641999999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9282.4959309200003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10519.72928469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12684.32271962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12677.029541400001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9948.129765919999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11272.964635689999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14344.736931919999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13574.18265538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10996.95263412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12475.26412109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17462.616797119997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15003.35260418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12188.78805332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13770.58508149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19364.339234319999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16627.285652980001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13382.89806972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15192.768912539999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21266.71534372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18252.613887079999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14590.06095492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16571.173249940002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23198.55011892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19898.517003879999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15913.324446800001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18078.838531599999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25309.793565799999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21701.570719200001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16935.685931799999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19240.6129416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26936.277745800002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23095.700019199998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17174.163522999999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19515.825015000002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27099.170097000002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23419.409145999998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18937.174748000001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21519.516754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30127.323457999999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25823.420105999998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20468.490142999999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23259.647883999998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32563.507041000001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27911.577463000001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21517.310615999999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24451.489331000001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32088.1983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29341.787198999999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22175.823625000001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25199.799568999999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35279.719400000002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30239.759484000002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23210.260662000001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26375.296200999997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36925.414683000003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31650.355443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25535.569868999999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29017.693027000001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40624.770242999999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34821.231630000002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26878.727402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30544.008407000001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42761.611772999997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36652.810089999999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27517.059078999999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31269.385306999997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43777.139443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37523.26238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27765.729979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31551.965886999998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44172.752242999995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37862.359060000003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29132.924208999997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33105.595687000001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46347.833962999997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39726.714820000001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30749.583669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34942.708706999998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48919.792203000005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41931.250459999996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2.99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4.55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2.2999999999999998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174.80709999999999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117.72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368.88981999999999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269.57440000000003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440.90982000000002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352.11439999999999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458.99802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363.46140000000003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467.03982000000002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346.49439999999998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358.06139999999999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366.89562000000001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411.66899999999998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498.52582000000001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562.96838000000002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5554.6673629999996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4272.8210490000001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5554.6673629999996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4272.8210490000001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5554.6673629999996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4272.8210490000001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5554.6673629999996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4272.8210490000001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5554.6673629999996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4272.8210490000001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5554.6673629999996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4272.8210490000001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138.32974759999999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287.27717769999998</v>
      </c>
      <c r="T23" s="26">
        <f>PLANEL_GerPT_Trim_Resultado!AG269</f>
        <v>0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56.019512499999998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0</v>
      </c>
      <c r="AC23" s="26">
        <f>PLANEL_GerPT_Trim_Resultado!AP269</f>
        <v>0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3727.5738839999999</v>
      </c>
      <c r="AZ24" s="32">
        <f>PLANEL_GerPT_Trim_Resultado!BM101</f>
        <v>2830.1150739999998</v>
      </c>
      <c r="BA24" s="32">
        <f>PLANEL_GerPT_Trim_Resultado!BN101</f>
        <v>3727.5738839999999</v>
      </c>
      <c r="BB24" s="32">
        <f>PLANEL_GerPT_Trim_Resultado!BO101</f>
        <v>3727.5738839999999</v>
      </c>
      <c r="BC24" s="32">
        <f>PLANEL_GerPT_Trim_Resultado!BP101</f>
        <v>5588.6686680000003</v>
      </c>
      <c r="BD24" s="32">
        <f>PLANEL_GerPT_Trim_Resultado!BQ101</f>
        <v>5588.6686680000003</v>
      </c>
      <c r="BE24" s="32">
        <f>PLANEL_GerPT_Trim_Resultado!BR101</f>
        <v>5588.6686680000003</v>
      </c>
      <c r="BF24" s="32">
        <f>PLANEL_GerPT_Trim_Resultado!BS101</f>
        <v>5588.6686680000003</v>
      </c>
      <c r="BG24" s="32">
        <f>PLANEL_GerPT_Trim_Resultado!BT101</f>
        <v>7177.0997729999999</v>
      </c>
      <c r="BH24" s="32">
        <f>PLANEL_GerPT_Trim_Resultado!BU101</f>
        <v>7177.0997729999999</v>
      </c>
      <c r="BI24" s="32">
        <f>PLANEL_GerPT_Trim_Resultado!BV101</f>
        <v>7177.0997729999999</v>
      </c>
      <c r="BJ24" s="32">
        <f>PLANEL_GerPT_Trim_Resultado!BW101</f>
        <v>7177.0997729999999</v>
      </c>
      <c r="BK24" s="32">
        <f>PLANEL_GerPT_Trim_Resultado!BX101</f>
        <v>7177.0997729999999</v>
      </c>
      <c r="BL24" s="32">
        <f>PLANEL_GerPT_Trim_Resultado!BY101</f>
        <v>7177.0997729999999</v>
      </c>
      <c r="BM24" s="32">
        <f>PLANEL_GerPT_Trim_Resultado!BZ101</f>
        <v>7177.0997729999999</v>
      </c>
      <c r="BN24" s="32">
        <f>PLANEL_GerPT_Trim_Resultado!CA101</f>
        <v>7177.0997729999999</v>
      </c>
      <c r="BO24" s="32">
        <f>PLANEL_GerPT_Trim_Resultado!CB101</f>
        <v>7177.0997729999999</v>
      </c>
      <c r="BP24" s="32">
        <f>PLANEL_GerPT_Trim_Resultado!CC101</f>
        <v>7177.0997729999999</v>
      </c>
      <c r="BQ24" s="32">
        <f>PLANEL_GerPT_Trim_Resultado!CD101</f>
        <v>7177.0997729999999</v>
      </c>
      <c r="BR24" s="32">
        <f>PLANEL_GerPT_Trim_Resultado!CE101</f>
        <v>7177.0997729999999</v>
      </c>
      <c r="BS24" s="32">
        <f>PLANEL_GerPT_Trim_Resultado!CF101</f>
        <v>7177.0997729999999</v>
      </c>
      <c r="BT24" s="32">
        <f>PLANEL_GerPT_Trim_Resultado!CG101</f>
        <v>7177.0997729999999</v>
      </c>
      <c r="BU24" s="32">
        <f>PLANEL_GerPT_Trim_Resultado!CH101</f>
        <v>7177.0997729999999</v>
      </c>
      <c r="BV24" s="32">
        <f>PLANEL_GerPT_Trim_Resultado!CI101</f>
        <v>7177.0997729999999</v>
      </c>
      <c r="BW24" s="32">
        <f>PLANEL_GerPT_Trim_Resultado!CJ101</f>
        <v>7177.0997729999999</v>
      </c>
      <c r="BX24" s="32">
        <f>PLANEL_GerPT_Trim_Resultado!CK101</f>
        <v>7177.0997729999999</v>
      </c>
      <c r="BY24" s="32">
        <f>PLANEL_GerPT_Trim_Resultado!CL101</f>
        <v>7177.0997729999999</v>
      </c>
      <c r="BZ24" s="32">
        <f>PLANEL_GerPT_Trim_Resultado!CM101</f>
        <v>7177.0997729999999</v>
      </c>
      <c r="CA24" s="32">
        <f>PLANEL_GerPT_Trim_Resultado!CN101</f>
        <v>7062.9793499999996</v>
      </c>
      <c r="CB24" s="32">
        <f>PLANEL_GerPT_Trim_Resultado!CO101</f>
        <v>7177.0997729999999</v>
      </c>
      <c r="CC24" s="32">
        <f>PLANEL_GerPT_Trim_Resultado!CP101</f>
        <v>7177.0997729999999</v>
      </c>
      <c r="CD24" s="32">
        <f>PLANEL_GerPT_Trim_Resultado!CQ101</f>
        <v>7177.0997729999999</v>
      </c>
      <c r="CE24" s="32">
        <f>PLANEL_GerPT_Trim_Resultado!CR101</f>
        <v>7177.0997729999999</v>
      </c>
      <c r="CF24" s="32">
        <f>PLANEL_GerPT_Trim_Resultado!CS101</f>
        <v>7177.0997729999999</v>
      </c>
      <c r="CG24" s="32">
        <f>PLANEL_GerPT_Trim_Resultado!CT101</f>
        <v>7177.0997729999999</v>
      </c>
      <c r="CH24" s="32">
        <f>PLANEL_GerPT_Trim_Resultado!CU101</f>
        <v>7177.0997729999999</v>
      </c>
      <c r="CI24" s="32">
        <f>PLANEL_GerPT_Trim_Resultado!CV101</f>
        <v>7177.0997729999999</v>
      </c>
      <c r="CJ24" s="32">
        <f>PLANEL_GerPT_Trim_Resultado!CW101</f>
        <v>7177.0997729999999</v>
      </c>
      <c r="CK24" s="32">
        <f>PLANEL_GerPT_Trim_Resultado!CX101</f>
        <v>7177.0997729999999</v>
      </c>
      <c r="CL24" s="32">
        <f>PLANEL_GerPT_Trim_Resultado!CY101</f>
        <v>7177.0997729999999</v>
      </c>
      <c r="CM24" s="32">
        <f>PLANEL_GerPT_Trim_Resultado!CZ101</f>
        <v>7177.0997729999999</v>
      </c>
      <c r="CN24" s="32">
        <f>PLANEL_GerPT_Trim_Resultado!DA101</f>
        <v>7177.0997729999999</v>
      </c>
      <c r="CO24" s="32">
        <f>PLANEL_GerPT_Trim_Resultado!DB101</f>
        <v>7177.0997729999999</v>
      </c>
      <c r="CP24" s="32">
        <f>PLANEL_GerPT_Trim_Resultado!DC101</f>
        <v>7177.0997729999999</v>
      </c>
      <c r="CQ24" s="32">
        <f>PLANEL_GerPT_Trim_Resultado!DD101</f>
        <v>7177.0997729999999</v>
      </c>
      <c r="CR24" s="32">
        <f>PLANEL_GerPT_Trim_Resultado!DE101</f>
        <v>7177.0997729999999</v>
      </c>
      <c r="CS24" s="32">
        <f>PLANEL_GerPT_Trim_Resultado!DF101</f>
        <v>7177.0997729999999</v>
      </c>
      <c r="CT24" s="32">
        <f>PLANEL_GerPT_Trim_Resultado!DG101</f>
        <v>7177.0997729999999</v>
      </c>
      <c r="CU24" s="32">
        <f>PLANEL_GerPT_Trim_Resultado!DH101</f>
        <v>7177.0997729999999</v>
      </c>
      <c r="CV24" s="32">
        <f>PLANEL_GerPT_Trim_Resultado!DI101</f>
        <v>7177.0997729999999</v>
      </c>
      <c r="CW24" s="32">
        <f>PLANEL_GerPT_Trim_Resultado!DJ101</f>
        <v>7177.0997729999999</v>
      </c>
      <c r="CX24" s="32">
        <f>PLANEL_GerPT_Trim_Resultado!DK101</f>
        <v>7177.0997729999999</v>
      </c>
      <c r="CY24" s="75">
        <f>PLANEL_GerPT_Trim_Resultado!DL101</f>
        <v>7177.0997729999999</v>
      </c>
      <c r="CZ24" s="75">
        <f>PLANEL_GerPT_Trim_Resultado!DM101</f>
        <v>7177.0997729999999</v>
      </c>
      <c r="DA24" s="75">
        <f>PLANEL_GerPT_Trim_Resultado!DN101</f>
        <v>7177.0997729999999</v>
      </c>
      <c r="DB24" s="75">
        <f>PLANEL_GerPT_Trim_Resultado!DO101</f>
        <v>7177.0997729999999</v>
      </c>
      <c r="DC24" s="32">
        <f>PLANEL_GerPT_Trim_Resultado!DP101</f>
        <v>7177.0997729999999</v>
      </c>
      <c r="DD24" s="32">
        <f>PLANEL_GerPT_Trim_Resultado!DQ101</f>
        <v>7177.0997729999999</v>
      </c>
      <c r="DE24" s="32">
        <f>PLANEL_GerPT_Trim_Resultado!DR101</f>
        <v>7177.0997729999999</v>
      </c>
      <c r="DF24" s="32">
        <f>PLANEL_GerPT_Trim_Resultado!DS101</f>
        <v>7177.0997729999999</v>
      </c>
      <c r="DG24" s="32">
        <f>PLANEL_GerPT_Trim_Resultado!DT101</f>
        <v>7177.0997729999999</v>
      </c>
      <c r="DH24" s="32">
        <f>PLANEL_GerPT_Trim_Resultado!DU101</f>
        <v>7177.0997729999999</v>
      </c>
      <c r="DI24" s="32">
        <f>PLANEL_GerPT_Trim_Resultado!DV101</f>
        <v>7177.0997729999999</v>
      </c>
      <c r="DJ24" s="32">
        <f>PLANEL_GerPT_Trim_Resultado!DW101</f>
        <v>7177.0997729999999</v>
      </c>
      <c r="DK24" s="32">
        <f>PLANEL_GerPT_Trim_Resultado!DX101</f>
        <v>7177.0997729999999</v>
      </c>
      <c r="DL24" s="32">
        <f>PLANEL_GerPT_Trim_Resultado!DY101</f>
        <v>7177.0997729999999</v>
      </c>
      <c r="DM24" s="32">
        <f>PLANEL_GerPT_Trim_Resultado!DZ101</f>
        <v>7177.0997729999999</v>
      </c>
      <c r="DN24" s="32">
        <f>PLANEL_GerPT_Trim_Resultado!EA101</f>
        <v>7177.0997729999999</v>
      </c>
      <c r="DO24" s="32">
        <f>PLANEL_GerPT_Trim_Resultado!EB101</f>
        <v>7177.0997729999999</v>
      </c>
      <c r="DP24" s="32">
        <f>PLANEL_GerPT_Trim_Resultado!EC101</f>
        <v>7177.0997729999999</v>
      </c>
      <c r="DQ24" s="32">
        <f>PLANEL_GerPT_Trim_Resultado!ED101</f>
        <v>7177.0997729999999</v>
      </c>
      <c r="DR24" s="32">
        <f>PLANEL_GerPT_Trim_Resultado!EE101</f>
        <v>7177.0997729999999</v>
      </c>
      <c r="DS24" s="32">
        <f>PLANEL_GerPT_Trim_Resultado!EF101</f>
        <v>7177.0997729999999</v>
      </c>
      <c r="DT24" s="32">
        <f>PLANEL_GerPT_Trim_Resultado!EG101</f>
        <v>7177.0997729999999</v>
      </c>
      <c r="DU24" s="32">
        <f>PLANEL_GerPT_Trim_Resultado!EH101</f>
        <v>7177.0997729999999</v>
      </c>
      <c r="DV24" s="32">
        <f>PLANEL_GerPT_Trim_Resultado!EI101</f>
        <v>7177.0997729999999</v>
      </c>
      <c r="DW24" s="32">
        <f>PLANEL_GerPT_Trim_Resultado!EJ101</f>
        <v>7177.0997729999999</v>
      </c>
      <c r="DX24" s="32">
        <f>PLANEL_GerPT_Trim_Resultado!EK101</f>
        <v>7177.0997729999999</v>
      </c>
      <c r="DY24" s="32">
        <f>PLANEL_GerPT_Trim_Resultado!EL101</f>
        <v>7177.0997729999999</v>
      </c>
      <c r="DZ24" s="32">
        <f>PLANEL_GerPT_Trim_Resultado!EM101</f>
        <v>7177.0997729999999</v>
      </c>
      <c r="EA24" s="32">
        <f>PLANEL_GerPT_Trim_Resultado!EN101</f>
        <v>7177.0997729999999</v>
      </c>
      <c r="EB24" s="32">
        <f>PLANEL_GerPT_Trim_Resultado!EO101</f>
        <v>7177.0997729999999</v>
      </c>
      <c r="EC24" s="32">
        <f>PLANEL_GerPT_Trim_Resultado!EP101</f>
        <v>7177.0997729999999</v>
      </c>
      <c r="ED24" s="32">
        <f>PLANEL_GerPT_Trim_Resultado!EQ101</f>
        <v>7177.0997729999999</v>
      </c>
      <c r="EE24" s="32">
        <f>PLANEL_GerPT_Trim_Resultado!ER101</f>
        <v>7177.0997729999999</v>
      </c>
      <c r="EF24" s="32">
        <f>PLANEL_GerPT_Trim_Resultado!ES101</f>
        <v>7177.0997729999999</v>
      </c>
      <c r="EG24" s="32">
        <f>PLANEL_GerPT_Trim_Resultado!ET101</f>
        <v>7177.0997729999999</v>
      </c>
      <c r="EH24" s="32">
        <f>PLANEL_GerPT_Trim_Resultado!EU101</f>
        <v>7177.0997729999999</v>
      </c>
      <c r="EI24" s="32">
        <f>PLANEL_GerPT_Trim_Resultado!EV101</f>
        <v>7177.0997729999999</v>
      </c>
      <c r="EJ24" s="32">
        <f>PLANEL_GerPT_Trim_Resultado!EW101</f>
        <v>7177.0997729999999</v>
      </c>
      <c r="EK24" s="32">
        <f>PLANEL_GerPT_Trim_Resultado!EX101</f>
        <v>7062.9793499999996</v>
      </c>
      <c r="EL24" s="32">
        <f>PLANEL_GerPT_Trim_Resultado!EY101</f>
        <v>7177.0997729999999</v>
      </c>
      <c r="EM24" s="32">
        <f>PLANEL_GerPT_Trim_Resultado!EZ101</f>
        <v>7177.0997729999999</v>
      </c>
      <c r="EN24" s="32">
        <f>PLANEL_GerPT_Trim_Resultado!FA101</f>
        <v>7177.0997729999999</v>
      </c>
      <c r="EO24" s="32">
        <f>PLANEL_GerPT_Trim_Resultado!FB101</f>
        <v>7177.0997729999999</v>
      </c>
      <c r="EP24" s="32">
        <f>PLANEL_GerPT_Trim_Resultado!FC101</f>
        <v>7177.0997729999999</v>
      </c>
    </row>
    <row r="25" spans="2:146" x14ac:dyDescent="0.25">
      <c r="B25" s="27" t="s">
        <v>9</v>
      </c>
      <c r="C25" s="28">
        <f>SUM(C4:C24)</f>
        <v>88575.196123650021</v>
      </c>
      <c r="D25" s="28">
        <f t="shared" ref="D25:BO25" si="0">SUM(D4:D24)</f>
        <v>84766.322725660008</v>
      </c>
      <c r="E25" s="28">
        <f t="shared" si="0"/>
        <v>83382.816416049987</v>
      </c>
      <c r="F25" s="28">
        <f t="shared" si="0"/>
        <v>87332.359379130023</v>
      </c>
      <c r="G25" s="28">
        <f t="shared" si="0"/>
        <v>87345.729952190013</v>
      </c>
      <c r="H25" s="28">
        <f t="shared" si="0"/>
        <v>83663.334182940016</v>
      </c>
      <c r="I25" s="28">
        <f t="shared" si="0"/>
        <v>83285.039289070031</v>
      </c>
      <c r="J25" s="28">
        <f t="shared" si="0"/>
        <v>86804.309653510034</v>
      </c>
      <c r="K25" s="28">
        <f t="shared" si="0"/>
        <v>91283.192101770022</v>
      </c>
      <c r="L25" s="28">
        <f t="shared" si="0"/>
        <v>87387.687270380018</v>
      </c>
      <c r="M25" s="28">
        <f t="shared" si="0"/>
        <v>86981.448523310013</v>
      </c>
      <c r="N25" s="28">
        <f t="shared" si="0"/>
        <v>90710.298508410007</v>
      </c>
      <c r="O25" s="28">
        <f t="shared" si="0"/>
        <v>93429.339769270038</v>
      </c>
      <c r="P25" s="28">
        <f t="shared" si="0"/>
        <v>89500.494801800029</v>
      </c>
      <c r="Q25" s="28">
        <f t="shared" si="0"/>
        <v>89101.851361759997</v>
      </c>
      <c r="R25" s="28">
        <f t="shared" si="0"/>
        <v>92836.05648520001</v>
      </c>
      <c r="S25" s="28">
        <f t="shared" si="0"/>
        <v>98476.163402370017</v>
      </c>
      <c r="T25" s="28">
        <f t="shared" si="0"/>
        <v>94359.452437900007</v>
      </c>
      <c r="U25" s="28">
        <f t="shared" si="0"/>
        <v>93935.797497389998</v>
      </c>
      <c r="V25" s="28">
        <f t="shared" si="0"/>
        <v>97878.448582599987</v>
      </c>
      <c r="W25" s="28">
        <f t="shared" si="0"/>
        <v>103588.18835051</v>
      </c>
      <c r="X25" s="28">
        <f t="shared" si="0"/>
        <v>99290.252282160014</v>
      </c>
      <c r="Y25" s="28">
        <f t="shared" si="0"/>
        <v>98849.81444912999</v>
      </c>
      <c r="Z25" s="28">
        <f t="shared" si="0"/>
        <v>102968.96638060002</v>
      </c>
      <c r="AA25" s="28">
        <f t="shared" si="0"/>
        <v>108662.21911907001</v>
      </c>
      <c r="AB25" s="28">
        <f t="shared" si="0"/>
        <v>104181.21568212002</v>
      </c>
      <c r="AC25" s="28">
        <f t="shared" si="0"/>
        <v>103722.74013506998</v>
      </c>
      <c r="AD25" s="28">
        <f t="shared" si="0"/>
        <v>108022.12501810001</v>
      </c>
      <c r="AE25" s="28">
        <f t="shared" si="0"/>
        <v>113167.75144707004</v>
      </c>
      <c r="AF25" s="28">
        <f t="shared" si="0"/>
        <v>108497.1908438</v>
      </c>
      <c r="AG25" s="28">
        <f t="shared" si="0"/>
        <v>108017.68321683002</v>
      </c>
      <c r="AH25" s="28">
        <f t="shared" si="0"/>
        <v>112503.61807960004</v>
      </c>
      <c r="AI25" s="28">
        <f t="shared" si="0"/>
        <v>117172.51247497</v>
      </c>
      <c r="AJ25" s="28">
        <f t="shared" si="0"/>
        <v>113062.57794302001</v>
      </c>
      <c r="AK25" s="28">
        <f t="shared" si="0"/>
        <v>111800.41933407001</v>
      </c>
      <c r="AL25" s="28">
        <f t="shared" si="0"/>
        <v>117006.24002560003</v>
      </c>
      <c r="AM25" s="28">
        <f t="shared" si="0"/>
        <v>116802.25592367002</v>
      </c>
      <c r="AN25" s="28">
        <f t="shared" si="0"/>
        <v>112043.09763140001</v>
      </c>
      <c r="AO25" s="28">
        <f t="shared" si="0"/>
        <v>112208.64653596999</v>
      </c>
      <c r="AP25" s="28">
        <f t="shared" si="0"/>
        <v>115694.04696510003</v>
      </c>
      <c r="AQ25" s="28">
        <f t="shared" si="0"/>
        <v>119526.74055057003</v>
      </c>
      <c r="AR25" s="28">
        <f t="shared" si="0"/>
        <v>114683.68409490002</v>
      </c>
      <c r="AS25" s="28">
        <f t="shared" si="0"/>
        <v>114638.15177357002</v>
      </c>
      <c r="AT25" s="28">
        <f t="shared" si="0"/>
        <v>118392.33230590002</v>
      </c>
      <c r="AU25" s="28">
        <f t="shared" si="0"/>
        <v>121701.46582057001</v>
      </c>
      <c r="AV25" s="28">
        <f t="shared" si="0"/>
        <v>115836.30355990001</v>
      </c>
      <c r="AW25" s="28">
        <f t="shared" si="0"/>
        <v>115976.62429057002</v>
      </c>
      <c r="AX25" s="28">
        <f t="shared" si="0"/>
        <v>119901.78398290003</v>
      </c>
      <c r="AY25" s="28">
        <f t="shared" si="0"/>
        <v>125090.81005787003</v>
      </c>
      <c r="AZ25" s="28">
        <f t="shared" si="0"/>
        <v>119467.74233220001</v>
      </c>
      <c r="BA25" s="28">
        <f t="shared" si="0"/>
        <v>119824.83362887004</v>
      </c>
      <c r="BB25" s="28">
        <f t="shared" si="0"/>
        <v>123919.65391520002</v>
      </c>
      <c r="BC25" s="28">
        <f t="shared" si="0"/>
        <v>129603.32708368002</v>
      </c>
      <c r="BD25" s="28">
        <f t="shared" si="0"/>
        <v>123497.80749951002</v>
      </c>
      <c r="BE25" s="28">
        <f t="shared" si="0"/>
        <v>123833.91008368001</v>
      </c>
      <c r="BF25" s="28">
        <f t="shared" si="0"/>
        <v>128110.11889200001</v>
      </c>
      <c r="BG25" s="28">
        <f t="shared" si="0"/>
        <v>133780.89923968003</v>
      </c>
      <c r="BH25" s="28">
        <f t="shared" si="0"/>
        <v>128298.31439851</v>
      </c>
      <c r="BI25" s="28">
        <f t="shared" si="0"/>
        <v>128108.36477068</v>
      </c>
      <c r="BJ25" s="28">
        <f t="shared" si="0"/>
        <v>132567.24199800001</v>
      </c>
      <c r="BK25" s="28">
        <f t="shared" si="0"/>
        <v>138396.14085767997</v>
      </c>
      <c r="BL25" s="28">
        <f t="shared" si="0"/>
        <v>132668.08153751001</v>
      </c>
      <c r="BM25" s="28">
        <f t="shared" si="0"/>
        <v>132523.11690668002</v>
      </c>
      <c r="BN25" s="28">
        <f t="shared" si="0"/>
        <v>137160.03627700001</v>
      </c>
      <c r="BO25" s="28">
        <f t="shared" si="0"/>
        <v>137411.71581172</v>
      </c>
      <c r="BP25" s="28">
        <f t="shared" ref="BP25:EA25" si="1">SUM(BP4:BP24)</f>
        <v>131606.53028949001</v>
      </c>
      <c r="BQ25" s="28">
        <f t="shared" si="1"/>
        <v>131625.70350742002</v>
      </c>
      <c r="BR25" s="28">
        <f t="shared" si="1"/>
        <v>135784.7073642</v>
      </c>
      <c r="BS25" s="28">
        <f t="shared" si="1"/>
        <v>139245.86250192003</v>
      </c>
      <c r="BT25" s="28">
        <f t="shared" si="1"/>
        <v>133568.63582969</v>
      </c>
      <c r="BU25" s="28">
        <f t="shared" si="1"/>
        <v>133410.44944492003</v>
      </c>
      <c r="BV25" s="28">
        <f t="shared" si="1"/>
        <v>137763.44120338003</v>
      </c>
      <c r="BW25" s="28">
        <f t="shared" si="1"/>
        <v>141573.72800712002</v>
      </c>
      <c r="BX25" s="28">
        <f t="shared" si="1"/>
        <v>134820.86688709</v>
      </c>
      <c r="BY25" s="28">
        <f t="shared" si="1"/>
        <v>135523.60977712</v>
      </c>
      <c r="BZ25" s="28">
        <f t="shared" si="1"/>
        <v>140069.10520717999</v>
      </c>
      <c r="CA25" s="28">
        <f t="shared" si="1"/>
        <v>142955.18530532002</v>
      </c>
      <c r="CB25" s="28">
        <f t="shared" si="1"/>
        <v>135990.47989649003</v>
      </c>
      <c r="CC25" s="28">
        <f t="shared" si="1"/>
        <v>136667.84735632001</v>
      </c>
      <c r="CD25" s="28">
        <f t="shared" si="1"/>
        <v>141425.61736798001</v>
      </c>
      <c r="CE25" s="28">
        <f t="shared" si="1"/>
        <v>145303.96827971996</v>
      </c>
      <c r="CF25" s="28">
        <f t="shared" si="1"/>
        <v>138823.19649353999</v>
      </c>
      <c r="CG25" s="28">
        <f t="shared" si="1"/>
        <v>138783.27753372001</v>
      </c>
      <c r="CH25" s="28">
        <f t="shared" si="1"/>
        <v>143748.52868707996</v>
      </c>
      <c r="CI25" s="28">
        <f t="shared" si="1"/>
        <v>146998.35483591998</v>
      </c>
      <c r="CJ25" s="28">
        <f t="shared" si="1"/>
        <v>139605.49561394</v>
      </c>
      <c r="CK25" s="28">
        <f t="shared" si="1"/>
        <v>140379.84993391999</v>
      </c>
      <c r="CL25" s="28">
        <f t="shared" si="1"/>
        <v>145357.51382787997</v>
      </c>
      <c r="CM25" s="28">
        <f t="shared" si="1"/>
        <v>149540.86919579998</v>
      </c>
      <c r="CN25" s="28">
        <f t="shared" si="1"/>
        <v>141924.61454360001</v>
      </c>
      <c r="CO25" s="28">
        <f t="shared" si="1"/>
        <v>142672.54438179999</v>
      </c>
      <c r="CP25" s="28">
        <f t="shared" si="1"/>
        <v>147874.79162119998</v>
      </c>
      <c r="CQ25" s="28">
        <f t="shared" si="1"/>
        <v>152550.49750580001</v>
      </c>
      <c r="CR25" s="28">
        <f t="shared" si="1"/>
        <v>144697.7302886</v>
      </c>
      <c r="CS25" s="28">
        <f t="shared" si="1"/>
        <v>145419.16121279998</v>
      </c>
      <c r="CT25" s="28">
        <f t="shared" si="1"/>
        <v>150855.45465620002</v>
      </c>
      <c r="CU25" s="28">
        <f t="shared" si="1"/>
        <v>154805.21252300002</v>
      </c>
      <c r="CV25" s="28">
        <f t="shared" si="1"/>
        <v>147257.44347300002</v>
      </c>
      <c r="CW25" s="28">
        <f t="shared" si="1"/>
        <v>147418.61820000003</v>
      </c>
      <c r="CX25" s="28">
        <f t="shared" si="1"/>
        <v>153082.45636899999</v>
      </c>
      <c r="CY25" s="76">
        <f t="shared" si="1"/>
        <v>158232.41332399999</v>
      </c>
      <c r="CZ25" s="76">
        <f t="shared" si="1"/>
        <v>150585.325801</v>
      </c>
      <c r="DA25" s="76">
        <f t="shared" si="1"/>
        <v>150595.021389</v>
      </c>
      <c r="DB25" s="76">
        <f t="shared" si="1"/>
        <v>156483.97146460001</v>
      </c>
      <c r="DC25" s="28">
        <f t="shared" si="1"/>
        <v>160234.9075996</v>
      </c>
      <c r="DD25" s="28">
        <f t="shared" si="1"/>
        <v>151725.47065459998</v>
      </c>
      <c r="DE25" s="28">
        <f t="shared" si="1"/>
        <v>152371.5839616</v>
      </c>
      <c r="DF25" s="28">
        <f t="shared" si="1"/>
        <v>158464.98066459998</v>
      </c>
      <c r="DG25" s="28">
        <f t="shared" si="1"/>
        <v>162842.39316559999</v>
      </c>
      <c r="DH25" s="28">
        <f t="shared" si="1"/>
        <v>154128.24682860001</v>
      </c>
      <c r="DI25" s="28">
        <f t="shared" si="1"/>
        <v>154749.54733059998</v>
      </c>
      <c r="DJ25" s="28">
        <f t="shared" si="1"/>
        <v>161050.92449460001</v>
      </c>
      <c r="DK25" s="28">
        <f t="shared" si="1"/>
        <v>165466.73168359997</v>
      </c>
      <c r="DL25" s="28">
        <f t="shared" si="1"/>
        <v>156547.39457959999</v>
      </c>
      <c r="DM25" s="28">
        <f t="shared" si="1"/>
        <v>157797.9187406</v>
      </c>
      <c r="DN25" s="28">
        <f t="shared" si="1"/>
        <v>163654.01774160002</v>
      </c>
      <c r="DO25" s="28">
        <f t="shared" si="1"/>
        <v>168275.59815260003</v>
      </c>
      <c r="DP25" s="28">
        <f t="shared" si="1"/>
        <v>159145.85784159999</v>
      </c>
      <c r="DQ25" s="28">
        <f t="shared" si="1"/>
        <v>159718.01088360001</v>
      </c>
      <c r="DR25" s="28">
        <f t="shared" si="1"/>
        <v>166440.26742259998</v>
      </c>
      <c r="DS25" s="28">
        <f t="shared" si="1"/>
        <v>171078.25118899997</v>
      </c>
      <c r="DT25" s="28">
        <f t="shared" si="1"/>
        <v>161732.34985700002</v>
      </c>
      <c r="DU25" s="28">
        <f t="shared" si="1"/>
        <v>162278.97087200001</v>
      </c>
      <c r="DV25" s="28">
        <f t="shared" si="1"/>
        <v>169220.287469</v>
      </c>
      <c r="DW25" s="28">
        <f t="shared" si="1"/>
        <v>172816.70582199996</v>
      </c>
      <c r="DX25" s="28">
        <f t="shared" si="1"/>
        <v>163253.23625699998</v>
      </c>
      <c r="DY25" s="28">
        <f t="shared" si="1"/>
        <v>164514.59682300003</v>
      </c>
      <c r="DZ25" s="28">
        <f t="shared" si="1"/>
        <v>170917.60240899998</v>
      </c>
      <c r="EA25" s="28">
        <f t="shared" si="1"/>
        <v>174290.81549899999</v>
      </c>
      <c r="EB25" s="28">
        <f t="shared" ref="EB25:EP25" si="2">SUM(EB4:EB24)</f>
        <v>164509.78056699998</v>
      </c>
      <c r="EC25" s="28">
        <f t="shared" si="2"/>
        <v>165050.534293</v>
      </c>
      <c r="ED25" s="28">
        <f t="shared" si="2"/>
        <v>172369.19334899998</v>
      </c>
      <c r="EE25" s="28">
        <f t="shared" si="2"/>
        <v>175547.59249899999</v>
      </c>
      <c r="EF25" s="28">
        <f t="shared" si="2"/>
        <v>165517.24221699999</v>
      </c>
      <c r="EG25" s="28">
        <f t="shared" si="2"/>
        <v>166027.45606299999</v>
      </c>
      <c r="EH25" s="28">
        <f t="shared" si="2"/>
        <v>173598.72375900001</v>
      </c>
      <c r="EI25" s="28">
        <f t="shared" si="2"/>
        <v>177923.10572899997</v>
      </c>
      <c r="EJ25" s="28">
        <f t="shared" si="2"/>
        <v>167657.027577</v>
      </c>
      <c r="EK25" s="28">
        <f t="shared" si="2"/>
        <v>168139.41870000004</v>
      </c>
      <c r="EL25" s="28">
        <f t="shared" si="2"/>
        <v>175948.06989899999</v>
      </c>
      <c r="EM25" s="28">
        <f t="shared" si="2"/>
        <v>180100.12948899998</v>
      </c>
      <c r="EN25" s="28">
        <f t="shared" si="2"/>
        <v>169594.62300699999</v>
      </c>
      <c r="EO25" s="28">
        <f t="shared" si="2"/>
        <v>170046.844411</v>
      </c>
      <c r="EP25" s="28">
        <f t="shared" si="2"/>
        <v>178093.54853899998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0.65180628756916414</v>
      </c>
      <c r="D30" s="47">
        <f>IF(PLANEL_Pot_Trim!D4&lt;&gt;0,D4/PLANEL_Pot_Trim!D4,0)</f>
        <v>0.6304201892581226</v>
      </c>
      <c r="E30" s="47">
        <f>IF(PLANEL_Pot_Trim!E4&lt;&gt;0,E4/PLANEL_Pot_Trim!E4,0)</f>
        <v>0.60191355920175704</v>
      </c>
      <c r="F30" s="47">
        <f>IF(PLANEL_Pot_Trim!F4&lt;&gt;0,F4/PLANEL_Pot_Trim!F4,0)</f>
        <v>0.61715866405831865</v>
      </c>
      <c r="G30" s="47">
        <f>IF(PLANEL_Pot_Trim!G4&lt;&gt;0,G4/PLANEL_Pot_Trim!G4,0)</f>
        <v>0.61922692810412072</v>
      </c>
      <c r="H30" s="47">
        <f>IF(PLANEL_Pot_Trim!H4&lt;&gt;0,H4/PLANEL_Pot_Trim!H4,0)</f>
        <v>0.59891178785994892</v>
      </c>
      <c r="I30" s="47">
        <f>IF(PLANEL_Pot_Trim!I4&lt;&gt;0,I4/PLANEL_Pot_Trim!I4,0)</f>
        <v>0.58004790704321274</v>
      </c>
      <c r="J30" s="47">
        <f>IF(PLANEL_Pot_Trim!J4&lt;&gt;0,J4/PLANEL_Pot_Trim!J4,0)</f>
        <v>0.61077211554024191</v>
      </c>
      <c r="K30" s="47">
        <f>IF(PLANEL_Pot_Trim!K4&lt;&gt;0,K4/PLANEL_Pot_Trim!K4,0)</f>
        <v>0.63668575343908029</v>
      </c>
      <c r="L30" s="47">
        <f>IF(PLANEL_Pot_Trim!L4&lt;&gt;0,L4/PLANEL_Pot_Trim!L4,0)</f>
        <v>0.63126775258832268</v>
      </c>
      <c r="M30" s="47">
        <f>IF(PLANEL_Pot_Trim!M4&lt;&gt;0,M4/PLANEL_Pot_Trim!M4,0)</f>
        <v>0.60271627756520718</v>
      </c>
      <c r="N30" s="47">
        <f>IF(PLANEL_Pot_Trim!N4&lt;&gt;0,N4/PLANEL_Pot_Trim!N4,0)</f>
        <v>0.62216421731752114</v>
      </c>
      <c r="O30" s="47">
        <f>IF(PLANEL_Pot_Trim!O4&lt;&gt;0,O4/PLANEL_Pot_Trim!O4,0)</f>
        <v>0.62515652700668578</v>
      </c>
      <c r="P30" s="47">
        <f>IF(PLANEL_Pot_Trim!P4&lt;&gt;0,P4/PLANEL_Pot_Trim!P4,0)</f>
        <v>0.60247264883255169</v>
      </c>
      <c r="Q30" s="47">
        <f>IF(PLANEL_Pot_Trim!Q4&lt;&gt;0,Q4/PLANEL_Pot_Trim!Q4,0)</f>
        <v>0.54141670558612598</v>
      </c>
      <c r="R30" s="47">
        <f>IF(PLANEL_Pot_Trim!R4&lt;&gt;0,R4/PLANEL_Pot_Trim!R4,0)</f>
        <v>0.62436540295378873</v>
      </c>
      <c r="S30" s="47">
        <f>IF(PLANEL_Pot_Trim!S4&lt;&gt;0,S4/PLANEL_Pot_Trim!S4,0)</f>
        <v>0.60937363721553084</v>
      </c>
      <c r="T30" s="47">
        <f>IF(PLANEL_Pot_Trim!T4&lt;&gt;0,T4/PLANEL_Pot_Trim!T4,0)</f>
        <v>0.58012259495006602</v>
      </c>
      <c r="U30" s="47">
        <f>IF(PLANEL_Pot_Trim!U4&lt;&gt;0,U4/PLANEL_Pot_Trim!U4,0)</f>
        <v>0.61006719655626318</v>
      </c>
      <c r="V30" s="47">
        <f>IF(PLANEL_Pot_Trim!V4&lt;&gt;0,V4/PLANEL_Pot_Trim!V4,0)</f>
        <v>0.57434669078079059</v>
      </c>
      <c r="W30" s="47">
        <f>IF(PLANEL_Pot_Trim!W4&lt;&gt;0,W4/PLANEL_Pot_Trim!W4,0)</f>
        <v>0.59612052355750234</v>
      </c>
      <c r="X30" s="47">
        <f>IF(PLANEL_Pot_Trim!X4&lt;&gt;0,X4/PLANEL_Pot_Trim!X4,0)</f>
        <v>0.58745795910919119</v>
      </c>
      <c r="Y30" s="47">
        <f>IF(PLANEL_Pot_Trim!Y4&lt;&gt;0,Y4/PLANEL_Pot_Trim!Y4,0)</f>
        <v>0.59708637249713203</v>
      </c>
      <c r="Z30" s="47">
        <f>IF(PLANEL_Pot_Trim!Z4&lt;&gt;0,Z4/PLANEL_Pot_Trim!Z4,0)</f>
        <v>0.57583572731179844</v>
      </c>
      <c r="AA30" s="47">
        <f>IF(PLANEL_Pot_Trim!AA4&lt;&gt;0,AA4/PLANEL_Pot_Trim!AA4,0)</f>
        <v>0.65104709255186988</v>
      </c>
      <c r="AB30" s="47">
        <f>IF(PLANEL_Pot_Trim!AB4&lt;&gt;0,AB4/PLANEL_Pot_Trim!AB4,0)</f>
        <v>0.62775531058519285</v>
      </c>
      <c r="AC30" s="47">
        <f>IF(PLANEL_Pot_Trim!AC4&lt;&gt;0,AC4/PLANEL_Pot_Trim!AC4,0)</f>
        <v>0.63083758736458484</v>
      </c>
      <c r="AD30" s="47">
        <f>IF(PLANEL_Pot_Trim!AD4&lt;&gt;0,AD4/PLANEL_Pot_Trim!AD4,0)</f>
        <v>0.60097795621397343</v>
      </c>
      <c r="AE30" s="47">
        <f>IF(PLANEL_Pot_Trim!AE4&lt;&gt;0,AE4/PLANEL_Pot_Trim!AE4,0)</f>
        <v>0.66259636833762003</v>
      </c>
      <c r="AF30" s="47">
        <f>IF(PLANEL_Pot_Trim!AF4&lt;&gt;0,AF4/PLANEL_Pot_Trim!AF4,0)</f>
        <v>0.65515906600243556</v>
      </c>
      <c r="AG30" s="47">
        <f>IF(PLANEL_Pot_Trim!AG4&lt;&gt;0,AG4/PLANEL_Pot_Trim!AG4,0)</f>
        <v>0.63506617453920899</v>
      </c>
      <c r="AH30" s="47">
        <f>IF(PLANEL_Pot_Trim!AH4&lt;&gt;0,AH4/PLANEL_Pot_Trim!AH4,0)</f>
        <v>0.64943932062607024</v>
      </c>
      <c r="AI30" s="47">
        <f>IF(PLANEL_Pot_Trim!AI4&lt;&gt;0,AI4/PLANEL_Pot_Trim!AI4,0)</f>
        <v>0.69094741576934127</v>
      </c>
      <c r="AJ30" s="47">
        <f>IF(PLANEL_Pot_Trim!AJ4&lt;&gt;0,AJ4/PLANEL_Pot_Trim!AJ4,0)</f>
        <v>0.6457876644277426</v>
      </c>
      <c r="AK30" s="47">
        <f>IF(PLANEL_Pot_Trim!AK4&lt;&gt;0,AK4/PLANEL_Pot_Trim!AK4,0)</f>
        <v>0.63550148837489329</v>
      </c>
      <c r="AL30" s="47">
        <f>IF(PLANEL_Pot_Trim!AL4&lt;&gt;0,AL4/PLANEL_Pot_Trim!AL4,0)</f>
        <v>0.66970331898279378</v>
      </c>
      <c r="AM30" s="47">
        <f>IF(PLANEL_Pot_Trim!AM4&lt;&gt;0,AM4/PLANEL_Pot_Trim!AM4,0)</f>
        <v>0.70760446389056508</v>
      </c>
      <c r="AN30" s="47">
        <f>IF(PLANEL_Pot_Trim!AN4&lt;&gt;0,AN4/PLANEL_Pot_Trim!AN4,0)</f>
        <v>0.65594486570767663</v>
      </c>
      <c r="AO30" s="47">
        <f>IF(PLANEL_Pot_Trim!AO4&lt;&gt;0,AO4/PLANEL_Pot_Trim!AO4,0)</f>
        <v>0.65456167871623561</v>
      </c>
      <c r="AP30" s="47">
        <f>IF(PLANEL_Pot_Trim!AP4&lt;&gt;0,AP4/PLANEL_Pot_Trim!AP4,0)</f>
        <v>0.66595794011929543</v>
      </c>
      <c r="AQ30" s="47">
        <f>IF(PLANEL_Pot_Trim!AQ4&lt;&gt;0,AQ4/PLANEL_Pot_Trim!AQ4,0)</f>
        <v>0.71037531135614518</v>
      </c>
      <c r="AR30" s="47">
        <f>IF(PLANEL_Pot_Trim!AR4&lt;&gt;0,AR4/PLANEL_Pot_Trim!AR4,0)</f>
        <v>0.67157023775022706</v>
      </c>
      <c r="AS30" s="47">
        <f>IF(PLANEL_Pot_Trim!AS4&lt;&gt;0,AS4/PLANEL_Pot_Trim!AS4,0)</f>
        <v>0.65509576603856157</v>
      </c>
      <c r="AT30" s="47">
        <f>IF(PLANEL_Pot_Trim!AT4&lt;&gt;0,AT4/PLANEL_Pot_Trim!AT4,0)</f>
        <v>0.67005337933650244</v>
      </c>
      <c r="AU30" s="47">
        <f>IF(PLANEL_Pot_Trim!AU4&lt;&gt;0,AU4/PLANEL_Pot_Trim!AU4,0)</f>
        <v>0.73366577974551594</v>
      </c>
      <c r="AV30" s="47">
        <f>IF(PLANEL_Pot_Trim!AV4&lt;&gt;0,AV4/PLANEL_Pot_Trim!AV4,0)</f>
        <v>0.69260613312590402</v>
      </c>
      <c r="AW30" s="47">
        <f>IF(PLANEL_Pot_Trim!AW4&lt;&gt;0,AW4/PLANEL_Pot_Trim!AW4,0)</f>
        <v>0.65733167878541054</v>
      </c>
      <c r="AX30" s="47">
        <f>IF(PLANEL_Pot_Trim!AX4&lt;&gt;0,AX4/PLANEL_Pot_Trim!AX4,0)</f>
        <v>0.67091025241032132</v>
      </c>
      <c r="AY30" s="47">
        <f>IF(PLANEL_Pot_Trim!AY4&lt;&gt;0,AY4/PLANEL_Pot_Trim!AY4,0)</f>
        <v>0.73354640259080073</v>
      </c>
      <c r="AZ30" s="47">
        <f>IF(PLANEL_Pot_Trim!AZ4&lt;&gt;0,AZ4/PLANEL_Pot_Trim!AZ4,0)</f>
        <v>0.70836207883232105</v>
      </c>
      <c r="BA30" s="47">
        <f>IF(PLANEL_Pot_Trim!BA4&lt;&gt;0,BA4/PLANEL_Pot_Trim!BA4,0)</f>
        <v>0.65746837623551524</v>
      </c>
      <c r="BB30" s="47">
        <f>IF(PLANEL_Pot_Trim!BB4&lt;&gt;0,BB4/PLANEL_Pot_Trim!BB4,0)</f>
        <v>0.67186913236808832</v>
      </c>
      <c r="BC30" s="47">
        <f>IF(PLANEL_Pot_Trim!BC4&lt;&gt;0,BC4/PLANEL_Pot_Trim!BC4,0)</f>
        <v>0.73556406300542876</v>
      </c>
      <c r="BD30" s="47">
        <f>IF(PLANEL_Pot_Trim!BD4&lt;&gt;0,BD4/PLANEL_Pot_Trim!BD4,0)</f>
        <v>0.68660012747111265</v>
      </c>
      <c r="BE30" s="47">
        <f>IF(PLANEL_Pot_Trim!BE4&lt;&gt;0,BE4/PLANEL_Pot_Trim!BE4,0)</f>
        <v>0.65761462872404819</v>
      </c>
      <c r="BF30" s="47">
        <f>IF(PLANEL_Pot_Trim!BF4&lt;&gt;0,BF4/PLANEL_Pot_Trim!BF4,0)</f>
        <v>0.67459534758175899</v>
      </c>
      <c r="BG30" s="47">
        <f>IF(PLANEL_Pot_Trim!BG4&lt;&gt;0,BG4/PLANEL_Pot_Trim!BG4,0)</f>
        <v>0.72241748297907038</v>
      </c>
      <c r="BH30" s="47">
        <f>IF(PLANEL_Pot_Trim!BH4&lt;&gt;0,BH4/PLANEL_Pot_Trim!BH4,0)</f>
        <v>0.69311128212001594</v>
      </c>
      <c r="BI30" s="47">
        <f>IF(PLANEL_Pot_Trim!BI4&lt;&gt;0,BI4/PLANEL_Pot_Trim!BI4,0)</f>
        <v>0.66085119562821115</v>
      </c>
      <c r="BJ30" s="47">
        <f>IF(PLANEL_Pot_Trim!BJ4&lt;&gt;0,BJ4/PLANEL_Pot_Trim!BJ4,0)</f>
        <v>0.67970923048240695</v>
      </c>
      <c r="BK30" s="47">
        <f>IF(PLANEL_Pot_Trim!BK4&lt;&gt;0,BK4/PLANEL_Pot_Trim!BK4,0)</f>
        <v>0.72898040901805949</v>
      </c>
      <c r="BL30" s="47">
        <f>IF(PLANEL_Pot_Trim!BL4&lt;&gt;0,BL4/PLANEL_Pot_Trim!BL4,0)</f>
        <v>0.68641520558490932</v>
      </c>
      <c r="BM30" s="47">
        <f>IF(PLANEL_Pot_Trim!BM4&lt;&gt;0,BM4/PLANEL_Pot_Trim!BM4,0)</f>
        <v>0.65560696526517603</v>
      </c>
      <c r="BN30" s="47">
        <f>IF(PLANEL_Pot_Trim!BN4&lt;&gt;0,BN4/PLANEL_Pot_Trim!BN4,0)</f>
        <v>0.68467830970701782</v>
      </c>
      <c r="BO30" s="47">
        <f>IF(PLANEL_Pot_Trim!BO4&lt;&gt;0,BO4/PLANEL_Pot_Trim!BO4,0)</f>
        <v>0.73693081036843067</v>
      </c>
      <c r="BP30" s="47">
        <f>IF(PLANEL_Pot_Trim!BP4&lt;&gt;0,BP4/PLANEL_Pot_Trim!BP4,0)</f>
        <v>0.7228309745999939</v>
      </c>
      <c r="BQ30" s="47">
        <f>IF(PLANEL_Pot_Trim!BQ4&lt;&gt;0,BQ4/PLANEL_Pot_Trim!BQ4,0)</f>
        <v>0.6805881962289535</v>
      </c>
      <c r="BR30" s="47">
        <f>IF(PLANEL_Pot_Trim!BR4&lt;&gt;0,BR4/PLANEL_Pot_Trim!BR4,0)</f>
        <v>0.69260156232440329</v>
      </c>
      <c r="BS30" s="47">
        <f>IF(PLANEL_Pot_Trim!BS4&lt;&gt;0,BS4/PLANEL_Pot_Trim!BS4,0)</f>
        <v>0.7438940053334383</v>
      </c>
      <c r="BT30" s="47">
        <f>IF(PLANEL_Pot_Trim!BT4&lt;&gt;0,BT4/PLANEL_Pot_Trim!BT4,0)</f>
        <v>0.68855135293679781</v>
      </c>
      <c r="BU30" s="47">
        <f>IF(PLANEL_Pot_Trim!BU4&lt;&gt;0,BU4/PLANEL_Pot_Trim!BU4,0)</f>
        <v>0.67338941852728107</v>
      </c>
      <c r="BV30" s="47">
        <f>IF(PLANEL_Pot_Trim!BV4&lt;&gt;0,BV4/PLANEL_Pot_Trim!BV4,0)</f>
        <v>0.69260156232440329</v>
      </c>
      <c r="BW30" s="47">
        <f>IF(PLANEL_Pot_Trim!BW4&lt;&gt;0,BW4/PLANEL_Pot_Trim!BW4,0)</f>
        <v>0.73835069004861442</v>
      </c>
      <c r="BX30" s="47">
        <f>IF(PLANEL_Pot_Trim!BX4&lt;&gt;0,BX4/PLANEL_Pot_Trim!BX4,0)</f>
        <v>0.71063283173904956</v>
      </c>
      <c r="BY30" s="47">
        <f>IF(PLANEL_Pot_Trim!BY4&lt;&gt;0,BY4/PLANEL_Pot_Trim!BY4,0)</f>
        <v>0.66834118489931671</v>
      </c>
      <c r="BZ30" s="47">
        <f>IF(PLANEL_Pot_Trim!BZ4&lt;&gt;0,BZ4/PLANEL_Pot_Trim!BZ4,0)</f>
        <v>0.69272012015256157</v>
      </c>
      <c r="CA30" s="47">
        <f>IF(PLANEL_Pot_Trim!CA4&lt;&gt;0,CA4/PLANEL_Pot_Trim!CA4,0)</f>
        <v>0.74512117953563783</v>
      </c>
      <c r="CB30" s="47">
        <f>IF(PLANEL_Pot_Trim!CB4&lt;&gt;0,CB4/PLANEL_Pot_Trim!CB4,0)</f>
        <v>0.68057267789334064</v>
      </c>
      <c r="CC30" s="47">
        <f>IF(PLANEL_Pot_Trim!CC4&lt;&gt;0,CC4/PLANEL_Pot_Trim!CC4,0)</f>
        <v>0.65735162107615708</v>
      </c>
      <c r="CD30" s="47">
        <f>IF(PLANEL_Pot_Trim!CD4&lt;&gt;0,CD4/PLANEL_Pot_Trim!CD4,0)</f>
        <v>0.69272012015256157</v>
      </c>
      <c r="CE30" s="47">
        <f>IF(PLANEL_Pot_Trim!CE4&lt;&gt;0,CE4/PLANEL_Pot_Trim!CE4,0)</f>
        <v>0.74591206784565833</v>
      </c>
      <c r="CF30" s="47">
        <f>IF(PLANEL_Pot_Trim!CF4&lt;&gt;0,CF4/PLANEL_Pot_Trim!CF4,0)</f>
        <v>0.71365134913976769</v>
      </c>
      <c r="CG30" s="47">
        <f>IF(PLANEL_Pot_Trim!CG4&lt;&gt;0,CG4/PLANEL_Pot_Trim!CG4,0)</f>
        <v>0.65498083653470962</v>
      </c>
      <c r="CH30" s="47">
        <f>IF(PLANEL_Pot_Trim!CH4&lt;&gt;0,CH4/PLANEL_Pot_Trim!CH4,0)</f>
        <v>0.69272012015256157</v>
      </c>
      <c r="CI30" s="47">
        <f>IF(PLANEL_Pot_Trim!CI4&lt;&gt;0,CI4/PLANEL_Pot_Trim!CI4,0)</f>
        <v>0.74899453383260928</v>
      </c>
      <c r="CJ30" s="47">
        <f>IF(PLANEL_Pot_Trim!CJ4&lt;&gt;0,CJ4/PLANEL_Pot_Trim!CJ4,0)</f>
        <v>0.68035398304342187</v>
      </c>
      <c r="CK30" s="47">
        <f>IF(PLANEL_Pot_Trim!CK4&lt;&gt;0,CK4/PLANEL_Pot_Trim!CK4,0)</f>
        <v>0.66690349499857682</v>
      </c>
      <c r="CL30" s="47">
        <f>IF(PLANEL_Pot_Trim!CL4&lt;&gt;0,CL4/PLANEL_Pot_Trim!CL4,0)</f>
        <v>0.69224831354201533</v>
      </c>
      <c r="CM30" s="47">
        <f>IF(PLANEL_Pot_Trim!CM4&lt;&gt;0,CM4/PLANEL_Pot_Trim!CM4,0)</f>
        <v>0.75055516741237305</v>
      </c>
      <c r="CN30" s="47">
        <f>IF(PLANEL_Pot_Trim!CN4&lt;&gt;0,CN4/PLANEL_Pot_Trim!CN4,0)</f>
        <v>0.69442622470893844</v>
      </c>
      <c r="CO30" s="47">
        <f>IF(PLANEL_Pot_Trim!CO4&lt;&gt;0,CO4/PLANEL_Pot_Trim!CO4,0)</f>
        <v>0.66508613552372142</v>
      </c>
      <c r="CP30" s="47">
        <f>IF(PLANEL_Pot_Trim!CP4&lt;&gt;0,CP4/PLANEL_Pot_Trim!CP4,0)</f>
        <v>0.69040366650924712</v>
      </c>
      <c r="CQ30" s="47">
        <f>IF(PLANEL_Pot_Trim!CQ4&lt;&gt;0,CQ4/PLANEL_Pot_Trim!CQ4,0)</f>
        <v>0.74908356674786447</v>
      </c>
      <c r="CR30" s="47">
        <f>IF(PLANEL_Pot_Trim!CR4&lt;&gt;0,CR4/PLANEL_Pot_Trim!CR4,0)</f>
        <v>0.67665237589325966</v>
      </c>
      <c r="CS30" s="47">
        <f>IF(PLANEL_Pot_Trim!CS4&lt;&gt;0,CS4/PLANEL_Pot_Trim!CS4,0)</f>
        <v>0.64654959683000524</v>
      </c>
      <c r="CT30" s="47">
        <f>IF(PLANEL_Pot_Trim!CT4&lt;&gt;0,CT4/PLANEL_Pot_Trim!CT4,0)</f>
        <v>0.68648541353702497</v>
      </c>
      <c r="CU30" s="47">
        <f>IF(PLANEL_Pot_Trim!CU4&lt;&gt;0,CU4/PLANEL_Pot_Trim!CU4,0)</f>
        <v>0.74083569918424541</v>
      </c>
      <c r="CV30" s="47">
        <f>IF(PLANEL_Pot_Trim!CV4&lt;&gt;0,CV4/PLANEL_Pot_Trim!CV4,0)</f>
        <v>0.677963809388762</v>
      </c>
      <c r="CW30" s="47">
        <f>IF(PLANEL_Pot_Trim!CW4&lt;&gt;0,CW4/PLANEL_Pot_Trim!CW4,0)</f>
        <v>0.63795987424135892</v>
      </c>
      <c r="CX30" s="47">
        <f>IF(PLANEL_Pot_Trim!CX4&lt;&gt;0,CX4/PLANEL_Pot_Trim!CX4,0)</f>
        <v>0.67900943410962433</v>
      </c>
      <c r="CY30" s="77">
        <f>IF(PLANEL_Pot_Trim!CY4&lt;&gt;0,CY4/PLANEL_Pot_Trim!CY4,0)</f>
        <v>0.74388001068896992</v>
      </c>
      <c r="CZ30" s="77">
        <f>IF(PLANEL_Pot_Trim!CZ4&lt;&gt;0,CZ4/PLANEL_Pot_Trim!CZ4,0)</f>
        <v>0.69339239839242073</v>
      </c>
      <c r="DA30" s="77">
        <f>IF(PLANEL_Pot_Trim!DA4&lt;&gt;0,DA4/PLANEL_Pot_Trim!DA4,0)</f>
        <v>0.64641021462043169</v>
      </c>
      <c r="DB30" s="77">
        <f>IF(PLANEL_Pot_Trim!DB4&lt;&gt;0,DB4/PLANEL_Pot_Trim!DB4,0)</f>
        <v>0.67900943410962433</v>
      </c>
      <c r="DC30" s="47">
        <f>IF(PLANEL_Pot_Trim!DC4&lt;&gt;0,DC4/PLANEL_Pot_Trim!DC4,0)</f>
        <v>0.74656742326903702</v>
      </c>
      <c r="DD30" s="47">
        <f>IF(PLANEL_Pot_Trim!DD4&lt;&gt;0,DD4/PLANEL_Pot_Trim!DD4,0)</f>
        <v>0.67994758783133069</v>
      </c>
      <c r="DE30" s="47">
        <f>IF(PLANEL_Pot_Trim!DE4&lt;&gt;0,DE4/PLANEL_Pot_Trim!DE4,0)</f>
        <v>0.63058342200443795</v>
      </c>
      <c r="DF30" s="47">
        <f>IF(PLANEL_Pot_Trim!DF4&lt;&gt;0,DF4/PLANEL_Pot_Trim!DF4,0)</f>
        <v>0.6792709299685743</v>
      </c>
      <c r="DG30" s="47">
        <f>IF(PLANEL_Pot_Trim!DG4&lt;&gt;0,DG4/PLANEL_Pot_Trim!DG4,0)</f>
        <v>0.74763062384510803</v>
      </c>
      <c r="DH30" s="47">
        <f>IF(PLANEL_Pot_Trim!DH4&lt;&gt;0,DH4/PLANEL_Pot_Trim!DH4,0)</f>
        <v>0.69045707481390195</v>
      </c>
      <c r="DI30" s="47">
        <f>IF(PLANEL_Pot_Trim!DI4&lt;&gt;0,DI4/PLANEL_Pot_Trim!DI4,0)</f>
        <v>0.65149442323090045</v>
      </c>
      <c r="DJ30" s="47">
        <f>IF(PLANEL_Pot_Trim!DJ4&lt;&gt;0,DJ4/PLANEL_Pot_Trim!DJ4,0)</f>
        <v>0.67930435585558402</v>
      </c>
      <c r="DK30" s="47">
        <f>IF(PLANEL_Pot_Trim!DK4&lt;&gt;0,DK4/PLANEL_Pot_Trim!DK4,0)</f>
        <v>0.74515741973215477</v>
      </c>
      <c r="DL30" s="47">
        <f>IF(PLANEL_Pot_Trim!DL4&lt;&gt;0,DL4/PLANEL_Pot_Trim!DL4,0)</f>
        <v>0.69061663560142583</v>
      </c>
      <c r="DM30" s="47">
        <f>IF(PLANEL_Pot_Trim!DM4&lt;&gt;0,DM4/PLANEL_Pot_Trim!DM4,0)</f>
        <v>0.64143706361877117</v>
      </c>
      <c r="DN30" s="47">
        <f>IF(PLANEL_Pot_Trim!DN4&lt;&gt;0,DN4/PLANEL_Pot_Trim!DN4,0)</f>
        <v>0.67745545019940778</v>
      </c>
      <c r="DO30" s="47">
        <f>IF(PLANEL_Pot_Trim!DO4&lt;&gt;0,DO4/PLANEL_Pot_Trim!DO4,0)</f>
        <v>0.74525273772587197</v>
      </c>
      <c r="DP30" s="47">
        <f>IF(PLANEL_Pot_Trim!DP4&lt;&gt;0,DP4/PLANEL_Pot_Trim!DP4,0)</f>
        <v>0.69649707293516638</v>
      </c>
      <c r="DQ30" s="47">
        <f>IF(PLANEL_Pot_Trim!DQ4&lt;&gt;0,DQ4/PLANEL_Pot_Trim!DQ4,0)</f>
        <v>0.63781383022388882</v>
      </c>
      <c r="DR30" s="47">
        <f>IF(PLANEL_Pot_Trim!DR4&lt;&gt;0,DR4/PLANEL_Pot_Trim!DR4,0)</f>
        <v>0.67683975754106485</v>
      </c>
      <c r="DS30" s="47">
        <f>IF(PLANEL_Pot_Trim!DS4&lt;&gt;0,DS4/PLANEL_Pot_Trim!DS4,0)</f>
        <v>0.75104043114876118</v>
      </c>
      <c r="DT30" s="47">
        <f>IF(PLANEL_Pot_Trim!DT4&lt;&gt;0,DT4/PLANEL_Pot_Trim!DT4,0)</f>
        <v>0.69849967491485343</v>
      </c>
      <c r="DU30" s="47">
        <f>IF(PLANEL_Pot_Trim!DU4&lt;&gt;0,DU4/PLANEL_Pot_Trim!DU4,0)</f>
        <v>0.64183129547064766</v>
      </c>
      <c r="DV30" s="47">
        <f>IF(PLANEL_Pot_Trim!DV4&lt;&gt;0,DV4/PLANEL_Pot_Trim!DV4,0)</f>
        <v>0.67641634995220612</v>
      </c>
      <c r="DW30" s="47">
        <f>IF(PLANEL_Pot_Trim!DW4&lt;&gt;0,DW4/PLANEL_Pot_Trim!DW4,0)</f>
        <v>0.75183148895275342</v>
      </c>
      <c r="DX30" s="47">
        <f>IF(PLANEL_Pot_Trim!DX4&lt;&gt;0,DX4/PLANEL_Pot_Trim!DX4,0)</f>
        <v>0.69666567317034944</v>
      </c>
      <c r="DY30" s="47">
        <f>IF(PLANEL_Pot_Trim!DY4&lt;&gt;0,DY4/PLANEL_Pot_Trim!DY4,0)</f>
        <v>0.63146152729122063</v>
      </c>
      <c r="DZ30" s="47">
        <f>IF(PLANEL_Pot_Trim!DZ4&lt;&gt;0,DZ4/PLANEL_Pot_Trim!DZ4,0)</f>
        <v>0.67373299097317763</v>
      </c>
      <c r="EA30" s="47">
        <f>IF(PLANEL_Pot_Trim!EA4&lt;&gt;0,EA4/PLANEL_Pot_Trim!EA4,0)</f>
        <v>0.75149991563830942</v>
      </c>
      <c r="EB30" s="47">
        <f>IF(PLANEL_Pot_Trim!EB4&lt;&gt;0,EB4/PLANEL_Pot_Trim!EB4,0)</f>
        <v>0.69457559582116868</v>
      </c>
      <c r="EC30" s="47">
        <f>IF(PLANEL_Pot_Trim!EC4&lt;&gt;0,EC4/PLANEL_Pot_Trim!EC4,0)</f>
        <v>0.62427791236610963</v>
      </c>
      <c r="ED30" s="47">
        <f>IF(PLANEL_Pot_Trim!ED4&lt;&gt;0,ED4/PLANEL_Pot_Trim!ED4,0)</f>
        <v>0.67257717917411008</v>
      </c>
      <c r="EE30" s="47">
        <f>IF(PLANEL_Pot_Trim!EE4&lt;&gt;0,EE4/PLANEL_Pot_Trim!EE4,0)</f>
        <v>0.74617631446244237</v>
      </c>
      <c r="EF30" s="47">
        <f>IF(PLANEL_Pot_Trim!EF4&lt;&gt;0,EF4/PLANEL_Pot_Trim!EF4,0)</f>
        <v>0.688155084307148</v>
      </c>
      <c r="EG30" s="47">
        <f>IF(PLANEL_Pot_Trim!EG4&lt;&gt;0,EG4/PLANEL_Pot_Trim!EG4,0)</f>
        <v>0.61899371734375541</v>
      </c>
      <c r="EH30" s="47">
        <f>IF(PLANEL_Pot_Trim!EH4&lt;&gt;0,EH4/PLANEL_Pot_Trim!EH4,0)</f>
        <v>0.67049322896485553</v>
      </c>
      <c r="EI30" s="47">
        <f>IF(PLANEL_Pot_Trim!EI4&lt;&gt;0,EI4/PLANEL_Pot_Trim!EI4,0)</f>
        <v>0.74306543879031584</v>
      </c>
      <c r="EJ30" s="47">
        <f>IF(PLANEL_Pot_Trim!EJ4&lt;&gt;0,EJ4/PLANEL_Pot_Trim!EJ4,0)</f>
        <v>0.68280775634500213</v>
      </c>
      <c r="EK30" s="47">
        <f>IF(PLANEL_Pot_Trim!EK4&lt;&gt;0,EK4/PLANEL_Pot_Trim!EK4,0)</f>
        <v>0.60923787668836749</v>
      </c>
      <c r="EL30" s="47">
        <f>IF(PLANEL_Pot_Trim!EL4&lt;&gt;0,EL4/PLANEL_Pot_Trim!EL4,0)</f>
        <v>0.66555843356668654</v>
      </c>
      <c r="EM30" s="47">
        <f>IF(PLANEL_Pot_Trim!EM4&lt;&gt;0,EM4/PLANEL_Pot_Trim!EM4,0)</f>
        <v>0.74579476029329461</v>
      </c>
      <c r="EN30" s="47">
        <f>IF(PLANEL_Pot_Trim!EN4&lt;&gt;0,EN4/PLANEL_Pot_Trim!EN4,0)</f>
        <v>0.68237151002335017</v>
      </c>
      <c r="EO30" s="47">
        <f>IF(PLANEL_Pot_Trim!EO4&lt;&gt;0,EO4/PLANEL_Pot_Trim!EO4,0)</f>
        <v>0.61993579828328615</v>
      </c>
      <c r="EP30" s="47">
        <f>IF(PLANEL_Pot_Trim!EP4&lt;&gt;0,EP4/PLANEL_Pot_Trim!EP4,0)</f>
        <v>0.66050032117961011</v>
      </c>
    </row>
    <row r="31" spans="2:146" x14ac:dyDescent="0.25">
      <c r="B31" s="16" t="s">
        <v>2</v>
      </c>
      <c r="C31" s="47">
        <f>IF(PLANEL_Pot_Trim!C5&lt;&gt;0,C5/PLANEL_Pot_Trim!C5,0)</f>
        <v>0.82924479047917232</v>
      </c>
      <c r="D31" s="47">
        <f>IF(PLANEL_Pot_Trim!D5&lt;&gt;0,D5/PLANEL_Pot_Trim!D5,0)</f>
        <v>0.819563860970839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0.59779833328904319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0.80521226389210521</v>
      </c>
      <c r="K31" s="47">
        <f>IF(PLANEL_Pot_Trim!K5&lt;&gt;0,K5/PLANEL_Pot_Trim!K5,0)</f>
        <v>0.78464161663839904</v>
      </c>
      <c r="L31" s="47">
        <f>IF(PLANEL_Pot_Trim!L5&lt;&gt;0,L5/PLANEL_Pot_Trim!L5,0)</f>
        <v>0.79830600939848928</v>
      </c>
      <c r="M31" s="47">
        <f>IF(PLANEL_Pot_Trim!M5&lt;&gt;0,M5/PLANEL_Pot_Trim!M5,0)</f>
        <v>0.80778856816891387</v>
      </c>
      <c r="N31" s="47">
        <f>IF(PLANEL_Pot_Trim!N5&lt;&gt;0,N5/PLANEL_Pot_Trim!N5,0)</f>
        <v>0.80759367644467506</v>
      </c>
      <c r="O31" s="47">
        <f>IF(PLANEL_Pot_Trim!O5&lt;&gt;0,O5/PLANEL_Pot_Trim!O5,0)</f>
        <v>0.81322894287572622</v>
      </c>
      <c r="P31" s="47">
        <f>IF(PLANEL_Pot_Trim!P5&lt;&gt;0,P5/PLANEL_Pot_Trim!P5,0)</f>
        <v>0.80100768683150947</v>
      </c>
      <c r="Q31" s="47">
        <f>IF(PLANEL_Pot_Trim!Q5&lt;&gt;0,Q5/PLANEL_Pot_Trim!Q5,0)</f>
        <v>0.82369584991800138</v>
      </c>
      <c r="R31" s="47">
        <f>IF(PLANEL_Pot_Trim!R5&lt;&gt;0,R5/PLANEL_Pot_Trim!R5,0)</f>
        <v>0.79206449662510225</v>
      </c>
      <c r="S31" s="47">
        <f>IF(PLANEL_Pot_Trim!S5&lt;&gt;0,S5/PLANEL_Pot_Trim!S5,0)</f>
        <v>0.76981338549565459</v>
      </c>
      <c r="T31" s="47">
        <f>IF(PLANEL_Pot_Trim!T5&lt;&gt;0,T5/PLANEL_Pot_Trim!T5,0)</f>
        <v>0.7854133349957273</v>
      </c>
      <c r="U31" s="47">
        <f>IF(PLANEL_Pot_Trim!U5&lt;&gt;0,U5/PLANEL_Pot_Trim!U5,0)</f>
        <v>0.78691940770620095</v>
      </c>
      <c r="V31" s="47">
        <f>IF(PLANEL_Pot_Trim!V5&lt;&gt;0,V5/PLANEL_Pot_Trim!V5,0)</f>
        <v>0.80083810109595521</v>
      </c>
      <c r="W31" s="47">
        <f>IF(PLANEL_Pot_Trim!W5&lt;&gt;0,W5/PLANEL_Pot_Trim!W5,0)</f>
        <v>0.56521123183391209</v>
      </c>
      <c r="X31" s="47">
        <f>IF(PLANEL_Pot_Trim!X5&lt;&gt;0,X5/PLANEL_Pot_Trim!X5,0)</f>
        <v>0.79511269133247275</v>
      </c>
      <c r="Y31" s="47">
        <f>IF(PLANEL_Pot_Trim!Y5&lt;&gt;0,Y5/PLANEL_Pot_Trim!Y5,0)</f>
        <v>0.75046767667356273</v>
      </c>
      <c r="Z31" s="47">
        <f>IF(PLANEL_Pot_Trim!Z5&lt;&gt;0,Z5/PLANEL_Pot_Trim!Z5,0)</f>
        <v>0.78687324045587814</v>
      </c>
      <c r="AA31" s="47">
        <f>IF(PLANEL_Pot_Trim!AA5&lt;&gt;0,AA5/PLANEL_Pot_Trim!AA5,0)</f>
        <v>0.77774918232439694</v>
      </c>
      <c r="AB31" s="47">
        <f>IF(PLANEL_Pot_Trim!AB5&lt;&gt;0,AB5/PLANEL_Pot_Trim!AB5,0)</f>
        <v>0.75525737430772333</v>
      </c>
      <c r="AC31" s="47">
        <f>IF(PLANEL_Pot_Trim!AC5&lt;&gt;0,AC5/PLANEL_Pot_Trim!AC5,0)</f>
        <v>0.77080280984304428</v>
      </c>
      <c r="AD31" s="47">
        <f>IF(PLANEL_Pot_Trim!AD5&lt;&gt;0,AD5/PLANEL_Pot_Trim!AD5,0)</f>
        <v>0.79308188184041006</v>
      </c>
      <c r="AE31" s="47">
        <f>IF(PLANEL_Pot_Trim!AE5&lt;&gt;0,AE5/PLANEL_Pot_Trim!AE5,0)</f>
        <v>0.79230589012888319</v>
      </c>
      <c r="AF31" s="47">
        <f>IF(PLANEL_Pot_Trim!AF5&lt;&gt;0,AF5/PLANEL_Pot_Trim!AF5,0)</f>
        <v>0.76137926548955159</v>
      </c>
      <c r="AG31" s="47">
        <f>IF(PLANEL_Pot_Trim!AG5&lt;&gt;0,AG5/PLANEL_Pot_Trim!AG5,0)</f>
        <v>0.80102306890004349</v>
      </c>
      <c r="AH31" s="47">
        <f>IF(PLANEL_Pot_Trim!AH5&lt;&gt;0,AH5/PLANEL_Pot_Trim!AH5,0)</f>
        <v>0.79309871192158521</v>
      </c>
      <c r="AI31" s="47">
        <f>IF(PLANEL_Pot_Trim!AI5&lt;&gt;0,AI5/PLANEL_Pot_Trim!AI5,0)</f>
        <v>0.79351876012266953</v>
      </c>
      <c r="AJ31" s="47">
        <f>IF(PLANEL_Pot_Trim!AJ5&lt;&gt;0,AJ5/PLANEL_Pot_Trim!AJ5,0)</f>
        <v>0.84561765088249696</v>
      </c>
      <c r="AK31" s="47">
        <f>IF(PLANEL_Pot_Trim!AK5&lt;&gt;0,AK5/PLANEL_Pot_Trim!AK5,0)</f>
        <v>0.67787001839985794</v>
      </c>
      <c r="AL31" s="47">
        <f>IF(PLANEL_Pot_Trim!AL5&lt;&gt;0,AL5/PLANEL_Pot_Trim!AL5,0)</f>
        <v>0.82625921727871932</v>
      </c>
      <c r="AM31" s="47">
        <f>IF(PLANEL_Pot_Trim!AM5&lt;&gt;0,AM5/PLANEL_Pot_Trim!AM5,0)</f>
        <v>0.46940113233022596</v>
      </c>
      <c r="AN31" s="47">
        <f>IF(PLANEL_Pot_Trim!AN5&lt;&gt;0,AN5/PLANEL_Pot_Trim!AN5,0)</f>
        <v>0.85147854745054308</v>
      </c>
      <c r="AO31" s="47">
        <f>IF(PLANEL_Pot_Trim!AO5&lt;&gt;0,AO5/PLANEL_Pot_Trim!AO5,0)</f>
        <v>0.82809945161849585</v>
      </c>
      <c r="AP31" s="47">
        <f>IF(PLANEL_Pot_Trim!AP5&lt;&gt;0,AP5/PLANEL_Pot_Trim!AP5,0)</f>
        <v>0.63505556217183579</v>
      </c>
      <c r="AQ31" s="47">
        <f>IF(PLANEL_Pot_Trim!AQ5&lt;&gt;0,AQ5/PLANEL_Pot_Trim!AQ5,0)</f>
        <v>0.85744449819466995</v>
      </c>
      <c r="AR31" s="47">
        <f>IF(PLANEL_Pot_Trim!AR5&lt;&gt;0,AR5/PLANEL_Pot_Trim!AR5,0)</f>
        <v>0.85311667121190826</v>
      </c>
      <c r="AS31" s="47">
        <f>IF(PLANEL_Pot_Trim!AS5&lt;&gt;0,AS5/PLANEL_Pot_Trim!AS5,0)</f>
        <v>0.82627475623033264</v>
      </c>
      <c r="AT31" s="47">
        <f>IF(PLANEL_Pot_Trim!AT5&lt;&gt;0,AT5/PLANEL_Pot_Trim!AT5,0)</f>
        <v>0.84096341049727696</v>
      </c>
      <c r="AU31" s="47">
        <f>IF(PLANEL_Pot_Trim!AU5&lt;&gt;0,AU5/PLANEL_Pot_Trim!AU5,0)</f>
        <v>0.85774071672893826</v>
      </c>
      <c r="AV31" s="47">
        <f>IF(PLANEL_Pot_Trim!AV5&lt;&gt;0,AV5/PLANEL_Pot_Trim!AV5,0)</f>
        <v>0.78696528596012072</v>
      </c>
      <c r="AW31" s="47">
        <f>IF(PLANEL_Pot_Trim!AW5&lt;&gt;0,AW5/PLANEL_Pot_Trim!AW5,0)</f>
        <v>0.79998164328745036</v>
      </c>
      <c r="AX31" s="47">
        <f>IF(PLANEL_Pot_Trim!AX5&lt;&gt;0,AX5/PLANEL_Pot_Trim!AX5,0)</f>
        <v>0.84096341049727696</v>
      </c>
      <c r="AY31" s="47">
        <f>IF(PLANEL_Pot_Trim!AY5&lt;&gt;0,AY5/PLANEL_Pot_Trim!AY5,0)</f>
        <v>0.67583715661812993</v>
      </c>
      <c r="AZ31" s="47">
        <f>IF(PLANEL_Pot_Trim!AZ5&lt;&gt;0,AZ5/PLANEL_Pot_Trim!AZ5,0)</f>
        <v>0.57005884827794084</v>
      </c>
      <c r="BA31" s="47">
        <f>IF(PLANEL_Pot_Trim!BA5&lt;&gt;0,BA5/PLANEL_Pot_Trim!BA5,0)</f>
        <v>0.78111095202370784</v>
      </c>
      <c r="BB31" s="47">
        <f>IF(PLANEL_Pot_Trim!BB5&lt;&gt;0,BB5/PLANEL_Pot_Trim!BB5,0)</f>
        <v>0.84096341049727696</v>
      </c>
      <c r="BC31" s="47">
        <f>IF(PLANEL_Pot_Trim!BC5&lt;&gt;0,BC5/PLANEL_Pot_Trim!BC5,0)</f>
        <v>0.7022329906235385</v>
      </c>
      <c r="BD31" s="47">
        <f>IF(PLANEL_Pot_Trim!BD5&lt;&gt;0,BD5/PLANEL_Pot_Trim!BD5,0)</f>
        <v>0.73708432249775224</v>
      </c>
      <c r="BE31" s="47">
        <f>IF(PLANEL_Pot_Trim!BE5&lt;&gt;0,BE5/PLANEL_Pot_Trim!BE5,0)</f>
        <v>0.78331209765196952</v>
      </c>
      <c r="BF31" s="47">
        <f>IF(PLANEL_Pot_Trim!BF5&lt;&gt;0,BF5/PLANEL_Pot_Trim!BF5,0)</f>
        <v>0.84096341049727696</v>
      </c>
      <c r="BG31" s="47">
        <f>IF(PLANEL_Pot_Trim!BG5&lt;&gt;0,BG5/PLANEL_Pot_Trim!BG5,0)</f>
        <v>0.82039320840006125</v>
      </c>
      <c r="BH31" s="47">
        <f>IF(PLANEL_Pot_Trim!BH5&lt;&gt;0,BH5/PLANEL_Pot_Trim!BH5,0)</f>
        <v>0.66711495988936798</v>
      </c>
      <c r="BI31" s="47">
        <f>IF(PLANEL_Pot_Trim!BI5&lt;&gt;0,BI5/PLANEL_Pot_Trim!BI5,0)</f>
        <v>0.78631098789298282</v>
      </c>
      <c r="BJ31" s="47">
        <f>IF(PLANEL_Pot_Trim!BJ5&lt;&gt;0,BJ5/PLANEL_Pot_Trim!BJ5,0)</f>
        <v>0.84096341049727696</v>
      </c>
      <c r="BK31" s="47">
        <f>IF(PLANEL_Pot_Trim!BK5&lt;&gt;0,BK5/PLANEL_Pot_Trim!BK5,0)</f>
        <v>0.85763549782048676</v>
      </c>
      <c r="BL31" s="47">
        <f>IF(PLANEL_Pot_Trim!BL5&lt;&gt;0,BL5/PLANEL_Pot_Trim!BL5,0)</f>
        <v>0.85752373603794874</v>
      </c>
      <c r="BM31" s="47">
        <f>IF(PLANEL_Pot_Trim!BM5&lt;&gt;0,BM5/PLANEL_Pot_Trim!BM5,0)</f>
        <v>0.84636575888315246</v>
      </c>
      <c r="BN31" s="47">
        <f>IF(PLANEL_Pot_Trim!BN5&lt;&gt;0,BN5/PLANEL_Pot_Trim!BN5,0)</f>
        <v>0.84096341049727696</v>
      </c>
      <c r="BO31" s="47">
        <f>IF(PLANEL_Pot_Trim!BO5&lt;&gt;0,BO5/PLANEL_Pot_Trim!BO5,0)</f>
        <v>0.83253497503006746</v>
      </c>
      <c r="BP31" s="47">
        <f>IF(PLANEL_Pot_Trim!BP5&lt;&gt;0,BP5/PLANEL_Pot_Trim!BP5,0)</f>
        <v>0.56836465736670927</v>
      </c>
      <c r="BQ31" s="47">
        <f>IF(PLANEL_Pot_Trim!BQ5&lt;&gt;0,BQ5/PLANEL_Pot_Trim!BQ5,0)</f>
        <v>0.84636575888315246</v>
      </c>
      <c r="BR31" s="47">
        <f>IF(PLANEL_Pot_Trim!BR5&lt;&gt;0,BR5/PLANEL_Pot_Trim!BR5,0)</f>
        <v>0.84096341049727696</v>
      </c>
      <c r="BS31" s="47">
        <f>IF(PLANEL_Pot_Trim!BS5&lt;&gt;0,BS5/PLANEL_Pot_Trim!BS5,0)</f>
        <v>0.77815702201455428</v>
      </c>
      <c r="BT31" s="47">
        <f>IF(PLANEL_Pot_Trim!BT5&lt;&gt;0,BT5/PLANEL_Pot_Trim!BT5,0)</f>
        <v>0.85748058916563163</v>
      </c>
      <c r="BU31" s="47">
        <f>IF(PLANEL_Pot_Trim!BU5&lt;&gt;0,BU5/PLANEL_Pot_Trim!BU5,0)</f>
        <v>0.84601339015382715</v>
      </c>
      <c r="BV31" s="47">
        <f>IF(PLANEL_Pot_Trim!BV5&lt;&gt;0,BV5/PLANEL_Pot_Trim!BV5,0)</f>
        <v>0.84096341049727696</v>
      </c>
      <c r="BW31" s="47">
        <f>IF(PLANEL_Pot_Trim!BW5&lt;&gt;0,BW5/PLANEL_Pot_Trim!BW5,0)</f>
        <v>0.85763549782048676</v>
      </c>
      <c r="BX31" s="47">
        <f>IF(PLANEL_Pot_Trim!BX5&lt;&gt;0,BX5/PLANEL_Pot_Trim!BX5,0)</f>
        <v>0.57007947588224706</v>
      </c>
      <c r="BY31" s="47">
        <f>IF(PLANEL_Pot_Trim!BY5&lt;&gt;0,BY5/PLANEL_Pot_Trim!BY5,0)</f>
        <v>0.76166404800116194</v>
      </c>
      <c r="BZ31" s="47">
        <f>IF(PLANEL_Pot_Trim!BZ5&lt;&gt;0,BZ5/PLANEL_Pot_Trim!BZ5,0)</f>
        <v>0.84096341049727696</v>
      </c>
      <c r="CA31" s="47">
        <f>IF(PLANEL_Pot_Trim!CA5&lt;&gt;0,CA5/PLANEL_Pot_Trim!CA5,0)</f>
        <v>0.83927914765848532</v>
      </c>
      <c r="CB31" s="47">
        <f>IF(PLANEL_Pot_Trim!CB5&lt;&gt;0,CB5/PLANEL_Pot_Trim!CB5,0)</f>
        <v>0.84865195263720883</v>
      </c>
      <c r="CC31" s="47">
        <f>IF(PLANEL_Pot_Trim!CC5&lt;&gt;0,CC5/PLANEL_Pot_Trim!CC5,0)</f>
        <v>0.82802710887248687</v>
      </c>
      <c r="CD31" s="47">
        <f>IF(PLANEL_Pot_Trim!CD5&lt;&gt;0,CD5/PLANEL_Pot_Trim!CD5,0)</f>
        <v>0.84096341049727696</v>
      </c>
      <c r="CE31" s="47">
        <f>IF(PLANEL_Pot_Trim!CE5&lt;&gt;0,CE5/PLANEL_Pot_Trim!CE5,0)</f>
        <v>0.85763549782048676</v>
      </c>
      <c r="CF31" s="47">
        <f>IF(PLANEL_Pot_Trim!CF5&lt;&gt;0,CF5/PLANEL_Pot_Trim!CF5,0)</f>
        <v>0.60597940870551859</v>
      </c>
      <c r="CG31" s="47">
        <f>IF(PLANEL_Pot_Trim!CG5&lt;&gt;0,CG5/PLANEL_Pot_Trim!CG5,0)</f>
        <v>0.83056432999562435</v>
      </c>
      <c r="CH31" s="47">
        <f>IF(PLANEL_Pot_Trim!CH5&lt;&gt;0,CH5/PLANEL_Pot_Trim!CH5,0)</f>
        <v>0.84096341049727696</v>
      </c>
      <c r="CI31" s="47">
        <f>IF(PLANEL_Pot_Trim!CI5&lt;&gt;0,CI5/PLANEL_Pot_Trim!CI5,0)</f>
        <v>0.85775673639621519</v>
      </c>
      <c r="CJ31" s="47">
        <f>IF(PLANEL_Pot_Trim!CJ5&lt;&gt;0,CJ5/PLANEL_Pot_Trim!CJ5,0)</f>
        <v>0.85367064686769856</v>
      </c>
      <c r="CK31" s="47">
        <f>IF(PLANEL_Pot_Trim!CK5&lt;&gt;0,CK5/PLANEL_Pot_Trim!CK5,0)</f>
        <v>0.67407991053429728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0.71886117681065598</v>
      </c>
      <c r="CO31" s="47">
        <f>IF(PLANEL_Pot_Trim!CO5&lt;&gt;0,CO5/PLANEL_Pot_Trim!CO5,0)</f>
        <v>0.63947086452768875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0.83402819703032538</v>
      </c>
      <c r="CS31" s="47">
        <f>IF(PLANEL_Pot_Trim!CS5&lt;&gt;0,CS5/PLANEL_Pot_Trim!CS5,0)</f>
        <v>0.73282869806327244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0.85394047647300997</v>
      </c>
      <c r="CW31" s="47">
        <f>IF(PLANEL_Pot_Trim!CW5&lt;&gt;0,CW5/PLANEL_Pot_Trim!CW5,0)</f>
        <v>0.73994218282160173</v>
      </c>
      <c r="CX31" s="47">
        <f>IF(PLANEL_Pot_Trim!CX5&lt;&gt;0,CX5/PLANEL_Pot_Trim!CX5,0)</f>
        <v>0.84096341049727696</v>
      </c>
      <c r="CY31" s="77">
        <f>IF(PLANEL_Pot_Trim!CY5&lt;&gt;0,CY5/PLANEL_Pot_Trim!CY5,0)</f>
        <v>0.8578519640630794</v>
      </c>
      <c r="CZ31" s="77">
        <f>IF(PLANEL_Pot_Trim!CZ5&lt;&gt;0,CZ5/PLANEL_Pot_Trim!CZ5,0)</f>
        <v>0.70847001227712625</v>
      </c>
      <c r="DA31" s="77">
        <f>IF(PLANEL_Pot_Trim!DA5&lt;&gt;0,DA5/PLANEL_Pot_Trim!DA5,0)</f>
        <v>0.66357122957288128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0.83741889941297465</v>
      </c>
      <c r="DF31" s="47">
        <f>IF(PLANEL_Pot_Trim!DF5&lt;&gt;0,DF5/PLANEL_Pot_Trim!DF5,0)</f>
        <v>0.84096341049727696</v>
      </c>
      <c r="DG31" s="47">
        <f>IF(PLANEL_Pot_Trim!DG5&lt;&gt;0,DG5/PLANEL_Pot_Trim!DG5,0)</f>
        <v>0.8578519640630794</v>
      </c>
      <c r="DH31" s="47">
        <f>IF(PLANEL_Pot_Trim!DH5&lt;&gt;0,DH5/PLANEL_Pot_Trim!DH5,0)</f>
        <v>0.86256317873969524</v>
      </c>
      <c r="DI31" s="47">
        <f>IF(PLANEL_Pot_Trim!DI5&lt;&gt;0,DI5/PLANEL_Pot_Trim!DI5,0)</f>
        <v>0.82111907021836916</v>
      </c>
      <c r="DJ31" s="47">
        <f>IF(PLANEL_Pot_Trim!DJ5&lt;&gt;0,DJ5/PLANEL_Pot_Trim!DJ5,0)</f>
        <v>0.84096341049727696</v>
      </c>
      <c r="DK31" s="47">
        <f>IF(PLANEL_Pot_Trim!DK5&lt;&gt;0,DK5/PLANEL_Pot_Trim!DK5,0)</f>
        <v>0.85763549782048676</v>
      </c>
      <c r="DL31" s="47">
        <f>IF(PLANEL_Pot_Trim!DL5&lt;&gt;0,DL5/PLANEL_Pot_Trim!DL5,0)</f>
        <v>0.86256317873969524</v>
      </c>
      <c r="DM31" s="47">
        <f>IF(PLANEL_Pot_Trim!DM5&lt;&gt;0,DM5/PLANEL_Pot_Trim!DM5,0)</f>
        <v>0.83211193643919001</v>
      </c>
      <c r="DN31" s="47">
        <f>IF(PLANEL_Pot_Trim!DN5&lt;&gt;0,DN5/PLANEL_Pot_Trim!DN5,0)</f>
        <v>0.84096341049727696</v>
      </c>
      <c r="DO31" s="47">
        <f>IF(PLANEL_Pot_Trim!DO5&lt;&gt;0,DO5/PLANEL_Pot_Trim!DO5,0)</f>
        <v>0.8578519640630794</v>
      </c>
      <c r="DP31" s="47">
        <f>IF(PLANEL_Pot_Trim!DP5&lt;&gt;0,DP5/PLANEL_Pot_Trim!DP5,0)</f>
        <v>0.86256317873969524</v>
      </c>
      <c r="DQ31" s="47">
        <f>IF(PLANEL_Pot_Trim!DQ5&lt;&gt;0,DQ5/PLANEL_Pot_Trim!DQ5,0)</f>
        <v>0.8463484921759078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0.8463484921759078</v>
      </c>
      <c r="DV31" s="47">
        <f>IF(PLANEL_Pot_Trim!DV5&lt;&gt;0,DV5/PLANEL_Pot_Trim!DV5,0)</f>
        <v>0.84096341049727696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0.84636575888315246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0.83043895309467008</v>
      </c>
      <c r="ED31" s="47">
        <f>IF(PLANEL_Pot_Trim!ED5&lt;&gt;0,ED5/PLANEL_Pot_Trim!ED5,0)</f>
        <v>0.83685722266364049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0.82090946376144491</v>
      </c>
      <c r="EH31" s="47">
        <f>IF(PLANEL_Pot_Trim!EH5&lt;&gt;0,EH5/PLANEL_Pot_Trim!EH5,0)</f>
        <v>0.80847882014528771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0.8376891745419669</v>
      </c>
      <c r="EL31" s="47">
        <f>IF(PLANEL_Pot_Trim!EL5&lt;&gt;0,EL5/PLANEL_Pot_Trim!EL5,0)</f>
        <v>0.79893747433975459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0.6639235983022066</v>
      </c>
      <c r="EP31" s="47">
        <f>IF(PLANEL_Pot_Trim!EP5&lt;&gt;0,EP5/PLANEL_Pot_Trim!EP5,0)</f>
        <v>0.83425488331614006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0.32905551929337673</v>
      </c>
      <c r="D33" s="48">
        <f>IF(PLANEL_Pot_Trim!D7&lt;&gt;0,D7/PLANEL_Pot_Trim!D7,0)</f>
        <v>0.35351303179093058</v>
      </c>
      <c r="E33" s="48">
        <f>IF(PLANEL_Pot_Trim!E7&lt;&gt;0,E7/PLANEL_Pot_Trim!E7,0)</f>
        <v>0.32905551929337673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0.2768131461811234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0.28178120363024017</v>
      </c>
      <c r="M33" s="48">
        <f>IF(PLANEL_Pot_Trim!M7&lt;&gt;0,M7/PLANEL_Pot_Trim!M7,0)</f>
        <v>0.2897689863015917</v>
      </c>
      <c r="N33" s="48">
        <f>IF(PLANEL_Pot_Trim!N7&lt;&gt;0,N7/PLANEL_Pot_Trim!N7,0)</f>
        <v>0.34858804036658625</v>
      </c>
      <c r="O33" s="48">
        <f>IF(PLANEL_Pot_Trim!O7&lt;&gt;0,O7/PLANEL_Pot_Trim!O7,0)</f>
        <v>0.18671154768251508</v>
      </c>
      <c r="P33" s="48">
        <f>IF(PLANEL_Pot_Trim!P7&lt;&gt;0,P7/PLANEL_Pot_Trim!P7,0)</f>
        <v>0.1760076352606666</v>
      </c>
      <c r="Q33" s="48">
        <f>IF(PLANEL_Pot_Trim!Q7&lt;&gt;0,Q7/PLANEL_Pot_Trim!Q7,0)</f>
        <v>0.23638190116156965</v>
      </c>
      <c r="R33" s="48">
        <f>IF(PLANEL_Pot_Trim!R7&lt;&gt;0,R7/PLANEL_Pot_Trim!R7,0)</f>
        <v>0.14379146407857962</v>
      </c>
      <c r="S33" s="48">
        <f>IF(PLANEL_Pot_Trim!S7&lt;&gt;0,S7/PLANEL_Pot_Trim!S7,0)</f>
        <v>0.17376205027544875</v>
      </c>
      <c r="T33" s="48">
        <f>IF(PLANEL_Pot_Trim!T7&lt;&gt;0,T7/PLANEL_Pot_Trim!T7,0)</f>
        <v>0.24204539297888497</v>
      </c>
      <c r="U33" s="48">
        <f>IF(PLANEL_Pot_Trim!U7&lt;&gt;0,U7/PLANEL_Pot_Trim!U7,0)</f>
        <v>1.5306734519136013E-2</v>
      </c>
      <c r="V33" s="48">
        <f>IF(PLANEL_Pot_Trim!V7&lt;&gt;0,V7/PLANEL_Pot_Trim!V7,0)</f>
        <v>0.12848472955944362</v>
      </c>
      <c r="W33" s="48">
        <f>IF(PLANEL_Pot_Trim!W7&lt;&gt;0,W7/PLANEL_Pot_Trim!W7,0)</f>
        <v>0.22279016397542944</v>
      </c>
      <c r="X33" s="48">
        <f>IF(PLANEL_Pot_Trim!X7&lt;&gt;0,X7/PLANEL_Pot_Trim!X7,0)</f>
        <v>0.17138070835325706</v>
      </c>
      <c r="Y33" s="48">
        <f>IF(PLANEL_Pot_Trim!Y7&lt;&gt;0,Y7/PLANEL_Pot_Trim!Y7,0)</f>
        <v>0.23833333961084341</v>
      </c>
      <c r="Z33" s="48">
        <f>IF(PLANEL_Pot_Trim!Z7&lt;&gt;0,Z7/PLANEL_Pot_Trim!Z7,0)</f>
        <v>0.23833333961084341</v>
      </c>
      <c r="AA33" s="48">
        <f>IF(PLANEL_Pot_Trim!AA7&lt;&gt;0,AA7/PLANEL_Pot_Trim!AA7,0)</f>
        <v>0.25220370713944162</v>
      </c>
      <c r="AB33" s="48">
        <f>IF(PLANEL_Pot_Trim!AB7&lt;&gt;0,AB7/PLANEL_Pot_Trim!AB7,0)</f>
        <v>0.23463922168683563</v>
      </c>
      <c r="AC33" s="48">
        <f>IF(PLANEL_Pot_Trim!AC7&lt;&gt;0,AC7/PLANEL_Pot_Trim!AC7,0)</f>
        <v>0.2137291199470335</v>
      </c>
      <c r="AD33" s="48">
        <f>IF(PLANEL_Pot_Trim!AD7&lt;&gt;0,AD7/PLANEL_Pot_Trim!AD7,0)</f>
        <v>0.22279016397542944</v>
      </c>
      <c r="AE33" s="48">
        <f>IF(PLANEL_Pot_Trim!AE7&lt;&gt;0,AE7/PLANEL_Pot_Trim!AE7,0)</f>
        <v>0.31887626466840224</v>
      </c>
      <c r="AF33" s="48">
        <f>IF(PLANEL_Pot_Trim!AF7&lt;&gt;0,AF7/PLANEL_Pot_Trim!AF7,0)</f>
        <v>0.23654382187614825</v>
      </c>
      <c r="AG33" s="48">
        <f>IF(PLANEL_Pot_Trim!AG7&lt;&gt;0,AG7/PLANEL_Pot_Trim!AG7,0)</f>
        <v>0.25328425639702606</v>
      </c>
      <c r="AH33" s="48">
        <f>IF(PLANEL_Pot_Trim!AH7&lt;&gt;0,AH7/PLANEL_Pot_Trim!AH7,0)</f>
        <v>0.32009784920765222</v>
      </c>
      <c r="AI33" s="48">
        <f>IF(PLANEL_Pot_Trim!AI7&lt;&gt;0,AI7/PLANEL_Pot_Trim!AI7,0)</f>
        <v>0.29216738400722836</v>
      </c>
      <c r="AJ33" s="48">
        <f>IF(PLANEL_Pot_Trim!AJ7&lt;&gt;0,AJ7/PLANEL_Pot_Trim!AJ7,0)</f>
        <v>0.22781836307506964</v>
      </c>
      <c r="AK33" s="48">
        <f>IF(PLANEL_Pot_Trim!AK7&lt;&gt;0,AK7/PLANEL_Pot_Trim!AK7,0)</f>
        <v>0.27573805752578873</v>
      </c>
      <c r="AL33" s="48">
        <f>IF(PLANEL_Pot_Trim!AL7&lt;&gt;0,AL7/PLANEL_Pot_Trim!AL7,0)</f>
        <v>0.29216738400722836</v>
      </c>
      <c r="AM33" s="48">
        <f>IF(PLANEL_Pot_Trim!AM7&lt;&gt;0,AM7/PLANEL_Pot_Trim!AM7,0)</f>
        <v>0.29734427525996149</v>
      </c>
      <c r="AN33" s="48">
        <f>IF(PLANEL_Pot_Trim!AN7&lt;&gt;0,AN7/PLANEL_Pot_Trim!AN7,0)</f>
        <v>0.29109621385876283</v>
      </c>
      <c r="AO33" s="48">
        <f>IF(PLANEL_Pot_Trim!AO7&lt;&gt;0,AO7/PLANEL_Pot_Trim!AO7,0)</f>
        <v>0.2595382644225781</v>
      </c>
      <c r="AP33" s="48">
        <f>IF(PLANEL_Pot_Trim!AP7&lt;&gt;0,AP7/PLANEL_Pot_Trim!AP7,0)</f>
        <v>0.29734427525996149</v>
      </c>
      <c r="AQ33" s="48">
        <f>IF(PLANEL_Pot_Trim!AQ7&lt;&gt;0,AQ7/PLANEL_Pot_Trim!AQ7,0)</f>
        <v>0.26750819767410716</v>
      </c>
      <c r="AR33" s="48">
        <f>IF(PLANEL_Pot_Trim!AR7&lt;&gt;0,AR7/PLANEL_Pot_Trim!AR7,0)</f>
        <v>0.26750819767410716</v>
      </c>
      <c r="AS33" s="48">
        <f>IF(PLANEL_Pot_Trim!AS7&lt;&gt;0,AS7/PLANEL_Pot_Trim!AS7,0)</f>
        <v>0.26750819767410716</v>
      </c>
      <c r="AT33" s="48">
        <f>IF(PLANEL_Pot_Trim!AT7&lt;&gt;0,AT7/PLANEL_Pot_Trim!AT7,0)</f>
        <v>0.26750819767410716</v>
      </c>
      <c r="AU33" s="48">
        <f>IF(PLANEL_Pot_Trim!AU7&lt;&gt;0,AU7/PLANEL_Pot_Trim!AU7,0)</f>
        <v>0.16462490284358017</v>
      </c>
      <c r="AV33" s="48">
        <f>IF(PLANEL_Pot_Trim!AV7&lt;&gt;0,AV7/PLANEL_Pot_Trim!AV7,0)</f>
        <v>0.12916143995767962</v>
      </c>
      <c r="AW33" s="48">
        <f>IF(PLANEL_Pot_Trim!AW7&lt;&gt;0,AW7/PLANEL_Pot_Trim!AW7,0)</f>
        <v>0.16462490284358017</v>
      </c>
      <c r="AX33" s="48">
        <f>IF(PLANEL_Pot_Trim!AX7&lt;&gt;0,AX7/PLANEL_Pot_Trim!AX7,0)</f>
        <v>0.16462490284358017</v>
      </c>
      <c r="AY33" s="48">
        <f>IF(PLANEL_Pot_Trim!AY7&lt;&gt;0,AY7/PLANEL_Pot_Trim!AY7,0)</f>
        <v>0.16241620500571644</v>
      </c>
      <c r="AZ33" s="48">
        <f>IF(PLANEL_Pot_Trim!AZ7&lt;&gt;0,AZ7/PLANEL_Pot_Trim!AZ7,0)</f>
        <v>0.16241620500571644</v>
      </c>
      <c r="BA33" s="48">
        <f>IF(PLANEL_Pot_Trim!BA7&lt;&gt;0,BA7/PLANEL_Pot_Trim!BA7,0)</f>
        <v>0.16241620500571644</v>
      </c>
      <c r="BB33" s="48">
        <f>IF(PLANEL_Pot_Trim!BB7&lt;&gt;0,BB7/PLANEL_Pot_Trim!BB7,0)</f>
        <v>0.16241620500571644</v>
      </c>
      <c r="BC33" s="48">
        <f>IF(PLANEL_Pot_Trim!BC7&lt;&gt;0,BC7/PLANEL_Pot_Trim!BC7,0)</f>
        <v>0.16241857050269076</v>
      </c>
      <c r="BD33" s="48">
        <f>IF(PLANEL_Pot_Trim!BD7&lt;&gt;0,BD7/PLANEL_Pot_Trim!BD7,0)</f>
        <v>0.16241857050269076</v>
      </c>
      <c r="BE33" s="48">
        <f>IF(PLANEL_Pot_Trim!BE7&lt;&gt;0,BE7/PLANEL_Pot_Trim!BE7,0)</f>
        <v>0.16241857050269076</v>
      </c>
      <c r="BF33" s="48">
        <f>IF(PLANEL_Pot_Trim!BF7&lt;&gt;0,BF7/PLANEL_Pot_Trim!BF7,0)</f>
        <v>0.16241857050269076</v>
      </c>
      <c r="BG33" s="48">
        <f>IF(PLANEL_Pot_Trim!BG7&lt;&gt;0,BG7/PLANEL_Pot_Trim!BG7,0)</f>
        <v>0.16241857050269076</v>
      </c>
      <c r="BH33" s="48">
        <f>IF(PLANEL_Pot_Trim!BH7&lt;&gt;0,BH7/PLANEL_Pot_Trim!BH7,0)</f>
        <v>0.16241857050269076</v>
      </c>
      <c r="BI33" s="48">
        <f>IF(PLANEL_Pot_Trim!BI7&lt;&gt;0,BI7/PLANEL_Pot_Trim!BI7,0)</f>
        <v>0.16241857050269076</v>
      </c>
      <c r="BJ33" s="48">
        <f>IF(PLANEL_Pot_Trim!BJ7&lt;&gt;0,BJ7/PLANEL_Pot_Trim!BJ7,0)</f>
        <v>0.16241857050269076</v>
      </c>
      <c r="BK33" s="48">
        <f>IF(PLANEL_Pot_Trim!BK7&lt;&gt;0,BK7/PLANEL_Pot_Trim!BK7,0)</f>
        <v>0.16241857050269076</v>
      </c>
      <c r="BL33" s="48">
        <f>IF(PLANEL_Pot_Trim!BL7&lt;&gt;0,BL7/PLANEL_Pot_Trim!BL7,0)</f>
        <v>0.16241857050269076</v>
      </c>
      <c r="BM33" s="48">
        <f>IF(PLANEL_Pot_Trim!BM7&lt;&gt;0,BM7/PLANEL_Pot_Trim!BM7,0)</f>
        <v>0.16241857050269076</v>
      </c>
      <c r="BN33" s="48">
        <f>IF(PLANEL_Pot_Trim!BN7&lt;&gt;0,BN7/PLANEL_Pot_Trim!BN7,0)</f>
        <v>0.16241857050269076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0.69792751510102069</v>
      </c>
      <c r="D36" s="49">
        <f>IF(PLANEL_Pot_Trim!D9&lt;&gt;0,D10/PLANEL_Pot_Trim!D9,0)</f>
        <v>0.69272026661112274</v>
      </c>
      <c r="E36" s="49">
        <f>IF(PLANEL_Pot_Trim!E9&lt;&gt;0,E10/PLANEL_Pot_Trim!E9,0)</f>
        <v>0.52549816010553363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0.27555023259043254</v>
      </c>
      <c r="I36" s="49">
        <f>IF(PLANEL_Pot_Trim!I9&lt;&gt;0,I10/PLANEL_Pot_Trim!I9,0)</f>
        <v>0.75</v>
      </c>
      <c r="J36" s="49">
        <f>IF(PLANEL_Pot_Trim!J9&lt;&gt;0,J10/PLANEL_Pot_Trim!J9,0)</f>
        <v>0.47011039366798585</v>
      </c>
      <c r="K36" s="49">
        <f>IF(PLANEL_Pot_Trim!K9&lt;&gt;0,K10/PLANEL_Pot_Trim!K9,0)</f>
        <v>0.70660626258418391</v>
      </c>
      <c r="L36" s="49">
        <f>IF(PLANEL_Pot_Trim!L9&lt;&gt;0,L10/PLANEL_Pot_Trim!L9,0)</f>
        <v>0.58163229882663336</v>
      </c>
      <c r="M36" s="49">
        <f>IF(PLANEL_Pot_Trim!M9&lt;&gt;0,M10/PLANEL_Pot_Trim!M9,0)</f>
        <v>0.70605602767941866</v>
      </c>
      <c r="N36" s="49">
        <f>IF(PLANEL_Pot_Trim!N9&lt;&gt;0,N10/PLANEL_Pot_Trim!N9,0)</f>
        <v>0.74132125251683678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0.4536207734499757</v>
      </c>
      <c r="R36" s="49">
        <f>IF(PLANEL_Pot_Trim!R9&lt;&gt;0,R10/PLANEL_Pot_Trim!R9,0)</f>
        <v>0.75</v>
      </c>
      <c r="S36" s="49">
        <f>IF(PLANEL_Pot_Trim!S9&lt;&gt;0,S10/PLANEL_Pot_Trim!S9,0)</f>
        <v>0.60930882438260259</v>
      </c>
      <c r="T36" s="49">
        <f>IF(PLANEL_Pot_Trim!T9&lt;&gt;0,T10/PLANEL_Pot_Trim!T9,0)</f>
        <v>0.75</v>
      </c>
      <c r="U36" s="49">
        <f>IF(PLANEL_Pot_Trim!U9&lt;&gt;0,U10/PLANEL_Pot_Trim!U9,0)</f>
        <v>0.58827766926453806</v>
      </c>
      <c r="V36" s="49">
        <f>IF(PLANEL_Pot_Trim!V9&lt;&gt;0,V10/PLANEL_Pot_Trim!V9,0)</f>
        <v>0.71373938772747481</v>
      </c>
      <c r="W36" s="49">
        <f>IF(PLANEL_Pot_Trim!W9&lt;&gt;0,W10/PLANEL_Pot_Trim!W9,0)</f>
        <v>0.71373938772747481</v>
      </c>
      <c r="X36" s="49">
        <f>IF(PLANEL_Pot_Trim!X9&lt;&gt;0,X10/PLANEL_Pot_Trim!X9,0)</f>
        <v>0.65499719584598426</v>
      </c>
      <c r="Y36" s="49">
        <f>IF(PLANEL_Pot_Trim!Y9&lt;&gt;0,Y10/PLANEL_Pot_Trim!Y9,0)</f>
        <v>0.56624134580053753</v>
      </c>
      <c r="Z36" s="49">
        <f>IF(PLANEL_Pot_Trim!Z9&lt;&gt;0,Z10/PLANEL_Pot_Trim!Z9,0)</f>
        <v>0.71373938772747481</v>
      </c>
      <c r="AA36" s="49">
        <f>IF(PLANEL_Pot_Trim!AA9&lt;&gt;0,AA10/PLANEL_Pot_Trim!AA9,0)</f>
        <v>0.75</v>
      </c>
      <c r="AB36" s="49">
        <f>IF(PLANEL_Pot_Trim!AB9&lt;&gt;0,AB10/PLANEL_Pot_Trim!AB9,0)</f>
        <v>0.62671391827341461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0.62671391827341461</v>
      </c>
      <c r="AG36" s="49">
        <f>IF(PLANEL_Pot_Trim!AG9&lt;&gt;0,AG10/PLANEL_Pot_Trim!AG9,0)</f>
        <v>0.66587537952774178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0.61026610454659724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0.69457202712052024</v>
      </c>
      <c r="D37" s="49">
        <f>IF(PLANEL_Pot_Trim!D10&lt;&gt;0,D11/PLANEL_Pot_Trim!D10,0)</f>
        <v>0.37375466998754669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0.37624533001245331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0.56060606060606055</v>
      </c>
      <c r="K37" s="49">
        <f>IF(PLANEL_Pot_Trim!K10&lt;&gt;0,K11/PLANEL_Pot_Trim!K10,0)</f>
        <v>0.74999999999999989</v>
      </c>
      <c r="L37" s="49">
        <f>IF(PLANEL_Pot_Trim!L10&lt;&gt;0,L11/PLANEL_Pot_Trim!L10,0)</f>
        <v>0.46559067344679672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0.67644626719247258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0.18685139061851389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0.74999999999999989</v>
      </c>
      <c r="X37" s="49">
        <f>IF(PLANEL_Pot_Trim!X10&lt;&gt;0,X11/PLANEL_Pot_Trim!X10,0)</f>
        <v>0.37375466998754669</v>
      </c>
      <c r="Y37" s="49">
        <f>IF(PLANEL_Pot_Trim!Y10&lt;&gt;0,Y11/PLANEL_Pot_Trim!Y10,0)</f>
        <v>0.74999999999999989</v>
      </c>
      <c r="Z37" s="49">
        <f>IF(PLANEL_Pot_Trim!Z10&lt;&gt;0,Z11/PLANEL_Pot_Trim!Z10,0)</f>
        <v>0.56314860938148603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0.56060606060606055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0.52784819911443193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0.61809987437185931</v>
      </c>
      <c r="P38" s="47">
        <f>IF(PLANEL_Pot_Trim!P11&lt;&gt;0,P12/PLANEL_Pot_Trim!P11,0)</f>
        <v>0.56316624824120598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0.26698251758793967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0.48659677290132547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0.61334512637447436</v>
      </c>
      <c r="D39" s="47">
        <f>IF(PLANEL_Pot_Trim!D12&lt;&gt;0,D13/PLANEL_Pot_Trim!D12,0)</f>
        <v>0.67681984061885092</v>
      </c>
      <c r="E39" s="47">
        <f>IF(PLANEL_Pot_Trim!E12&lt;&gt;0,E13/PLANEL_Pot_Trim!E12,0)</f>
        <v>0.74184235616729044</v>
      </c>
      <c r="F39" s="47">
        <f>IF(PLANEL_Pot_Trim!F12&lt;&gt;0,F13/PLANEL_Pot_Trim!F12,0)</f>
        <v>0.73500936625641411</v>
      </c>
      <c r="G39" s="47">
        <f>IF(PLANEL_Pot_Trim!G12&lt;&gt;0,G13/PLANEL_Pot_Trim!G12,0)</f>
        <v>0.81225932154018288</v>
      </c>
      <c r="H39" s="47">
        <f>IF(PLANEL_Pot_Trim!H12&lt;&gt;0,H13/PLANEL_Pot_Trim!H12,0)</f>
        <v>0.71177832173309152</v>
      </c>
      <c r="I39" s="47">
        <f>IF(PLANEL_Pot_Trim!I12&lt;&gt;0,I13/PLANEL_Pot_Trim!I12,0)</f>
        <v>0.7647160910914772</v>
      </c>
      <c r="J39" s="47">
        <f>IF(PLANEL_Pot_Trim!J12&lt;&gt;0,J13/PLANEL_Pot_Trim!J12,0)</f>
        <v>0.66262917340560967</v>
      </c>
      <c r="K39" s="47">
        <f>IF(PLANEL_Pot_Trim!K12&lt;&gt;0,K13/PLANEL_Pot_Trim!K12,0)</f>
        <v>0.80463758381882022</v>
      </c>
      <c r="L39" s="47">
        <f>IF(PLANEL_Pot_Trim!L12&lt;&gt;0,L13/PLANEL_Pot_Trim!L12,0)</f>
        <v>0.73986899417415786</v>
      </c>
      <c r="M39" s="47">
        <f>IF(PLANEL_Pot_Trim!M12&lt;&gt;0,M13/PLANEL_Pot_Trim!M12,0)</f>
        <v>0.85328338265365167</v>
      </c>
      <c r="N39" s="47">
        <f>IF(PLANEL_Pot_Trim!N12&lt;&gt;0,N13/PLANEL_Pot_Trim!N12,0)</f>
        <v>0.78088601296346316</v>
      </c>
      <c r="O39" s="47">
        <f>IF(PLANEL_Pot_Trim!O12&lt;&gt;0,O13/PLANEL_Pot_Trim!O12,0)</f>
        <v>0.68802872641691415</v>
      </c>
      <c r="P39" s="47">
        <f>IF(PLANEL_Pot_Trim!P12&lt;&gt;0,P13/PLANEL_Pot_Trim!P12,0)</f>
        <v>0.76460071723446121</v>
      </c>
      <c r="Q39" s="47">
        <f>IF(PLANEL_Pot_Trim!Q12&lt;&gt;0,Q13/PLANEL_Pot_Trim!Q12,0)</f>
        <v>0.80801148751880847</v>
      </c>
      <c r="R39" s="47">
        <f>IF(PLANEL_Pot_Trim!R12&lt;&gt;0,R13/PLANEL_Pot_Trim!R12,0)</f>
        <v>0.77985893632084569</v>
      </c>
      <c r="S39" s="47">
        <f>IF(PLANEL_Pot_Trim!S12&lt;&gt;0,S13/PLANEL_Pot_Trim!S12,0)</f>
        <v>0.72768133550677105</v>
      </c>
      <c r="T39" s="47">
        <f>IF(PLANEL_Pot_Trim!T12&lt;&gt;0,T13/PLANEL_Pot_Trim!T12,0)</f>
        <v>0.77290538107180051</v>
      </c>
      <c r="U39" s="47">
        <f>IF(PLANEL_Pot_Trim!U12&lt;&gt;0,U13/PLANEL_Pot_Trim!U12,0)</f>
        <v>0.72314723716192753</v>
      </c>
      <c r="V39" s="47">
        <f>IF(PLANEL_Pot_Trim!V12&lt;&gt;0,V13/PLANEL_Pot_Trim!V12,0)</f>
        <v>0.77118063466954745</v>
      </c>
      <c r="W39" s="47">
        <f>IF(PLANEL_Pot_Trim!W12&lt;&gt;0,W13/PLANEL_Pot_Trim!W12,0)</f>
        <v>0.79454837686639135</v>
      </c>
      <c r="X39" s="47">
        <f>IF(PLANEL_Pot_Trim!X12&lt;&gt;0,X13/PLANEL_Pot_Trim!X12,0)</f>
        <v>0.83283080577954394</v>
      </c>
      <c r="Y39" s="47">
        <f>IF(PLANEL_Pot_Trim!Y12&lt;&gt;0,Y13/PLANEL_Pot_Trim!Y12,0)</f>
        <v>0.66334281808711748</v>
      </c>
      <c r="Z39" s="47">
        <f>IF(PLANEL_Pot_Trim!Z12&lt;&gt;0,Z13/PLANEL_Pot_Trim!Z12,0)</f>
        <v>0.86739365002507807</v>
      </c>
      <c r="AA39" s="47">
        <f>IF(PLANEL_Pot_Trim!AA12&lt;&gt;0,AA13/PLANEL_Pot_Trim!AA12,0)</f>
        <v>0.68778893591573753</v>
      </c>
      <c r="AB39" s="47">
        <f>IF(PLANEL_Pot_Trim!AB12&lt;&gt;0,AB13/PLANEL_Pot_Trim!AB12,0)</f>
        <v>0.9097241722288667</v>
      </c>
      <c r="AC39" s="47">
        <f>IF(PLANEL_Pot_Trim!AC12&lt;&gt;0,AC13/PLANEL_Pot_Trim!AC12,0)</f>
        <v>0.78572956344766387</v>
      </c>
      <c r="AD39" s="47">
        <f>IF(PLANEL_Pot_Trim!AD12&lt;&gt;0,AD13/PLANEL_Pot_Trim!AD12,0)</f>
        <v>0.936811779389637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0.936811779389637</v>
      </c>
      <c r="AG39" s="47">
        <f>IF(PLANEL_Pot_Trim!AG12&lt;&gt;0,AG13/PLANEL_Pot_Trim!AG12,0)</f>
        <v>0.84685674891006602</v>
      </c>
      <c r="AH39" s="47">
        <f>IF(PLANEL_Pot_Trim!AH12&lt;&gt;0,AH13/PLANEL_Pot_Trim!AH12,0)</f>
        <v>0.91833317797754543</v>
      </c>
      <c r="AI39" s="47">
        <f>IF(PLANEL_Pot_Trim!AI12&lt;&gt;0,AI13/PLANEL_Pot_Trim!AI12,0)</f>
        <v>0.70039900873449934</v>
      </c>
      <c r="AJ39" s="47">
        <f>IF(PLANEL_Pot_Trim!AJ12&lt;&gt;0,AJ13/PLANEL_Pot_Trim!AJ12,0)</f>
        <v>0.86673858004287108</v>
      </c>
      <c r="AK39" s="47">
        <f>IF(PLANEL_Pot_Trim!AK12&lt;&gt;0,AK13/PLANEL_Pot_Trim!AK12,0)</f>
        <v>0.86313220145441438</v>
      </c>
      <c r="AL39" s="47">
        <f>IF(PLANEL_Pot_Trim!AL12&lt;&gt;0,AL13/PLANEL_Pot_Trim!AL12,0)</f>
        <v>0.90168248973295673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0.8636193454537443</v>
      </c>
      <c r="AV39" s="47">
        <f>IF(PLANEL_Pot_Trim!AV12&lt;&gt;0,AV13/PLANEL_Pot_Trim!AV12,0)</f>
        <v>0.80549071880647016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0.620256473624055</v>
      </c>
      <c r="D41" s="50">
        <f>IF(PLANEL_Pot_Trim!D14&lt;&gt;0,D15/PLANEL_Pot_Trim!D14,0)</f>
        <v>0.59454520855931225</v>
      </c>
      <c r="E41" s="50">
        <f>IF(PLANEL_Pot_Trim!E14&lt;&gt;0,E15/PLANEL_Pot_Trim!E14,0)</f>
        <v>0.50228462705627053</v>
      </c>
      <c r="F41" s="50">
        <f>IF(PLANEL_Pot_Trim!F14&lt;&gt;0,F15/PLANEL_Pot_Trim!F14,0)</f>
        <v>0.68181621582521201</v>
      </c>
      <c r="G41" s="50">
        <f>IF(PLANEL_Pot_Trim!G14&lt;&gt;0,G15/PLANEL_Pot_Trim!G14,0)</f>
        <v>0.62187995888101666</v>
      </c>
      <c r="H41" s="50">
        <f>IF(PLANEL_Pot_Trim!H14&lt;&gt;0,H15/PLANEL_Pot_Trim!H14,0)</f>
        <v>0.54269822076396534</v>
      </c>
      <c r="I41" s="50">
        <f>IF(PLANEL_Pot_Trim!I14&lt;&gt;0,I15/PLANEL_Pot_Trim!I14,0)</f>
        <v>0.51173755557186562</v>
      </c>
      <c r="J41" s="50">
        <f>IF(PLANEL_Pot_Trim!J14&lt;&gt;0,J15/PLANEL_Pot_Trim!J14,0)</f>
        <v>0.64145634357229098</v>
      </c>
      <c r="K41" s="50">
        <f>IF(PLANEL_Pot_Trim!K14&lt;&gt;0,K15/PLANEL_Pot_Trim!K14,0)</f>
        <v>0.61447894541281267</v>
      </c>
      <c r="L41" s="50">
        <f>IF(PLANEL_Pot_Trim!L14&lt;&gt;0,L15/PLANEL_Pot_Trim!L14,0)</f>
        <v>0.61164087569891945</v>
      </c>
      <c r="M41" s="50">
        <f>IF(PLANEL_Pot_Trim!M14&lt;&gt;0,M15/PLANEL_Pot_Trim!M14,0)</f>
        <v>0.52698128767209518</v>
      </c>
      <c r="N41" s="50">
        <f>IF(PLANEL_Pot_Trim!N14&lt;&gt;0,N15/PLANEL_Pot_Trim!N14,0)</f>
        <v>0.67195002853153851</v>
      </c>
      <c r="O41" s="50">
        <f>IF(PLANEL_Pot_Trim!O14&lt;&gt;0,O15/PLANEL_Pot_Trim!O14,0)</f>
        <v>0.56532597763033698</v>
      </c>
      <c r="P41" s="50">
        <f>IF(PLANEL_Pot_Trim!P14&lt;&gt;0,P15/PLANEL_Pot_Trim!P14,0)</f>
        <v>0.31315778083151247</v>
      </c>
      <c r="Q41" s="50">
        <f>IF(PLANEL_Pot_Trim!Q14&lt;&gt;0,Q15/PLANEL_Pot_Trim!Q14,0)</f>
        <v>0.50011298412880523</v>
      </c>
      <c r="R41" s="50">
        <f>IF(PLANEL_Pot_Trim!R14&lt;&gt;0,R15/PLANEL_Pot_Trim!R14,0)</f>
        <v>0.40951746868756855</v>
      </c>
      <c r="S41" s="50">
        <f>IF(PLANEL_Pot_Trim!S14&lt;&gt;0,S15/PLANEL_Pot_Trim!S14,0)</f>
        <v>0.61991150244041249</v>
      </c>
      <c r="T41" s="50">
        <f>IF(PLANEL_Pot_Trim!T14&lt;&gt;0,T15/PLANEL_Pot_Trim!T14,0)</f>
        <v>0.56105398718940069</v>
      </c>
      <c r="U41" s="50">
        <f>IF(PLANEL_Pot_Trim!U14&lt;&gt;0,U15/PLANEL_Pot_Trim!U14,0)</f>
        <v>0.48303752704561637</v>
      </c>
      <c r="V41" s="50">
        <f>IF(PLANEL_Pot_Trim!V14&lt;&gt;0,V15/PLANEL_Pot_Trim!V14,0)</f>
        <v>0.66393323312834829</v>
      </c>
      <c r="W41" s="50">
        <f>IF(PLANEL_Pot_Trim!W14&lt;&gt;0,W15/PLANEL_Pot_Trim!W14,0)</f>
        <v>0.62738209606596507</v>
      </c>
      <c r="X41" s="50">
        <f>IF(PLANEL_Pot_Trim!X14&lt;&gt;0,X15/PLANEL_Pot_Trim!X14,0)</f>
        <v>0.61596367150669451</v>
      </c>
      <c r="Y41" s="50">
        <f>IF(PLANEL_Pot_Trim!Y14&lt;&gt;0,Y15/PLANEL_Pot_Trim!Y14,0)</f>
        <v>0.31024829871293746</v>
      </c>
      <c r="Z41" s="50">
        <f>IF(PLANEL_Pot_Trim!Z14&lt;&gt;0,Z15/PLANEL_Pot_Trim!Z14,0)</f>
        <v>0.66959385326626697</v>
      </c>
      <c r="AA41" s="50">
        <f>IF(PLANEL_Pot_Trim!AA14&lt;&gt;0,AA15/PLANEL_Pot_Trim!AA14,0)</f>
        <v>0.60955619735587629</v>
      </c>
      <c r="AB41" s="50">
        <f>IF(PLANEL_Pot_Trim!AB14&lt;&gt;0,AB15/PLANEL_Pot_Trim!AB14,0)</f>
        <v>0.56704939445221647</v>
      </c>
      <c r="AC41" s="50">
        <f>IF(PLANEL_Pot_Trim!AC14&lt;&gt;0,AC15/PLANEL_Pot_Trim!AC14,0)</f>
        <v>0.48571926447401109</v>
      </c>
      <c r="AD41" s="50">
        <f>IF(PLANEL_Pot_Trim!AD14&lt;&gt;0,AD15/PLANEL_Pot_Trim!AD14,0)</f>
        <v>0.68288113904703374</v>
      </c>
      <c r="AE41" s="50">
        <f>IF(PLANEL_Pot_Trim!AE14&lt;&gt;0,AE15/PLANEL_Pot_Trim!AE14,0)</f>
        <v>0.44200680876918463</v>
      </c>
      <c r="AF41" s="50">
        <f>IF(PLANEL_Pot_Trim!AF14&lt;&gt;0,AF15/PLANEL_Pot_Trim!AF14,0)</f>
        <v>0.60991808651920443</v>
      </c>
      <c r="AG41" s="50">
        <f>IF(PLANEL_Pot_Trim!AG14&lt;&gt;0,AG15/PLANEL_Pot_Trim!AG14,0)</f>
        <v>0.51328872457454888</v>
      </c>
      <c r="AH41" s="50">
        <f>IF(PLANEL_Pot_Trim!AH14&lt;&gt;0,AH15/PLANEL_Pot_Trim!AH14,0)</f>
        <v>0.6002553205927954</v>
      </c>
      <c r="AI41" s="50">
        <f>IF(PLANEL_Pot_Trim!AI14&lt;&gt;0,AI15/PLANEL_Pot_Trim!AI14,0)</f>
        <v>0.63444337425856001</v>
      </c>
      <c r="AJ41" s="50">
        <f>IF(PLANEL_Pot_Trim!AJ14&lt;&gt;0,AJ15/PLANEL_Pot_Trim!AJ14,0)</f>
        <v>0.56947890517130206</v>
      </c>
      <c r="AK41" s="50">
        <f>IF(PLANEL_Pot_Trim!AK14&lt;&gt;0,AK15/PLANEL_Pot_Trim!AK14,0)</f>
        <v>0.52893388771545347</v>
      </c>
      <c r="AL41" s="50">
        <f>IF(PLANEL_Pot_Trim!AL14&lt;&gt;0,AL15/PLANEL_Pot_Trim!AL14,0)</f>
        <v>0.49578083366098846</v>
      </c>
      <c r="AM41" s="50">
        <f>IF(PLANEL_Pot_Trim!AM14&lt;&gt;0,AM15/PLANEL_Pot_Trim!AM14,0)</f>
        <v>0.42955471532339246</v>
      </c>
      <c r="AN41" s="50">
        <f>IF(PLANEL_Pot_Trim!AN14&lt;&gt;0,AN15/PLANEL_Pot_Trim!AN14,0)</f>
        <v>0.41755724568813962</v>
      </c>
      <c r="AO41" s="50">
        <f>IF(PLANEL_Pot_Trim!AO14&lt;&gt;0,AO15/PLANEL_Pot_Trim!AO14,0)</f>
        <v>0.3428857606425838</v>
      </c>
      <c r="AP41" s="50">
        <f>IF(PLANEL_Pot_Trim!AP14&lt;&gt;0,AP15/PLANEL_Pot_Trim!AP14,0)</f>
        <v>0.45464954344516867</v>
      </c>
      <c r="AQ41" s="50">
        <f>IF(PLANEL_Pot_Trim!AQ14&lt;&gt;0,AQ15/PLANEL_Pot_Trim!AQ14,0)</f>
        <v>0.43237726925139669</v>
      </c>
      <c r="AR41" s="50">
        <f>IF(PLANEL_Pot_Trim!AR14&lt;&gt;0,AR15/PLANEL_Pot_Trim!AR14,0)</f>
        <v>0.43237726925139669</v>
      </c>
      <c r="AS41" s="50">
        <f>IF(PLANEL_Pot_Trim!AS14&lt;&gt;0,AS15/PLANEL_Pot_Trim!AS14,0)</f>
        <v>0.3537632202886154</v>
      </c>
      <c r="AT41" s="50">
        <f>IF(PLANEL_Pot_Trim!AT14&lt;&gt;0,AT15/PLANEL_Pot_Trim!AT14,0)</f>
        <v>0.46513312293467163</v>
      </c>
      <c r="AU41" s="50">
        <f>IF(PLANEL_Pot_Trim!AU14&lt;&gt;0,AU15/PLANEL_Pot_Trim!AU14,0)</f>
        <v>0.41893131445059523</v>
      </c>
      <c r="AV41" s="50">
        <f>IF(PLANEL_Pot_Trim!AV14&lt;&gt;0,AV15/PLANEL_Pot_Trim!AV14,0)</f>
        <v>0.43635364176664543</v>
      </c>
      <c r="AW41" s="50">
        <f>IF(PLANEL_Pot_Trim!AW14&lt;&gt;0,AW15/PLANEL_Pot_Trim!AW14,0)</f>
        <v>0.35701661605363161</v>
      </c>
      <c r="AX41" s="50">
        <f>IF(PLANEL_Pot_Trim!AX14&lt;&gt;0,AX15/PLANEL_Pot_Trim!AX14,0)</f>
        <v>0.46941073588562404</v>
      </c>
      <c r="AY41" s="50">
        <f>IF(PLANEL_Pot_Trim!AY14&lt;&gt;0,AY15/PLANEL_Pot_Trim!AY14,0)</f>
        <v>0.44012822472974322</v>
      </c>
      <c r="AZ41" s="50">
        <f>IF(PLANEL_Pot_Trim!AZ14&lt;&gt;0,AZ15/PLANEL_Pot_Trim!AZ14,0)</f>
        <v>0.44012822472974322</v>
      </c>
      <c r="BA41" s="50">
        <f>IF(PLANEL_Pot_Trim!BA14&lt;&gt;0,BA15/PLANEL_Pot_Trim!BA14,0)</f>
        <v>0.36010491120419819</v>
      </c>
      <c r="BB41" s="50">
        <f>IF(PLANEL_Pot_Trim!BB14&lt;&gt;0,BB15/PLANEL_Pot_Trim!BB14,0)</f>
        <v>0.47347127210272982</v>
      </c>
      <c r="BC41" s="50">
        <f>IF(PLANEL_Pot_Trim!BC14&lt;&gt;0,BC15/PLANEL_Pot_Trim!BC14,0)</f>
        <v>0.43622917391437177</v>
      </c>
      <c r="BD41" s="50">
        <f>IF(PLANEL_Pot_Trim!BD14&lt;&gt;0,BD15/PLANEL_Pot_Trim!BD14,0)</f>
        <v>0.44390367427928729</v>
      </c>
      <c r="BE41" s="50">
        <f>IF(PLANEL_Pot_Trim!BE14&lt;&gt;0,BE15/PLANEL_Pot_Trim!BE14,0)</f>
        <v>0.36319391538003876</v>
      </c>
      <c r="BF41" s="50">
        <f>IF(PLANEL_Pot_Trim!BF14&lt;&gt;0,BF15/PLANEL_Pot_Trim!BF14,0)</f>
        <v>0.47753274055677009</v>
      </c>
      <c r="BG41" s="50">
        <f>IF(PLANEL_Pot_Trim!BG14&lt;&gt;0,BG15/PLANEL_Pot_Trim!BG14,0)</f>
        <v>0.44751682994230269</v>
      </c>
      <c r="BH41" s="50">
        <f>IF(PLANEL_Pot_Trim!BH14&lt;&gt;0,BH15/PLANEL_Pot_Trim!BH14,0)</f>
        <v>0.44751682994230269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0.48141962013291117</v>
      </c>
      <c r="BK41" s="50">
        <f>IF(PLANEL_Pot_Trim!BK14&lt;&gt;0,BK15/PLANEL_Pot_Trim!BK14,0)</f>
        <v>0.45096059363598395</v>
      </c>
      <c r="BL41" s="50">
        <f>IF(PLANEL_Pot_Trim!BL14&lt;&gt;0,BL15/PLANEL_Pot_Trim!BL14,0)</f>
        <v>0.45096059363598395</v>
      </c>
      <c r="BM41" s="50">
        <f>IF(PLANEL_Pot_Trim!BM14&lt;&gt;0,BM15/PLANEL_Pot_Trim!BM14,0)</f>
        <v>0.36896775848808361</v>
      </c>
      <c r="BN41" s="50">
        <f>IF(PLANEL_Pot_Trim!BN14&lt;&gt;0,BN15/PLANEL_Pot_Trim!BN14,0)</f>
        <v>0.48512427501480326</v>
      </c>
      <c r="BO41" s="50">
        <f>IF(PLANEL_Pot_Trim!BO14&lt;&gt;0,BO15/PLANEL_Pot_Trim!BO14,0)</f>
        <v>0.35336237513994995</v>
      </c>
      <c r="BP41" s="50">
        <f>IF(PLANEL_Pot_Trim!BP14&lt;&gt;0,BP15/PLANEL_Pot_Trim!BP14,0)</f>
        <v>0.35336237513994995</v>
      </c>
      <c r="BQ41" s="50">
        <f>IF(PLANEL_Pot_Trim!BQ14&lt;&gt;0,BQ15/PLANEL_Pot_Trim!BQ14,0)</f>
        <v>0.28911467056904999</v>
      </c>
      <c r="BR41" s="50">
        <f>IF(PLANEL_Pot_Trim!BR14&lt;&gt;0,BR15/PLANEL_Pot_Trim!BR14,0)</f>
        <v>0.380132252037925</v>
      </c>
      <c r="BS41" s="50">
        <f>IF(PLANEL_Pot_Trim!BS14&lt;&gt;0,BS15/PLANEL_Pot_Trim!BS14,0)</f>
        <v>0.35720386975409213</v>
      </c>
      <c r="BT41" s="50">
        <f>IF(PLANEL_Pot_Trim!BT14&lt;&gt;0,BT15/PLANEL_Pot_Trim!BT14,0)</f>
        <v>0.35720386975409213</v>
      </c>
      <c r="BU41" s="50">
        <f>IF(PLANEL_Pot_Trim!BU14&lt;&gt;0,BU15/PLANEL_Pot_Trim!BU14,0)</f>
        <v>0.29225771161698444</v>
      </c>
      <c r="BV41" s="50">
        <f>IF(PLANEL_Pot_Trim!BV14&lt;&gt;0,BV15/PLANEL_Pot_Trim!BV14,0)</f>
        <v>0.38426476897140255</v>
      </c>
      <c r="BW41" s="50">
        <f>IF(PLANEL_Pot_Trim!BW14&lt;&gt;0,BW15/PLANEL_Pot_Trim!BW14,0)</f>
        <v>0.36046690496329059</v>
      </c>
      <c r="BX41" s="50">
        <f>IF(PLANEL_Pot_Trim!BX14&lt;&gt;0,BX15/PLANEL_Pot_Trim!BX14,0)</f>
        <v>0.36046690496329059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0.38777500374075757</v>
      </c>
      <c r="CA41" s="50">
        <f>IF(PLANEL_Pot_Trim!CA14&lt;&gt;0,CA15/PLANEL_Pot_Trim!CA14,0)</f>
        <v>0.36398722655619792</v>
      </c>
      <c r="CB41" s="50">
        <f>IF(PLANEL_Pot_Trim!CB14&lt;&gt;0,CB15/PLANEL_Pot_Trim!CB14,0)</f>
        <v>0.36373619808475327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0.39156201636441063</v>
      </c>
      <c r="CE41" s="50">
        <f>IF(PLANEL_Pot_Trim!CE14&lt;&gt;0,CE15/PLANEL_Pot_Trim!CE14,0)</f>
        <v>0.36700721487430138</v>
      </c>
      <c r="CF41" s="50">
        <f>IF(PLANEL_Pot_Trim!CF14&lt;&gt;0,CF15/PLANEL_Pot_Trim!CF14,0)</f>
        <v>0.36700721487430138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0.39481079167715055</v>
      </c>
      <c r="CI41" s="50">
        <f>IF(PLANEL_Pot_Trim!CI14&lt;&gt;0,CI15/PLANEL_Pot_Trim!CI14,0)</f>
        <v>0.33824845418774591</v>
      </c>
      <c r="CJ41" s="50">
        <f>IF(PLANEL_Pot_Trim!CJ14&lt;&gt;0,CJ15/PLANEL_Pot_Trim!CJ14,0)</f>
        <v>0.33824845418774591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0.36387333708075692</v>
      </c>
      <c r="CM41" s="50">
        <f>IF(PLANEL_Pot_Trim!CM14&lt;&gt;0,CM15/PLANEL_Pot_Trim!CM14,0)</f>
        <v>0.33929403854773643</v>
      </c>
      <c r="CN41" s="50">
        <f>IF(PLANEL_Pot_Trim!CN14&lt;&gt;0,CN15/PLANEL_Pot_Trim!CN14,0)</f>
        <v>0.33929403854773643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0.36499813237711037</v>
      </c>
      <c r="CQ41" s="50">
        <f>IF(PLANEL_Pot_Trim!CQ14&lt;&gt;0,CQ15/PLANEL_Pot_Trim!CQ14,0)</f>
        <v>0.34068950128305253</v>
      </c>
      <c r="CR41" s="50">
        <f>IF(PLANEL_Pot_Trim!CR14&lt;&gt;0,CR15/PLANEL_Pot_Trim!CR14,0)</f>
        <v>0.34068950128305253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0.36649931198631408</v>
      </c>
      <c r="CU41" s="50">
        <f>IF(PLANEL_Pot_Trim!CU14&lt;&gt;0,CU15/PLANEL_Pot_Trim!CU14,0)</f>
        <v>0.34183724894389683</v>
      </c>
      <c r="CV41" s="50">
        <f>IF(PLANEL_Pot_Trim!CV14&lt;&gt;0,CV15/PLANEL_Pot_Trim!CV14,0)</f>
        <v>0.34183724894389683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0.36773401022752539</v>
      </c>
      <c r="CY41" s="80">
        <f>IF(PLANEL_Pot_Trim!CY14&lt;&gt;0,CY15/PLANEL_Pot_Trim!CY14,0)</f>
        <v>0.34357263949288713</v>
      </c>
      <c r="CZ41" s="80">
        <f>IF(PLANEL_Pot_Trim!CZ14&lt;&gt;0,CZ15/PLANEL_Pot_Trim!CZ14,0)</f>
        <v>0.34357263949288713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0.36960086975749984</v>
      </c>
      <c r="DC41" s="50">
        <f>IF(PLANEL_Pot_Trim!DC14&lt;&gt;0,DC15/PLANEL_Pot_Trim!DC14,0)</f>
        <v>0.34468821153139922</v>
      </c>
      <c r="DD41" s="50">
        <f>IF(PLANEL_Pot_Trim!DD14&lt;&gt;0,DD15/PLANEL_Pot_Trim!DD14,0)</f>
        <v>0.34468821153139922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0.37080095482923248</v>
      </c>
      <c r="DG41" s="50">
        <f>IF(PLANEL_Pot_Trim!DG14&lt;&gt;0,DG15/PLANEL_Pot_Trim!DG14,0)</f>
        <v>0.3462322759830434</v>
      </c>
      <c r="DH41" s="50">
        <f>IF(PLANEL_Pot_Trim!DH14&lt;&gt;0,DH15/PLANEL_Pot_Trim!DH14,0)</f>
        <v>0.3462322759830434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0.37246199386054668</v>
      </c>
      <c r="DK41" s="50">
        <f>IF(PLANEL_Pot_Trim!DK14&lt;&gt;0,DK15/PLANEL_Pot_Trim!DK14,0)</f>
        <v>0.34751128257388264</v>
      </c>
      <c r="DL41" s="50">
        <f>IF(PLANEL_Pot_Trim!DL14&lt;&gt;0,DL15/PLANEL_Pot_Trim!DL14,0)</f>
        <v>0.34751128257388264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0.3738378948900859</v>
      </c>
      <c r="DO41" s="50">
        <f>IF(PLANEL_Pot_Trim!DO14&lt;&gt;0,DO15/PLANEL_Pot_Trim!DO14,0)</f>
        <v>0.34896029560933201</v>
      </c>
      <c r="DP41" s="50">
        <f>IF(PLANEL_Pot_Trim!DP14&lt;&gt;0,DP15/PLANEL_Pot_Trim!DP14,0)</f>
        <v>0.34896029560933201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0.37539668164034201</v>
      </c>
      <c r="DS41" s="50">
        <f>IF(PLANEL_Pot_Trim!DS14&lt;&gt;0,DS15/PLANEL_Pot_Trim!DS14,0)</f>
        <v>0.34963490456911506</v>
      </c>
      <c r="DT41" s="50">
        <f>IF(PLANEL_Pot_Trim!DT14&lt;&gt;0,DT15/PLANEL_Pot_Trim!DT14,0)</f>
        <v>0.34963490456911506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0.37612239733950259</v>
      </c>
      <c r="DW41" s="50">
        <f>IF(PLANEL_Pot_Trim!DW14&lt;&gt;0,DW15/PLANEL_Pot_Trim!DW14,0)</f>
        <v>0.34587620807276864</v>
      </c>
      <c r="DX41" s="50">
        <f>IF(PLANEL_Pot_Trim!DX14&lt;&gt;0,DX15/PLANEL_Pot_Trim!DX14,0)</f>
        <v>0.34587620807276864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0.37207895110858447</v>
      </c>
      <c r="EA41" s="50">
        <f>IF(PLANEL_Pot_Trim!EA14&lt;&gt;0,EA15/PLANEL_Pot_Trim!EA14,0)</f>
        <v>0.34671108118643468</v>
      </c>
      <c r="EB41" s="50">
        <f>IF(PLANEL_Pot_Trim!EB14&lt;&gt;0,EB15/PLANEL_Pot_Trim!EB14,0)</f>
        <v>0.34671108118643468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0.37297707218540704</v>
      </c>
      <c r="EE41" s="50">
        <f>IF(PLANEL_Pot_Trim!EE14&lt;&gt;0,EE15/PLANEL_Pot_Trim!EE14,0)</f>
        <v>0.34766295707472178</v>
      </c>
      <c r="EF41" s="50">
        <f>IF(PLANEL_Pot_Trim!EF14&lt;&gt;0,EF15/PLANEL_Pot_Trim!EF14,0)</f>
        <v>0.34766295707472178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0.37400105988341281</v>
      </c>
      <c r="EI41" s="50">
        <f>IF(PLANEL_Pot_Trim!EI14&lt;&gt;0,EI15/PLANEL_Pot_Trim!EI14,0)</f>
        <v>0.34912370771502915</v>
      </c>
      <c r="EJ41" s="50">
        <f>IF(PLANEL_Pot_Trim!EJ14&lt;&gt;0,EJ15/PLANEL_Pot_Trim!EJ14,0)</f>
        <v>0.34912370771502915</v>
      </c>
      <c r="EK41" s="50">
        <f>IF(PLANEL_Pot_Trim!EK14&lt;&gt;0,EK15/PLANEL_Pot_Trim!EK14,0)</f>
        <v>0.28564666994866023</v>
      </c>
      <c r="EL41" s="50">
        <f>IF(PLANEL_Pot_Trim!EL14&lt;&gt;0,EL15/PLANEL_Pot_Trim!EL14,0)</f>
        <v>0.37557247345101624</v>
      </c>
      <c r="EM41" s="50">
        <f>IF(PLANEL_Pot_Trim!EM14&lt;&gt;0,EM15/PLANEL_Pot_Trim!EM14,0)</f>
        <v>0.35029986688152454</v>
      </c>
      <c r="EN41" s="50">
        <f>IF(PLANEL_Pot_Trim!EN14&lt;&gt;0,EN15/PLANEL_Pot_Trim!EN14,0)</f>
        <v>0.35029986688152454</v>
      </c>
      <c r="EO41" s="50">
        <f>IF(PLANEL_Pot_Trim!EO14&lt;&gt;0,EO15/PLANEL_Pot_Trim!EO14,0)</f>
        <v>0.28660898199397461</v>
      </c>
      <c r="EP41" s="50">
        <f>IF(PLANEL_Pot_Trim!EP14&lt;&gt;0,EP15/PLANEL_Pot_Trim!EP14,0)</f>
        <v>0.37683773558467032</v>
      </c>
    </row>
    <row r="42" spans="2:146" x14ac:dyDescent="0.25">
      <c r="B42" s="21" t="s">
        <v>53</v>
      </c>
      <c r="C42" s="50">
        <f>IF(PLANEL_Pot_Trim!C15&lt;&gt;0,C16/PLANEL_Pot_Trim!C15,0)</f>
        <v>0.82050423985463361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0.80957147183525136</v>
      </c>
      <c r="I42" s="50">
        <f>IF(PLANEL_Pot_Trim!I15&lt;&gt;0,I16/PLANEL_Pot_Trim!I15,0)</f>
        <v>0.90249999999999997</v>
      </c>
      <c r="J42" s="50">
        <f>IF(PLANEL_Pot_Trim!J15&lt;&gt;0,J16/PLANEL_Pot_Trim!J15,0)</f>
        <v>0.80957147183525136</v>
      </c>
      <c r="K42" s="50">
        <f>IF(PLANEL_Pot_Trim!K15&lt;&gt;0,K16/PLANEL_Pot_Trim!K15,0)</f>
        <v>0.90249999999999997</v>
      </c>
      <c r="L42" s="50">
        <f>IF(PLANEL_Pot_Trim!L15&lt;&gt;0,L16/PLANEL_Pot_Trim!L15,0)</f>
        <v>0.82050423985463361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0.55079306930693073</v>
      </c>
      <c r="P42" s="50">
        <f>IF(PLANEL_Pot_Trim!P15&lt;&gt;0,P16/PLANEL_Pot_Trim!P15,0)</f>
        <v>0.81886237623762381</v>
      </c>
      <c r="Q42" s="50">
        <f>IF(PLANEL_Pot_Trim!Q15&lt;&gt;0,Q16/PLANEL_Pot_Trim!Q15,0)</f>
        <v>0.60440693069306928</v>
      </c>
      <c r="R42" s="50">
        <f>IF(PLANEL_Pot_Trim!R15&lt;&gt;0,R16/PLANEL_Pot_Trim!R15,0)</f>
        <v>0.79741683168316824</v>
      </c>
      <c r="S42" s="50">
        <f>IF(PLANEL_Pot_Trim!S15&lt;&gt;0,S16/PLANEL_Pot_Trim!S15,0)</f>
        <v>0.83936547085201785</v>
      </c>
      <c r="T42" s="50">
        <f>IF(PLANEL_Pot_Trim!T15&lt;&gt;0,T16/PLANEL_Pot_Trim!T15,0)</f>
        <v>0.83936547085201785</v>
      </c>
      <c r="U42" s="50">
        <f>IF(PLANEL_Pot_Trim!U15&lt;&gt;0,U16/PLANEL_Pot_Trim!U15,0)</f>
        <v>0.66668983557548578</v>
      </c>
      <c r="V42" s="50">
        <f>IF(PLANEL_Pot_Trim!V15&lt;&gt;0,V16/PLANEL_Pot_Trim!V15,0)</f>
        <v>0.87983632286995517</v>
      </c>
      <c r="W42" s="50">
        <f>IF(PLANEL_Pot_Trim!W15&lt;&gt;0,W16/PLANEL_Pot_Trim!W15,0)</f>
        <v>0.68308831710709317</v>
      </c>
      <c r="X42" s="50">
        <f>IF(PLANEL_Pot_Trim!X15&lt;&gt;0,X16/PLANEL_Pot_Trim!X15,0)</f>
        <v>0.84375591098748259</v>
      </c>
      <c r="Y42" s="50">
        <f>IF(PLANEL_Pot_Trim!Y15&lt;&gt;0,Y16/PLANEL_Pot_Trim!Y15,0)</f>
        <v>0.69313004172461756</v>
      </c>
      <c r="Z42" s="50">
        <f>IF(PLANEL_Pot_Trim!Z15&lt;&gt;0,Z16/PLANEL_Pot_Trim!Z15,0)</f>
        <v>0.57262934631432549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0.77186187845303866</v>
      </c>
      <c r="AC42" s="50">
        <f>IF(PLANEL_Pot_Trim!AC15&lt;&gt;0,AC16/PLANEL_Pot_Trim!AC15,0)</f>
        <v>0.62601588397790053</v>
      </c>
      <c r="AD42" s="50">
        <f>IF(PLANEL_Pot_Trim!AD15&lt;&gt;0,AD16/PLANEL_Pot_Trim!AD15,0)</f>
        <v>0.87657182320441995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0.65717955801104977</v>
      </c>
      <c r="AG42" s="50">
        <f>IF(PLANEL_Pot_Trim!AG15&lt;&gt;0,AG16/PLANEL_Pot_Trim!AG15,0)</f>
        <v>0.68958977900552487</v>
      </c>
      <c r="AH42" s="50">
        <f>IF(PLANEL_Pot_Trim!AH15&lt;&gt;0,AH16/PLANEL_Pot_Trim!AH15,0)</f>
        <v>0.88155801104972387</v>
      </c>
      <c r="AI42" s="50">
        <f>IF(PLANEL_Pot_Trim!AI15&lt;&gt;0,AI16/PLANEL_Pot_Trim!AI15,0)</f>
        <v>0.84416160220994474</v>
      </c>
      <c r="AJ42" s="50">
        <f>IF(PLANEL_Pot_Trim!AJ15&lt;&gt;0,AJ16/PLANEL_Pot_Trim!AJ15,0)</f>
        <v>0.88155801104972387</v>
      </c>
      <c r="AK42" s="50">
        <f>IF(PLANEL_Pot_Trim!AK15&lt;&gt;0,AK16/PLANEL_Pot_Trim!AK15,0)</f>
        <v>0.69457596685082867</v>
      </c>
      <c r="AL42" s="50">
        <f>IF(PLANEL_Pot_Trim!AL15&lt;&gt;0,AL16/PLANEL_Pot_Trim!AL15,0)</f>
        <v>0.88155801104972387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0.68558789625360228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0.86319984447900455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0.51230559875583204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9.438478248700459E-2</v>
      </c>
      <c r="D44" s="51">
        <f>IF(PLANEL_Pot_Trim!D17&lt;&gt;0,D18/PLANEL_Pot_Trim!D17,0)</f>
        <v>5.8930918534630033E-2</v>
      </c>
      <c r="E44" s="51">
        <f>IF(PLANEL_Pot_Trim!E17&lt;&gt;0,E18/PLANEL_Pot_Trim!E17,0)</f>
        <v>0.17198049485522013</v>
      </c>
      <c r="F44" s="51">
        <f>IF(PLANEL_Pot_Trim!F17&lt;&gt;0,F18/PLANEL_Pot_Trim!F17,0)</f>
        <v>0.15963054735241361</v>
      </c>
      <c r="G44" s="51">
        <f>IF(PLANEL_Pot_Trim!G17&lt;&gt;0,G18/PLANEL_Pot_Trim!G17,0)</f>
        <v>0.12408607723041695</v>
      </c>
      <c r="H44" s="51">
        <f>IF(PLANEL_Pot_Trim!H17&lt;&gt;0,H18/PLANEL_Pot_Trim!H17,0)</f>
        <v>0.10625745198198826</v>
      </c>
      <c r="I44" s="51">
        <f>IF(PLANEL_Pot_Trim!I17&lt;&gt;0,I18/PLANEL_Pot_Trim!I17,0)</f>
        <v>0.24554267698378107</v>
      </c>
      <c r="J44" s="51">
        <f>IF(PLANEL_Pot_Trim!J17&lt;&gt;0,J18/PLANEL_Pot_Trim!J17,0)</f>
        <v>8.4779812010132224E-2</v>
      </c>
      <c r="K44" s="51">
        <f>IF(PLANEL_Pot_Trim!K17&lt;&gt;0,K18/PLANEL_Pot_Trim!K17,0)</f>
        <v>0.10317752135304149</v>
      </c>
      <c r="L44" s="51">
        <f>IF(PLANEL_Pot_Trim!L17&lt;&gt;0,L18/PLANEL_Pot_Trim!L17,0)</f>
        <v>7.2140827319564824E-2</v>
      </c>
      <c r="M44" s="51">
        <f>IF(PLANEL_Pot_Trim!M17&lt;&gt;0,M18/PLANEL_Pot_Trim!M17,0)</f>
        <v>0.29250795301908333</v>
      </c>
      <c r="N44" s="51">
        <f>IF(PLANEL_Pot_Trim!N17&lt;&gt;0,N18/PLANEL_Pot_Trim!N17,0)</f>
        <v>0.14352705491526341</v>
      </c>
      <c r="O44" s="51">
        <f>IF(PLANEL_Pot_Trim!O17&lt;&gt;0,O18/PLANEL_Pot_Trim!O17,0)</f>
        <v>0.1097829244001963</v>
      </c>
      <c r="P44" s="51">
        <f>IF(PLANEL_Pot_Trim!P17&lt;&gt;0,P18/PLANEL_Pot_Trim!P17,0)</f>
        <v>0.10598188556004091</v>
      </c>
      <c r="Q44" s="51">
        <f>IF(PLANEL_Pot_Trim!Q17&lt;&gt;0,Q18/PLANEL_Pot_Trim!Q17,0)</f>
        <v>0.19749941111723529</v>
      </c>
      <c r="R44" s="51">
        <f>IF(PLANEL_Pot_Trim!R17&lt;&gt;0,R18/PLANEL_Pot_Trim!R17,0)</f>
        <v>0.12978891483797603</v>
      </c>
      <c r="S44" s="51">
        <f>IF(PLANEL_Pot_Trim!S17&lt;&gt;0,S18/PLANEL_Pot_Trim!S17,0)</f>
        <v>0.11723122998427161</v>
      </c>
      <c r="T44" s="51">
        <f>IF(PLANEL_Pot_Trim!T17&lt;&gt;0,T18/PLANEL_Pot_Trim!T17,0)</f>
        <v>8.9576615190730888E-2</v>
      </c>
      <c r="U44" s="51">
        <f>IF(PLANEL_Pot_Trim!U17&lt;&gt;0,U18/PLANEL_Pot_Trim!U17,0)</f>
        <v>0.20546961085854012</v>
      </c>
      <c r="V44" s="51">
        <f>IF(PLANEL_Pot_Trim!V17&lt;&gt;0,V18/PLANEL_Pot_Trim!V17,0)</f>
        <v>0.1869200646605107</v>
      </c>
      <c r="W44" s="51">
        <f>IF(PLANEL_Pot_Trim!W17&lt;&gt;0,W18/PLANEL_Pot_Trim!W17,0)</f>
        <v>0.13356991551412509</v>
      </c>
      <c r="X44" s="51">
        <f>IF(PLANEL_Pot_Trim!X17&lt;&gt;0,X18/PLANEL_Pot_Trim!X17,0)</f>
        <v>0.11089125058576459</v>
      </c>
      <c r="Y44" s="51">
        <f>IF(PLANEL_Pot_Trim!Y17&lt;&gt;0,Y18/PLANEL_Pot_Trim!Y17,0)</f>
        <v>0.21036134742611218</v>
      </c>
      <c r="Z44" s="51">
        <f>IF(PLANEL_Pot_Trim!Z17&lt;&gt;0,Z18/PLANEL_Pot_Trim!Z17,0)</f>
        <v>0.19099374230383701</v>
      </c>
      <c r="AA44" s="51">
        <f>IF(PLANEL_Pot_Trim!AA17&lt;&gt;0,AA18/PLANEL_Pot_Trim!AA17,0)</f>
        <v>0.13643959622841265</v>
      </c>
      <c r="AB44" s="51">
        <f>IF(PLANEL_Pot_Trim!AB17&lt;&gt;0,AB18/PLANEL_Pot_Trim!AB17,0)</f>
        <v>0.10705172816353634</v>
      </c>
      <c r="AC44" s="51">
        <f>IF(PLANEL_Pot_Trim!AC17&lt;&gt;0,AC18/PLANEL_Pot_Trim!AC17,0)</f>
        <v>0.20854232419561819</v>
      </c>
      <c r="AD44" s="51">
        <f>IF(PLANEL_Pot_Trim!AD17&lt;&gt;0,AD18/PLANEL_Pot_Trim!AD17,0)</f>
        <v>0.18598237418268002</v>
      </c>
      <c r="AE44" s="51">
        <f>IF(PLANEL_Pot_Trim!AE17&lt;&gt;0,AE18/PLANEL_Pot_Trim!AE17,0)</f>
        <v>0.19685649148797935</v>
      </c>
      <c r="AF44" s="51">
        <f>IF(PLANEL_Pot_Trim!AF17&lt;&gt;0,AF18/PLANEL_Pot_Trim!AF17,0)</f>
        <v>0.10654961163301314</v>
      </c>
      <c r="AG44" s="51">
        <f>IF(PLANEL_Pot_Trim!AG17&lt;&gt;0,AG18/PLANEL_Pot_Trim!AG17,0)</f>
        <v>0.21342718142969169</v>
      </c>
      <c r="AH44" s="51">
        <f>IF(PLANEL_Pot_Trim!AH17&lt;&gt;0,AH18/PLANEL_Pot_Trim!AH17,0)</f>
        <v>0.19092942194439713</v>
      </c>
      <c r="AI44" s="51">
        <f>IF(PLANEL_Pot_Trim!AI17&lt;&gt;0,AI18/PLANEL_Pot_Trim!AI17,0)</f>
        <v>7.5608002383245776E-2</v>
      </c>
      <c r="AJ44" s="51">
        <f>IF(PLANEL_Pot_Trim!AJ17&lt;&gt;0,AJ18/PLANEL_Pot_Trim!AJ17,0)</f>
        <v>0.13318783199129527</v>
      </c>
      <c r="AK44" s="51">
        <f>IF(PLANEL_Pot_Trim!AK17&lt;&gt;0,AK18/PLANEL_Pot_Trim!AK17,0)</f>
        <v>0.25661750366491171</v>
      </c>
      <c r="AL44" s="51">
        <f>IF(PLANEL_Pot_Trim!AL17&lt;&gt;0,AL18/PLANEL_Pot_Trim!AL17,0)</f>
        <v>0.2321721825428793</v>
      </c>
      <c r="AM44" s="51">
        <f>IF(PLANEL_Pot_Trim!AM17&lt;&gt;0,AM18/PLANEL_Pot_Trim!AM17,0)</f>
        <v>0.19891174580645785</v>
      </c>
      <c r="AN44" s="51">
        <f>IF(PLANEL_Pot_Trim!AN17&lt;&gt;0,AN18/PLANEL_Pot_Trim!AN17,0)</f>
        <v>0.22429097961627292</v>
      </c>
      <c r="AO44" s="51">
        <f>IF(PLANEL_Pot_Trim!AO17&lt;&gt;0,AO18/PLANEL_Pot_Trim!AO17,0)</f>
        <v>0.28269986048860202</v>
      </c>
      <c r="AP44" s="51">
        <f>IF(PLANEL_Pot_Trim!AP17&lt;&gt;0,AP18/PLANEL_Pot_Trim!AP17,0)</f>
        <v>0.27185920567721572</v>
      </c>
      <c r="AQ44" s="51">
        <f>IF(PLANEL_Pot_Trim!AQ17&lt;&gt;0,AQ18/PLANEL_Pot_Trim!AQ17,0)</f>
        <v>0.20421154027058766</v>
      </c>
      <c r="AR44" s="51">
        <f>IF(PLANEL_Pot_Trim!AR17&lt;&gt;0,AR18/PLANEL_Pot_Trim!AR17,0)</f>
        <v>0.23075204192944559</v>
      </c>
      <c r="AS44" s="51">
        <f>IF(PLANEL_Pot_Trim!AS17&lt;&gt;0,AS18/PLANEL_Pot_Trim!AS17,0)</f>
        <v>0.32288377880704477</v>
      </c>
      <c r="AT44" s="51">
        <f>IF(PLANEL_Pot_Trim!AT17&lt;&gt;0,AT18/PLANEL_Pot_Trim!AT17,0)</f>
        <v>0.27893140925436932</v>
      </c>
      <c r="AU44" s="51">
        <f>IF(PLANEL_Pot_Trim!AU17&lt;&gt;0,AU18/PLANEL_Pot_Trim!AU17,0)</f>
        <v>0.17277586271608564</v>
      </c>
      <c r="AV44" s="51">
        <f>IF(PLANEL_Pot_Trim!AV17&lt;&gt;0,AV18/PLANEL_Pot_Trim!AV17,0)</f>
        <v>0.23253121785406561</v>
      </c>
      <c r="AW44" s="51">
        <f>IF(PLANEL_Pot_Trim!AW17&lt;&gt;0,AW18/PLANEL_Pot_Trim!AW17,0)</f>
        <v>0.3253902539297916</v>
      </c>
      <c r="AX44" s="51">
        <f>IF(PLANEL_Pot_Trim!AX17&lt;&gt;0,AX18/PLANEL_Pot_Trim!AX17,0)</f>
        <v>0.28087887451810384</v>
      </c>
      <c r="AY44" s="51">
        <f>IF(PLANEL_Pot_Trim!AY17&lt;&gt;0,AY18/PLANEL_Pot_Trim!AY17,0)</f>
        <v>0.20885008174211075</v>
      </c>
      <c r="AZ44" s="51">
        <f>IF(PLANEL_Pot_Trim!AZ17&lt;&gt;0,AZ18/PLANEL_Pot_Trim!AZ17,0)</f>
        <v>0.2364069603068768</v>
      </c>
      <c r="BA44" s="51">
        <f>IF(PLANEL_Pot_Trim!BA17&lt;&gt;0,BA18/PLANEL_Pot_Trim!BA17,0)</f>
        <v>0.33085033905914962</v>
      </c>
      <c r="BB44" s="51">
        <f>IF(PLANEL_Pot_Trim!BB17&lt;&gt;0,BB18/PLANEL_Pot_Trim!BB17,0)</f>
        <v>0.28512121706856391</v>
      </c>
      <c r="BC44" s="51">
        <f>IF(PLANEL_Pot_Trim!BC17&lt;&gt;0,BC18/PLANEL_Pot_Trim!BC17,0)</f>
        <v>0.20994098267533604</v>
      </c>
      <c r="BD44" s="51">
        <f>IF(PLANEL_Pot_Trim!BD17&lt;&gt;0,BD18/PLANEL_Pot_Trim!BD17,0)</f>
        <v>0.2374151817475833</v>
      </c>
      <c r="BE44" s="51">
        <f>IF(PLANEL_Pot_Trim!BE17&lt;&gt;0,BE18/PLANEL_Pot_Trim!BE17,0)</f>
        <v>0.33272392977847109</v>
      </c>
      <c r="BF44" s="51">
        <f>IF(PLANEL_Pot_Trim!BF17&lt;&gt;0,BF18/PLANEL_Pot_Trim!BF17,0)</f>
        <v>0.28657694777216081</v>
      </c>
      <c r="BG44" s="51">
        <f>IF(PLANEL_Pot_Trim!BG17&lt;&gt;0,BG18/PLANEL_Pot_Trim!BG17,0)</f>
        <v>0.21041667399950867</v>
      </c>
      <c r="BH44" s="51">
        <f>IF(PLANEL_Pot_Trim!BH17&lt;&gt;0,BH18/PLANEL_Pot_Trim!BH17,0)</f>
        <v>0.23837287428854864</v>
      </c>
      <c r="BI44" s="51">
        <f>IF(PLANEL_Pot_Trim!BI17&lt;&gt;0,BI18/PLANEL_Pot_Trim!BI17,0)</f>
        <v>0.33370943120366858</v>
      </c>
      <c r="BJ44" s="51">
        <f>IF(PLANEL_Pot_Trim!BJ17&lt;&gt;0,BJ18/PLANEL_Pot_Trim!BJ17,0)</f>
        <v>0.28744725278099575</v>
      </c>
      <c r="BK44" s="51">
        <f>IF(PLANEL_Pot_Trim!BK17&lt;&gt;0,BK18/PLANEL_Pot_Trim!BK17,0)</f>
        <v>0.21189092888028904</v>
      </c>
      <c r="BL44" s="51">
        <f>IF(PLANEL_Pot_Trim!BL17&lt;&gt;0,BL18/PLANEL_Pot_Trim!BL17,0)</f>
        <v>0.24011410462226859</v>
      </c>
      <c r="BM44" s="51">
        <f>IF(PLANEL_Pot_Trim!BM17&lt;&gt;0,BM18/PLANEL_Pot_Trim!BM17,0)</f>
        <v>0.33607290575393456</v>
      </c>
      <c r="BN44" s="51">
        <f>IF(PLANEL_Pot_Trim!BN17&lt;&gt;0,BN18/PLANEL_Pot_Trim!BN17,0)</f>
        <v>0.28917901403789226</v>
      </c>
      <c r="BO44" s="51">
        <f>IF(PLANEL_Pot_Trim!BO17&lt;&gt;0,BO18/PLANEL_Pot_Trim!BO17,0)</f>
        <v>0.21196779736003085</v>
      </c>
      <c r="BP44" s="51">
        <f>IF(PLANEL_Pot_Trim!BP17&lt;&gt;0,BP18/PLANEL_Pot_Trim!BP17,0)</f>
        <v>0.24022028793699127</v>
      </c>
      <c r="BQ44" s="51">
        <f>IF(PLANEL_Pot_Trim!BQ17&lt;&gt;0,BQ18/PLANEL_Pot_Trim!BQ17,0)</f>
        <v>0.2896492460530678</v>
      </c>
      <c r="BR44" s="51">
        <f>IF(PLANEL_Pot_Trim!BR17&lt;&gt;0,BR18/PLANEL_Pot_Trim!BR17,0)</f>
        <v>0.28948270475484883</v>
      </c>
      <c r="BS44" s="51">
        <f>IF(PLANEL_Pot_Trim!BS17&lt;&gt;0,BS18/PLANEL_Pot_Trim!BS17,0)</f>
        <v>0.2137103256793576</v>
      </c>
      <c r="BT44" s="51">
        <f>IF(PLANEL_Pot_Trim!BT17&lt;&gt;0,BT18/PLANEL_Pot_Trim!BT17,0)</f>
        <v>0.24217104122609859</v>
      </c>
      <c r="BU44" s="51">
        <f>IF(PLANEL_Pot_Trim!BU17&lt;&gt;0,BU18/PLANEL_Pot_Trim!BU17,0)</f>
        <v>0.30816027470886381</v>
      </c>
      <c r="BV44" s="51">
        <f>IF(PLANEL_Pot_Trim!BV17&lt;&gt;0,BV18/PLANEL_Pot_Trim!BV17,0)</f>
        <v>0.29160687127848989</v>
      </c>
      <c r="BW44" s="51">
        <f>IF(PLANEL_Pot_Trim!BW17&lt;&gt;0,BW18/PLANEL_Pot_Trim!BW17,0)</f>
        <v>0.21497467186458152</v>
      </c>
      <c r="BX44" s="51">
        <f>IF(PLANEL_Pot_Trim!BX17&lt;&gt;0,BX18/PLANEL_Pot_Trim!BX17,0)</f>
        <v>0.24387354388836271</v>
      </c>
      <c r="BY44" s="51">
        <f>IF(PLANEL_Pot_Trim!BY17&lt;&gt;0,BY18/PLANEL_Pot_Trim!BY17,0)</f>
        <v>0.3413691447765525</v>
      </c>
      <c r="BZ44" s="51">
        <f>IF(PLANEL_Pot_Trim!BZ17&lt;&gt;0,BZ18/PLANEL_Pot_Trim!BZ17,0)</f>
        <v>0.29329405247641216</v>
      </c>
      <c r="CA44" s="51">
        <f>IF(PLANEL_Pot_Trim!CA17&lt;&gt;0,CA18/PLANEL_Pot_Trim!CA17,0)</f>
        <v>0.21622746304790588</v>
      </c>
      <c r="CB44" s="51">
        <f>IF(PLANEL_Pot_Trim!CB17&lt;&gt;0,CB18/PLANEL_Pot_Trim!CB17,0)</f>
        <v>0.24428832988402696</v>
      </c>
      <c r="CC44" s="51">
        <f>IF(PLANEL_Pot_Trim!CC17&lt;&gt;0,CC18/PLANEL_Pot_Trim!CC17,0)</f>
        <v>0.34352077728478941</v>
      </c>
      <c r="CD44" s="51">
        <f>IF(PLANEL_Pot_Trim!CD17&lt;&gt;0,CD18/PLANEL_Pot_Trim!CD17,0)</f>
        <v>0.29496581435243041</v>
      </c>
      <c r="CE44" s="51">
        <f>IF(PLANEL_Pot_Trim!CE17&lt;&gt;0,CE18/PLANEL_Pot_Trim!CE17,0)</f>
        <v>0.21820939654322991</v>
      </c>
      <c r="CF44" s="51">
        <f>IF(PLANEL_Pot_Trim!CF17&lt;&gt;0,CF18/PLANEL_Pot_Trim!CF17,0)</f>
        <v>0.2477195088055735</v>
      </c>
      <c r="CG44" s="51">
        <f>IF(PLANEL_Pot_Trim!CG17&lt;&gt;0,CG18/PLANEL_Pot_Trim!CG17,0)</f>
        <v>0.34675576974687972</v>
      </c>
      <c r="CH44" s="51">
        <f>IF(PLANEL_Pot_Trim!CH17&lt;&gt;0,CH18/PLANEL_Pot_Trim!CH17,0)</f>
        <v>0.29761056543111181</v>
      </c>
      <c r="CI44" s="51">
        <f>IF(PLANEL_Pot_Trim!CI17&lt;&gt;0,CI18/PLANEL_Pot_Trim!CI17,0)</f>
        <v>0.21847250645194791</v>
      </c>
      <c r="CJ44" s="51">
        <f>IF(PLANEL_Pot_Trim!CJ17&lt;&gt;0,CJ18/PLANEL_Pot_Trim!CJ17,0)</f>
        <v>0.24813780874184943</v>
      </c>
      <c r="CK44" s="51">
        <f>IF(PLANEL_Pot_Trim!CK17&lt;&gt;0,CK18/PLANEL_Pot_Trim!CK17,0)</f>
        <v>0.34737657410694328</v>
      </c>
      <c r="CL44" s="51">
        <f>IF(PLANEL_Pot_Trim!CL17&lt;&gt;0,CL18/PLANEL_Pot_Trim!CL17,0)</f>
        <v>0.29796166705173338</v>
      </c>
      <c r="CM44" s="51">
        <f>IF(PLANEL_Pot_Trim!CM17&lt;&gt;0,CM18/PLANEL_Pot_Trim!CM17,0)</f>
        <v>0.2192533094212436</v>
      </c>
      <c r="CN44" s="51">
        <f>IF(PLANEL_Pot_Trim!CN17&lt;&gt;0,CN18/PLANEL_Pot_Trim!CN17,0)</f>
        <v>0.24908969786905102</v>
      </c>
      <c r="CO44" s="51">
        <f>IF(PLANEL_Pot_Trim!CO17&lt;&gt;0,CO18/PLANEL_Pot_Trim!CO17,0)</f>
        <v>0.34871758057984192</v>
      </c>
      <c r="CP44" s="51">
        <f>IF(PLANEL_Pot_Trim!CP17&lt;&gt;0,CP18/PLANEL_Pot_Trim!CP17,0)</f>
        <v>0.29900359385813752</v>
      </c>
      <c r="CQ44" s="51">
        <f>IF(PLANEL_Pot_Trim!CQ17&lt;&gt;0,CQ18/PLANEL_Pot_Trim!CQ17,0)</f>
        <v>0.21929824132331996</v>
      </c>
      <c r="CR44" s="51">
        <f>IF(PLANEL_Pot_Trim!CR17&lt;&gt;0,CR18/PLANEL_Pot_Trim!CR17,0)</f>
        <v>0.24914447499010337</v>
      </c>
      <c r="CS44" s="51">
        <f>IF(PLANEL_Pot_Trim!CS17&lt;&gt;0,CS18/PLANEL_Pot_Trim!CS17,0)</f>
        <v>0.34879474981044312</v>
      </c>
      <c r="CT44" s="51">
        <f>IF(PLANEL_Pot_Trim!CT17&lt;&gt;0,CT18/PLANEL_Pot_Trim!CT17,0)</f>
        <v>0.29906355235552085</v>
      </c>
      <c r="CU44" s="51">
        <f>IF(PLANEL_Pot_Trim!CU17&lt;&gt;0,CU18/PLANEL_Pot_Trim!CU17,0)</f>
        <v>0.21995822890584768</v>
      </c>
      <c r="CV44" s="51">
        <f>IF(PLANEL_Pot_Trim!CV17&lt;&gt;0,CV18/PLANEL_Pot_Trim!CV17,0)</f>
        <v>0.24994907613328651</v>
      </c>
      <c r="CW44" s="51">
        <f>IF(PLANEL_Pot_Trim!CW17&lt;&gt;0,CW18/PLANEL_Pot_Trim!CW17,0)</f>
        <v>0.34707282548997243</v>
      </c>
      <c r="CX44" s="51">
        <f>IF(PLANEL_Pot_Trim!CX17&lt;&gt;0,CX18/PLANEL_Pot_Trim!CX17,0)</f>
        <v>0.29994425934496621</v>
      </c>
      <c r="CY44" s="81">
        <f>IF(PLANEL_Pot_Trim!CY17&lt;&gt;0,CY18/PLANEL_Pot_Trim!CY17,0)</f>
        <v>0.22000000002393177</v>
      </c>
      <c r="CZ44" s="81">
        <f>IF(PLANEL_Pot_Trim!CZ17&lt;&gt;0,CZ18/PLANEL_Pot_Trim!CZ17,0)</f>
        <v>0.24999999996805228</v>
      </c>
      <c r="DA44" s="81">
        <f>IF(PLANEL_Pot_Trim!DA17&lt;&gt;0,DA18/PLANEL_Pot_Trim!DA17,0)</f>
        <v>0.34999999998315484</v>
      </c>
      <c r="DB44" s="81">
        <f>IF(PLANEL_Pot_Trim!DB17&lt;&gt;0,DB18/PLANEL_Pot_Trim!DB17,0)</f>
        <v>0.2999999999756035</v>
      </c>
      <c r="DC44" s="51">
        <f>IF(PLANEL_Pot_Trim!DC17&lt;&gt;0,DC18/PLANEL_Pot_Trim!DC17,0)</f>
        <v>0.22000000002149644</v>
      </c>
      <c r="DD44" s="51">
        <f>IF(PLANEL_Pot_Trim!DD17&lt;&gt;0,DD18/PLANEL_Pot_Trim!DD17,0)</f>
        <v>0.24999999996238118</v>
      </c>
      <c r="DE44" s="51">
        <f>IF(PLANEL_Pot_Trim!DE17&lt;&gt;0,DE18/PLANEL_Pot_Trim!DE17,0)</f>
        <v>0.34999999998387765</v>
      </c>
      <c r="DF44" s="51">
        <f>IF(PLANEL_Pot_Trim!DF17&lt;&gt;0,DF18/PLANEL_Pot_Trim!DF17,0)</f>
        <v>0.29999999997850357</v>
      </c>
      <c r="DG44" s="51">
        <f>IF(PLANEL_Pot_Trim!DG17&lt;&gt;0,DG18/PLANEL_Pot_Trim!DG17,0)</f>
        <v>0.22000000001226919</v>
      </c>
      <c r="DH44" s="51">
        <f>IF(PLANEL_Pot_Trim!DH17&lt;&gt;0,DH18/PLANEL_Pot_Trim!DH17,0)</f>
        <v>0.24999999995910271</v>
      </c>
      <c r="DI44" s="51">
        <f>IF(PLANEL_Pot_Trim!DI17&lt;&gt;0,DI18/PLANEL_Pot_Trim!DI17,0)</f>
        <v>0.3280802026041495</v>
      </c>
      <c r="DJ44" s="51">
        <f>IF(PLANEL_Pot_Trim!DJ17&lt;&gt;0,DJ18/PLANEL_Pot_Trim!DJ17,0)</f>
        <v>0.29999999996932702</v>
      </c>
      <c r="DK44" s="51">
        <f>IF(PLANEL_Pot_Trim!DK17&lt;&gt;0,DK18/PLANEL_Pot_Trim!DK17,0)</f>
        <v>0.22000000001190487</v>
      </c>
      <c r="DL44" s="51">
        <f>IF(PLANEL_Pot_Trim!DL17&lt;&gt;0,DL18/PLANEL_Pot_Trim!DL17,0)</f>
        <v>0.2499999999652775</v>
      </c>
      <c r="DM44" s="51">
        <f>IF(PLANEL_Pot_Trim!DM17&lt;&gt;0,DM18/PLANEL_Pot_Trim!DM17,0)</f>
        <v>0.34999999998511894</v>
      </c>
      <c r="DN44" s="51">
        <f>IF(PLANEL_Pot_Trim!DN17&lt;&gt;0,DN18/PLANEL_Pot_Trim!DN17,0)</f>
        <v>0.29999999997023785</v>
      </c>
      <c r="DO44" s="51">
        <f>IF(PLANEL_Pot_Trim!DO17&lt;&gt;0,DO18/PLANEL_Pot_Trim!DO17,0)</f>
        <v>0.22000000001516573</v>
      </c>
      <c r="DP44" s="51">
        <f>IF(PLANEL_Pot_Trim!DP17&lt;&gt;0,DP18/PLANEL_Pot_Trim!DP17,0)</f>
        <v>0.24999999996208572</v>
      </c>
      <c r="DQ44" s="51">
        <f>IF(PLANEL_Pot_Trim!DQ17&lt;&gt;0,DQ18/PLANEL_Pot_Trim!DQ17,0)</f>
        <v>0.34999999996208575</v>
      </c>
      <c r="DR44" s="51">
        <f>IF(PLANEL_Pot_Trim!DR17&lt;&gt;0,DR18/PLANEL_Pot_Trim!DR17,0)</f>
        <v>0.29999999997156429</v>
      </c>
      <c r="DS44" s="51">
        <f>IF(PLANEL_Pot_Trim!DS17&lt;&gt;0,DS18/PLANEL_Pot_Trim!DS17,0)</f>
        <v>0.22000000002240011</v>
      </c>
      <c r="DT44" s="51">
        <f>IF(PLANEL_Pot_Trim!DT17&lt;&gt;0,DT18/PLANEL_Pot_Trim!DT17,0)</f>
        <v>0.2499999999741537</v>
      </c>
      <c r="DU44" s="51">
        <f>IF(PLANEL_Pot_Trim!DU17&lt;&gt;0,DU18/PLANEL_Pot_Trim!DU17,0)</f>
        <v>0.35000000000861542</v>
      </c>
      <c r="DV44" s="51">
        <f>IF(PLANEL_Pot_Trim!DV17&lt;&gt;0,DV18/PLANEL_Pot_Trim!DV17,0)</f>
        <v>0.29999999994830739</v>
      </c>
      <c r="DW44" s="51">
        <f>IF(PLANEL_Pot_Trim!DW17&lt;&gt;0,DW18/PLANEL_Pot_Trim!DW17,0)</f>
        <v>0.22000000000982189</v>
      </c>
      <c r="DX44" s="51">
        <f>IF(PLANEL_Pot_Trim!DX17&lt;&gt;0,DX18/PLANEL_Pot_Trim!DX17,0)</f>
        <v>0.24999999997544525</v>
      </c>
      <c r="DY44" s="51">
        <f>IF(PLANEL_Pot_Trim!DY17&lt;&gt;0,DY18/PLANEL_Pot_Trim!DY17,0)</f>
        <v>0.34999999999181503</v>
      </c>
      <c r="DZ44" s="51">
        <f>IF(PLANEL_Pot_Trim!DZ17&lt;&gt;0,DZ18/PLANEL_Pot_Trim!DZ17,0)</f>
        <v>0.29999999998363014</v>
      </c>
      <c r="EA44" s="51">
        <f>IF(PLANEL_Pot_Trim!EA17&lt;&gt;0,EA18/PLANEL_Pot_Trim!EA17,0)</f>
        <v>0.22000000001439107</v>
      </c>
      <c r="EB44" s="51">
        <f>IF(PLANEL_Pot_Trim!EB17&lt;&gt;0,EB18/PLANEL_Pot_Trim!EB17,0)</f>
        <v>0.24999999993603966</v>
      </c>
      <c r="EC44" s="51">
        <f>IF(PLANEL_Pot_Trim!EC17&lt;&gt;0,EC18/PLANEL_Pot_Trim!EC17,0)</f>
        <v>0.35000000001599008</v>
      </c>
      <c r="ED44" s="51">
        <f>IF(PLANEL_Pot_Trim!ED17&lt;&gt;0,ED18/PLANEL_Pot_Trim!ED17,0)</f>
        <v>0.30000000001599009</v>
      </c>
      <c r="EE44" s="51">
        <f>IF(PLANEL_Pot_Trim!EE17&lt;&gt;0,EE18/PLANEL_Pot_Trim!EE17,0)</f>
        <v>0.22000000000158471</v>
      </c>
      <c r="EF44" s="51">
        <f>IF(PLANEL_Pot_Trim!EF17&lt;&gt;0,EF18/PLANEL_Pot_Trim!EF17,0)</f>
        <v>0.25000000001584688</v>
      </c>
      <c r="EG44" s="51">
        <f>IF(PLANEL_Pot_Trim!EG17&lt;&gt;0,EG18/PLANEL_Pot_Trim!EG17,0)</f>
        <v>0.35000000003169374</v>
      </c>
      <c r="EH44" s="51">
        <f>IF(PLANEL_Pot_Trim!EH17&lt;&gt;0,EH18/PLANEL_Pot_Trim!EH17,0)</f>
        <v>0.29999999998415317</v>
      </c>
      <c r="EI44" s="51">
        <f>IF(PLANEL_Pot_Trim!EI17&lt;&gt;0,EI18/PLANEL_Pot_Trim!EI17,0)</f>
        <v>0.22000000003020637</v>
      </c>
      <c r="EJ44" s="51">
        <f>IF(PLANEL_Pot_Trim!EJ17&lt;&gt;0,EJ18/PLANEL_Pot_Trim!EJ17,0)</f>
        <v>0.24999999999622424</v>
      </c>
      <c r="EK44" s="51">
        <f>IF(PLANEL_Pot_Trim!EK17&lt;&gt;0,EK18/PLANEL_Pot_Trim!EK17,0)</f>
        <v>0.35000000000377579</v>
      </c>
      <c r="EL44" s="51">
        <f>IF(PLANEL_Pot_Trim!EL17&lt;&gt;0,EL18/PLANEL_Pot_Trim!EL17,0)</f>
        <v>0.29999999996224208</v>
      </c>
      <c r="EM44" s="51">
        <f>IF(PLANEL_Pot_Trim!EM17&lt;&gt;0,EM18/PLANEL_Pot_Trim!EM17,0)</f>
        <v>0.21999999999856909</v>
      </c>
      <c r="EN44" s="51">
        <f>IF(PLANEL_Pot_Trim!EN17&lt;&gt;0,EN18/PLANEL_Pot_Trim!EN17,0)</f>
        <v>0.24999999994276342</v>
      </c>
      <c r="EO44" s="51">
        <f>IF(PLANEL_Pot_Trim!EO17&lt;&gt;0,EO18/PLANEL_Pot_Trim!EO17,0)</f>
        <v>0.35000000001430914</v>
      </c>
      <c r="EP44" s="51">
        <f>IF(PLANEL_Pot_Trim!EP17&lt;&gt;0,EP18/PLANEL_Pot_Trim!EP17,0)</f>
        <v>0.3000000000143091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0.14442351350045887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0.21977491184852438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0.11109501038496836</v>
      </c>
      <c r="K47" s="52">
        <f>IF(PLANEL_Pot_Trim!K20&lt;&gt;0,K21/PLANEL_Pot_Trim!K20,0)</f>
        <v>0.18202000680985406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0.12257737358297244</v>
      </c>
      <c r="O47" s="52">
        <f>IF(PLANEL_Pot_Trim!O20&lt;&gt;0,O21/PLANEL_Pot_Trim!O20,0)</f>
        <v>0.1926473526577869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0.14078131650342457</v>
      </c>
      <c r="S47" s="52">
        <f>IF(PLANEL_Pot_Trim!S20&lt;&gt;0,S21/PLANEL_Pot_Trim!S20,0)</f>
        <v>0.20305839007619705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0.16216418855594114</v>
      </c>
      <c r="W47" s="52">
        <f>IF(PLANEL_Pot_Trim!W20&lt;&gt;0,W21/PLANEL_Pot_Trim!W20,0)</f>
        <v>0.21138880279273908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0.16738998178548323</v>
      </c>
      <c r="AA47" s="52">
        <f>IF(PLANEL_Pot_Trim!AA20&lt;&gt;0,AA21/PLANEL_Pot_Trim!AA20,0)</f>
        <v>0.21509240585904132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0.15957593104734624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0.16490304396583685</v>
      </c>
      <c r="AI47" s="52">
        <f>IF(PLANEL_Pot_Trim!AI20&lt;&gt;0,AI21/PLANEL_Pot_Trim!AI20,0)</f>
        <v>0.16897159134085096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0.18959170468073935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0.22959309552374221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0.25940099425737806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0.26000000002808449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0.20000000004680749</v>
      </c>
      <c r="DW47" s="52">
        <f>IF(PLANEL_Pot_Trim!DW20&lt;&gt;0,DW21/PLANEL_Pot_Trim!DW20,0)</f>
        <v>0.26000000002808449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0.20000000004680749</v>
      </c>
      <c r="EA47" s="52">
        <f>IF(PLANEL_Pot_Trim!EA20&lt;&gt;0,EA21/PLANEL_Pot_Trim!EA20,0)</f>
        <v>0.26000000002808449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0.20000000004680749</v>
      </c>
      <c r="EE47" s="52">
        <f>IF(PLANEL_Pot_Trim!EE20&lt;&gt;0,EE21/PLANEL_Pot_Trim!EE20,0)</f>
        <v>0.26000000002808449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0.20000000004680749</v>
      </c>
      <c r="EI47" s="52">
        <f>IF(PLANEL_Pot_Trim!EI20&lt;&gt;0,EI21/PLANEL_Pot_Trim!EI20,0)</f>
        <v>0.26000000002808449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0.20000000004680749</v>
      </c>
      <c r="EM47" s="52">
        <f>IF(PLANEL_Pot_Trim!EM20&lt;&gt;0,EM21/PLANEL_Pot_Trim!EM20,0)</f>
        <v>0.26000000002808449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0.20000000004680749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0.28230560734693877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0.58627995448979586</v>
      </c>
      <c r="T49" s="53">
        <f>IF(PLANEL_Pot_Trim!T22&lt;&gt;0,T23/PLANEL_Pot_Trim!T22,0)</f>
        <v>0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0.11432553571428571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</v>
      </c>
      <c r="AC49" s="53">
        <f>IF(PLANEL_Pot_Trim!AC22&lt;&gt;0,AC23/PLANEL_Pot_Trim!AC22,0)</f>
        <v>0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1</v>
      </c>
      <c r="AZ50" s="54">
        <f>IF(PLANEL_Pot_Trim!AZ23&lt;&gt;0,AZ24/PLANEL_Pot_Trim!AZ23,0)</f>
        <v>0.75923782118653771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0.90480001749306471</v>
      </c>
      <c r="BP50" s="54">
        <f>IF(PLANEL_Pot_Trim!BP23&lt;&gt;0,BP24/PLANEL_Pot_Trim!BP23,0)</f>
        <v>0.90480001749306471</v>
      </c>
      <c r="BQ50" s="54">
        <f>IF(PLANEL_Pot_Trim!BQ23&lt;&gt;0,BQ24/PLANEL_Pot_Trim!BQ23,0)</f>
        <v>0.90480001749306471</v>
      </c>
      <c r="BR50" s="54">
        <f>IF(PLANEL_Pot_Trim!BR23&lt;&gt;0,BR24/PLANEL_Pot_Trim!BR23,0)</f>
        <v>0.90480001749306471</v>
      </c>
      <c r="BS50" s="54">
        <f>IF(PLANEL_Pot_Trim!BS23&lt;&gt;0,BS24/PLANEL_Pot_Trim!BS23,0)</f>
        <v>0.6778295321664527</v>
      </c>
      <c r="BT50" s="54">
        <f>IF(PLANEL_Pot_Trim!BT23&lt;&gt;0,BT24/PLANEL_Pot_Trim!BT23,0)</f>
        <v>0.6778295321664527</v>
      </c>
      <c r="BU50" s="54">
        <f>IF(PLANEL_Pot_Trim!BU23&lt;&gt;0,BU24/PLANEL_Pot_Trim!BU23,0)</f>
        <v>0.6778295321664527</v>
      </c>
      <c r="BV50" s="54">
        <f>IF(PLANEL_Pot_Trim!BV23&lt;&gt;0,BV24/PLANEL_Pot_Trim!BV23,0)</f>
        <v>0.6778295321664527</v>
      </c>
      <c r="BW50" s="54">
        <f>IF(PLANEL_Pot_Trim!BW23&lt;&gt;0,BW24/PLANEL_Pot_Trim!BW23,0)</f>
        <v>0.55681943480318574</v>
      </c>
      <c r="BX50" s="54">
        <f>IF(PLANEL_Pot_Trim!BX23&lt;&gt;0,BX24/PLANEL_Pot_Trim!BX23,0)</f>
        <v>0.55681943480318574</v>
      </c>
      <c r="BY50" s="54">
        <f>IF(PLANEL_Pot_Trim!BY23&lt;&gt;0,BY24/PLANEL_Pot_Trim!BY23,0)</f>
        <v>0.55681943480318574</v>
      </c>
      <c r="BZ50" s="54">
        <f>IF(PLANEL_Pot_Trim!BZ23&lt;&gt;0,BZ24/PLANEL_Pot_Trim!BZ23,0)</f>
        <v>0.55681943480318574</v>
      </c>
      <c r="CA50" s="54">
        <f>IF(PLANEL_Pot_Trim!CA23&lt;&gt;0,CA24/PLANEL_Pot_Trim!CA23,0)</f>
        <v>0.46096621935569176</v>
      </c>
      <c r="CB50" s="54">
        <f>IF(PLANEL_Pot_Trim!CB23&lt;&gt;0,CB24/PLANEL_Pot_Trim!CB23,0)</f>
        <v>0.46841430285342739</v>
      </c>
      <c r="CC50" s="54">
        <f>IF(PLANEL_Pot_Trim!CC23&lt;&gt;0,CC24/PLANEL_Pot_Trim!CC23,0)</f>
        <v>0.46841430285342739</v>
      </c>
      <c r="CD50" s="54">
        <f>IF(PLANEL_Pot_Trim!CD23&lt;&gt;0,CD24/PLANEL_Pot_Trim!CD23,0)</f>
        <v>0.46841430285342739</v>
      </c>
      <c r="CE50" s="54">
        <f>IF(PLANEL_Pot_Trim!CE23&lt;&gt;0,CE24/PLANEL_Pot_Trim!CE23,0)</f>
        <v>0.40020524236907146</v>
      </c>
      <c r="CF50" s="54">
        <f>IF(PLANEL_Pot_Trim!CF23&lt;&gt;0,CF24/PLANEL_Pot_Trim!CF23,0)</f>
        <v>0.40020524236907146</v>
      </c>
      <c r="CG50" s="54">
        <f>IF(PLANEL_Pot_Trim!CG23&lt;&gt;0,CG24/PLANEL_Pot_Trim!CG23,0)</f>
        <v>0.40020524236907146</v>
      </c>
      <c r="CH50" s="54">
        <f>IF(PLANEL_Pot_Trim!CH23&lt;&gt;0,CH24/PLANEL_Pot_Trim!CH23,0)</f>
        <v>0.40020524236907146</v>
      </c>
      <c r="CI50" s="54">
        <f>IF(PLANEL_Pot_Trim!CI23&lt;&gt;0,CI24/PLANEL_Pot_Trim!CI23,0)</f>
        <v>0.34640287777841655</v>
      </c>
      <c r="CJ50" s="54">
        <f>IF(PLANEL_Pot_Trim!CJ23&lt;&gt;0,CJ24/PLANEL_Pot_Trim!CJ23,0)</f>
        <v>0.34640287777841655</v>
      </c>
      <c r="CK50" s="54">
        <f>IF(PLANEL_Pot_Trim!CK23&lt;&gt;0,CK24/PLANEL_Pot_Trim!CK23,0)</f>
        <v>0.34640287777841655</v>
      </c>
      <c r="CL50" s="54">
        <f>IF(PLANEL_Pot_Trim!CL23&lt;&gt;0,CL24/PLANEL_Pot_Trim!CL23,0)</f>
        <v>0.34640287777841655</v>
      </c>
      <c r="CM50" s="54">
        <f>IF(PLANEL_Pot_Trim!CM23&lt;&gt;0,CM24/PLANEL_Pot_Trim!CM23,0)</f>
        <v>0.31404859959611059</v>
      </c>
      <c r="CN50" s="54">
        <f>IF(PLANEL_Pot_Trim!CN23&lt;&gt;0,CN24/PLANEL_Pot_Trim!CN23,0)</f>
        <v>0.31404859959611059</v>
      </c>
      <c r="CO50" s="54">
        <f>IF(PLANEL_Pot_Trim!CO23&lt;&gt;0,CO24/PLANEL_Pot_Trim!CO23,0)</f>
        <v>0.31404859959611059</v>
      </c>
      <c r="CP50" s="54">
        <f>IF(PLANEL_Pot_Trim!CP23&lt;&gt;0,CP24/PLANEL_Pot_Trim!CP23,0)</f>
        <v>0.31404859959611059</v>
      </c>
      <c r="CQ50" s="54">
        <f>IF(PLANEL_Pot_Trim!CQ23&lt;&gt;0,CQ24/PLANEL_Pot_Trim!CQ23,0)</f>
        <v>0.28446959740154232</v>
      </c>
      <c r="CR50" s="54">
        <f>IF(PLANEL_Pot_Trim!CR23&lt;&gt;0,CR24/PLANEL_Pot_Trim!CR23,0)</f>
        <v>0.28446959740154232</v>
      </c>
      <c r="CS50" s="54">
        <f>IF(PLANEL_Pot_Trim!CS23&lt;&gt;0,CS24/PLANEL_Pot_Trim!CS23,0)</f>
        <v>0.28446959740154232</v>
      </c>
      <c r="CT50" s="54">
        <f>IF(PLANEL_Pot_Trim!CT23&lt;&gt;0,CT24/PLANEL_Pot_Trim!CT23,0)</f>
        <v>0.28446959740154232</v>
      </c>
      <c r="CU50" s="54">
        <f>IF(PLANEL_Pot_Trim!CU23&lt;&gt;0,CU24/PLANEL_Pot_Trim!CU23,0)</f>
        <v>0.25480040366027173</v>
      </c>
      <c r="CV50" s="54">
        <f>IF(PLANEL_Pot_Trim!CV23&lt;&gt;0,CV24/PLANEL_Pot_Trim!CV23,0)</f>
        <v>0.25480040366027173</v>
      </c>
      <c r="CW50" s="54">
        <f>IF(PLANEL_Pot_Trim!CW23&lt;&gt;0,CW24/PLANEL_Pot_Trim!CW23,0)</f>
        <v>0.25480040366027173</v>
      </c>
      <c r="CX50" s="54">
        <f>IF(PLANEL_Pot_Trim!CX23&lt;&gt;0,CX24/PLANEL_Pot_Trim!CX23,0)</f>
        <v>0.25480040366027173</v>
      </c>
      <c r="CY50" s="84">
        <f>IF(PLANEL_Pot_Trim!CY23&lt;&gt;0,CY24/PLANEL_Pot_Trim!CY23,0)</f>
        <v>0.2396671920270014</v>
      </c>
      <c r="CZ50" s="84">
        <f>IF(PLANEL_Pot_Trim!CZ23&lt;&gt;0,CZ24/PLANEL_Pot_Trim!CZ23,0)</f>
        <v>0.2396671920270014</v>
      </c>
      <c r="DA50" s="84">
        <f>IF(PLANEL_Pot_Trim!DA23&lt;&gt;0,DA24/PLANEL_Pot_Trim!DA23,0)</f>
        <v>0.2396671920270014</v>
      </c>
      <c r="DB50" s="84">
        <f>IF(PLANEL_Pot_Trim!DB23&lt;&gt;0,DB24/PLANEL_Pot_Trim!DB23,0)</f>
        <v>0.2396671920270014</v>
      </c>
      <c r="DC50" s="54">
        <f>IF(PLANEL_Pot_Trim!DC23&lt;&gt;0,DC24/PLANEL_Pot_Trim!DC23,0)</f>
        <v>0.22862823235307772</v>
      </c>
      <c r="DD50" s="54">
        <f>IF(PLANEL_Pot_Trim!DD23&lt;&gt;0,DD24/PLANEL_Pot_Trim!DD23,0)</f>
        <v>0.22862823235307772</v>
      </c>
      <c r="DE50" s="54">
        <f>IF(PLANEL_Pot_Trim!DE23&lt;&gt;0,DE24/PLANEL_Pot_Trim!DE23,0)</f>
        <v>0.22862823235307772</v>
      </c>
      <c r="DF50" s="54">
        <f>IF(PLANEL_Pot_Trim!DF23&lt;&gt;0,DF24/PLANEL_Pot_Trim!DF23,0)</f>
        <v>0.22862823235307772</v>
      </c>
      <c r="DG50" s="54">
        <f>IF(PLANEL_Pot_Trim!DG23&lt;&gt;0,DG24/PLANEL_Pot_Trim!DG23,0)</f>
        <v>0.21487857292341522</v>
      </c>
      <c r="DH50" s="54">
        <f>IF(PLANEL_Pot_Trim!DH23&lt;&gt;0,DH24/PLANEL_Pot_Trim!DH23,0)</f>
        <v>0.21487857292341522</v>
      </c>
      <c r="DI50" s="54">
        <f>IF(PLANEL_Pot_Trim!DI23&lt;&gt;0,DI24/PLANEL_Pot_Trim!DI23,0)</f>
        <v>0.21487857292341522</v>
      </c>
      <c r="DJ50" s="54">
        <f>IF(PLANEL_Pot_Trim!DJ23&lt;&gt;0,DJ24/PLANEL_Pot_Trim!DJ23,0)</f>
        <v>0.21487857292341522</v>
      </c>
      <c r="DK50" s="54">
        <f>IF(PLANEL_Pot_Trim!DK23&lt;&gt;0,DK24/PLANEL_Pot_Trim!DK23,0)</f>
        <v>0.20140856446597113</v>
      </c>
      <c r="DL50" s="54">
        <f>IF(PLANEL_Pot_Trim!DL23&lt;&gt;0,DL24/PLANEL_Pot_Trim!DL23,0)</f>
        <v>0.20140856446597113</v>
      </c>
      <c r="DM50" s="54">
        <f>IF(PLANEL_Pot_Trim!DM23&lt;&gt;0,DM24/PLANEL_Pot_Trim!DM23,0)</f>
        <v>0.20140856446597113</v>
      </c>
      <c r="DN50" s="54">
        <f>IF(PLANEL_Pot_Trim!DN23&lt;&gt;0,DN24/PLANEL_Pot_Trim!DN23,0)</f>
        <v>0.20140856446597113</v>
      </c>
      <c r="DO50" s="54">
        <f>IF(PLANEL_Pot_Trim!DO23&lt;&gt;0,DO24/PLANEL_Pot_Trim!DO23,0)</f>
        <v>0.1897973803783608</v>
      </c>
      <c r="DP50" s="54">
        <f>IF(PLANEL_Pot_Trim!DP23&lt;&gt;0,DP24/PLANEL_Pot_Trim!DP23,0)</f>
        <v>0.1897973803783608</v>
      </c>
      <c r="DQ50" s="54">
        <f>IF(PLANEL_Pot_Trim!DQ23&lt;&gt;0,DQ24/PLANEL_Pot_Trim!DQ23,0)</f>
        <v>0.1897973803783608</v>
      </c>
      <c r="DR50" s="54">
        <f>IF(PLANEL_Pot_Trim!DR23&lt;&gt;0,DR24/PLANEL_Pot_Trim!DR23,0)</f>
        <v>0.1897973803783608</v>
      </c>
      <c r="DS50" s="54">
        <f>IF(PLANEL_Pot_Trim!DS23&lt;&gt;0,DS24/PLANEL_Pot_Trim!DS23,0)</f>
        <v>0.17903650155361048</v>
      </c>
      <c r="DT50" s="54">
        <f>IF(PLANEL_Pot_Trim!DT23&lt;&gt;0,DT24/PLANEL_Pot_Trim!DT23,0)</f>
        <v>0.17903650155361048</v>
      </c>
      <c r="DU50" s="54">
        <f>IF(PLANEL_Pot_Trim!DU23&lt;&gt;0,DU24/PLANEL_Pot_Trim!DU23,0)</f>
        <v>0.17903650155361048</v>
      </c>
      <c r="DV50" s="54">
        <f>IF(PLANEL_Pot_Trim!DV23&lt;&gt;0,DV24/PLANEL_Pot_Trim!DV23,0)</f>
        <v>0.17903650155361048</v>
      </c>
      <c r="DW50" s="54">
        <f>IF(PLANEL_Pot_Trim!DW23&lt;&gt;0,DW24/PLANEL_Pot_Trim!DW23,0)</f>
        <v>0.16598614551572091</v>
      </c>
      <c r="DX50" s="54">
        <f>IF(PLANEL_Pot_Trim!DX23&lt;&gt;0,DX24/PLANEL_Pot_Trim!DX23,0)</f>
        <v>0.16598614551572091</v>
      </c>
      <c r="DY50" s="54">
        <f>IF(PLANEL_Pot_Trim!DY23&lt;&gt;0,DY24/PLANEL_Pot_Trim!DY23,0)</f>
        <v>0.16598614551572091</v>
      </c>
      <c r="DZ50" s="54">
        <f>IF(PLANEL_Pot_Trim!DZ23&lt;&gt;0,DZ24/PLANEL_Pot_Trim!DZ23,0)</f>
        <v>0.16598614551572091</v>
      </c>
      <c r="EA50" s="54">
        <f>IF(PLANEL_Pot_Trim!EA23&lt;&gt;0,EA24/PLANEL_Pot_Trim!EA23,0)</f>
        <v>0.1530174861618048</v>
      </c>
      <c r="EB50" s="54">
        <f>IF(PLANEL_Pot_Trim!EB23&lt;&gt;0,EB24/PLANEL_Pot_Trim!EB23,0)</f>
        <v>0.1530174861618048</v>
      </c>
      <c r="EC50" s="54">
        <f>IF(PLANEL_Pot_Trim!EC23&lt;&gt;0,EC24/PLANEL_Pot_Trim!EC23,0)</f>
        <v>0.1530174861618048</v>
      </c>
      <c r="ED50" s="54">
        <f>IF(PLANEL_Pot_Trim!ED23&lt;&gt;0,ED24/PLANEL_Pot_Trim!ED23,0)</f>
        <v>0.1530174861618048</v>
      </c>
      <c r="EE50" s="54">
        <f>IF(PLANEL_Pot_Trim!EE23&lt;&gt;0,EE24/PLANEL_Pot_Trim!EE23,0)</f>
        <v>0.13988029055971202</v>
      </c>
      <c r="EF50" s="54">
        <f>IF(PLANEL_Pot_Trim!EF23&lt;&gt;0,EF24/PLANEL_Pot_Trim!EF23,0)</f>
        <v>0.13988029055971202</v>
      </c>
      <c r="EG50" s="54">
        <f>IF(PLANEL_Pot_Trim!EG23&lt;&gt;0,EG24/PLANEL_Pot_Trim!EG23,0)</f>
        <v>0.13988029055971202</v>
      </c>
      <c r="EH50" s="54">
        <f>IF(PLANEL_Pot_Trim!EH23&lt;&gt;0,EH24/PLANEL_Pot_Trim!EH23,0)</f>
        <v>0.13988029055971202</v>
      </c>
      <c r="EI50" s="54">
        <f>IF(PLANEL_Pot_Trim!EI23&lt;&gt;0,EI24/PLANEL_Pot_Trim!EI23,0)</f>
        <v>0.13193506718198128</v>
      </c>
      <c r="EJ50" s="54">
        <f>IF(PLANEL_Pot_Trim!EJ23&lt;&gt;0,EJ24/PLANEL_Pot_Trim!EJ23,0)</f>
        <v>0.13193506718198128</v>
      </c>
      <c r="EK50" s="54">
        <f>IF(PLANEL_Pot_Trim!EK23&lt;&gt;0,EK24/PLANEL_Pot_Trim!EK23,0)</f>
        <v>0.12983721621828376</v>
      </c>
      <c r="EL50" s="54">
        <f>IF(PLANEL_Pot_Trim!EL23&lt;&gt;0,EL24/PLANEL_Pot_Trim!EL23,0)</f>
        <v>0.13193506718198128</v>
      </c>
      <c r="EM50" s="54">
        <f>IF(PLANEL_Pot_Trim!EM23&lt;&gt;0,EM24/PLANEL_Pot_Trim!EM23,0)</f>
        <v>0.12589412968835595</v>
      </c>
      <c r="EN50" s="54">
        <f>IF(PLANEL_Pot_Trim!EN23&lt;&gt;0,EN24/PLANEL_Pot_Trim!EN23,0)</f>
        <v>0.12589412968835595</v>
      </c>
      <c r="EO50" s="54">
        <f>IF(PLANEL_Pot_Trim!EO23&lt;&gt;0,EO24/PLANEL_Pot_Trim!EO23,0)</f>
        <v>0.12589412968835595</v>
      </c>
      <c r="EP50" s="54">
        <f>IF(PLANEL_Pot_Trim!EP23&lt;&gt;0,EP24/PLANEL_Pot_Trim!EP23,0)</f>
        <v>0.12589412968835595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24.963940099999999</v>
      </c>
      <c r="I4" s="33">
        <v>20.776694639999999</v>
      </c>
      <c r="J4" s="33">
        <v>22.196748110000001</v>
      </c>
      <c r="K4" s="33">
        <v>24.06244255</v>
      </c>
      <c r="L4" s="33">
        <v>25.13590353</v>
      </c>
      <c r="M4" s="33">
        <v>28.436545939999998</v>
      </c>
      <c r="N4" s="33">
        <v>30.619350489999999</v>
      </c>
      <c r="O4" s="33">
        <v>33.91051753</v>
      </c>
      <c r="P4" s="33">
        <v>27.807961840000001</v>
      </c>
      <c r="Q4" s="33">
        <v>27.693008989999999</v>
      </c>
      <c r="R4" s="33">
        <v>27.371551499999999</v>
      </c>
      <c r="S4" s="33">
        <v>27.290237730000001</v>
      </c>
      <c r="T4" s="33">
        <v>21.927449280000001</v>
      </c>
      <c r="U4" s="33">
        <v>17.428302479999999</v>
      </c>
      <c r="V4" s="33">
        <v>12.181657250000001</v>
      </c>
      <c r="W4" s="33">
        <v>15.01057876</v>
      </c>
      <c r="X4" s="33">
        <v>16.264401209999999</v>
      </c>
      <c r="Y4" s="33">
        <v>16.387477520000001</v>
      </c>
      <c r="Z4" s="33">
        <v>17.717709939999999</v>
      </c>
      <c r="AA4" s="33">
        <v>18.70900803</v>
      </c>
      <c r="AB4" s="33">
        <v>18.709770670000001</v>
      </c>
      <c r="AC4" s="33">
        <v>19.848877130000002</v>
      </c>
      <c r="AD4" s="33">
        <v>23.304797610000001</v>
      </c>
      <c r="AE4" s="33">
        <v>19.784217009999999</v>
      </c>
      <c r="AF4" s="33">
        <v>16.107669789999999</v>
      </c>
      <c r="AG4" s="33">
        <v>15.49254271</v>
      </c>
      <c r="AH4" s="33">
        <v>15.69328209</v>
      </c>
      <c r="AI4" s="33">
        <v>14.748412569999999</v>
      </c>
      <c r="AJ4" s="33">
        <v>8.9980418310000001</v>
      </c>
      <c r="AK4" s="33">
        <v>9.9324532419999993</v>
      </c>
      <c r="AL4" s="33">
        <v>13.67232501</v>
      </c>
      <c r="AM4" s="33">
        <v>19.278446850000002</v>
      </c>
      <c r="AN4" s="33">
        <v>21.471358680000002</v>
      </c>
      <c r="AO4" s="33">
        <v>24.426588200000001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20.750220649999999</v>
      </c>
      <c r="J16" s="33">
        <v>22.143800120000002</v>
      </c>
      <c r="K16" s="33">
        <v>24.06244255</v>
      </c>
      <c r="L16" s="33">
        <v>28.64868207</v>
      </c>
      <c r="M16" s="33">
        <v>33.291797959999997</v>
      </c>
      <c r="N16" s="33">
        <v>38.13152754</v>
      </c>
      <c r="O16" s="33">
        <v>38.964438880000003</v>
      </c>
      <c r="P16" s="33">
        <v>34.180188790000003</v>
      </c>
      <c r="Q16" s="33">
        <v>33.959956089999999</v>
      </c>
      <c r="R16" s="33">
        <v>34.464004410000001</v>
      </c>
      <c r="S16" s="33">
        <v>34.847924679999998</v>
      </c>
      <c r="T16" s="33">
        <v>29.348491599999999</v>
      </c>
      <c r="U16" s="33">
        <v>26.65023115</v>
      </c>
      <c r="V16" s="33">
        <v>18.527956790000001</v>
      </c>
      <c r="W16" s="33">
        <v>23.28567005</v>
      </c>
      <c r="X16" s="33">
        <v>25.902196679999999</v>
      </c>
      <c r="Y16" s="33">
        <v>27.742056550000001</v>
      </c>
      <c r="Z16" s="33">
        <v>30.312246739999999</v>
      </c>
      <c r="AA16" s="33">
        <v>32.900501339999998</v>
      </c>
      <c r="AB16" s="33">
        <v>34.188388150000002</v>
      </c>
      <c r="AC16" s="33">
        <v>35.775619849999998</v>
      </c>
      <c r="AD16" s="33">
        <v>38.720482920000002</v>
      </c>
      <c r="AE16" s="33">
        <v>34.87211198</v>
      </c>
      <c r="AF16" s="33">
        <v>31.727999499999999</v>
      </c>
      <c r="AG16" s="33">
        <v>30.92915326</v>
      </c>
      <c r="AH16" s="33">
        <v>31.063828619999999</v>
      </c>
      <c r="AI16" s="33">
        <v>30.083204250000001</v>
      </c>
      <c r="AJ16" s="33">
        <v>24.313450020000001</v>
      </c>
      <c r="AK16" s="33">
        <v>25.208542529999999</v>
      </c>
      <c r="AL16" s="33">
        <v>28.892568539999999</v>
      </c>
      <c r="AM16" s="33">
        <v>32.243171750000002</v>
      </c>
      <c r="AN16" s="33">
        <v>34.216529659999999</v>
      </c>
      <c r="AO16" s="33">
        <v>36.42637955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24.963940099999999</v>
      </c>
      <c r="F4" s="1">
        <f>Planel_CO2_total_Resultado!I4</f>
        <v>20.776694639999999</v>
      </c>
      <c r="G4" s="1">
        <f>Planel_CO2_total_Resultado!J4</f>
        <v>22.196748110000001</v>
      </c>
      <c r="H4" s="1">
        <f>Planel_CO2_total_Resultado!K4</f>
        <v>24.06244255</v>
      </c>
      <c r="I4" s="1">
        <f>Planel_CO2_total_Resultado!L4</f>
        <v>25.13590353</v>
      </c>
      <c r="J4" s="1">
        <f>Planel_CO2_total_Resultado!M4</f>
        <v>28.436545939999998</v>
      </c>
      <c r="K4" s="1">
        <f>Planel_CO2_total_Resultado!N4</f>
        <v>30.619350489999999</v>
      </c>
      <c r="L4" s="1">
        <f>Planel_CO2_total_Resultado!O4</f>
        <v>33.91051753</v>
      </c>
      <c r="M4" s="1">
        <f>Planel_CO2_total_Resultado!P4</f>
        <v>27.807961840000001</v>
      </c>
      <c r="N4" s="1">
        <f>Planel_CO2_total_Resultado!Q4</f>
        <v>27.693008989999999</v>
      </c>
      <c r="O4" s="1">
        <f>Planel_CO2_total_Resultado!R4</f>
        <v>27.371551499999999</v>
      </c>
      <c r="P4" s="1">
        <f>Planel_CO2_total_Resultado!S4</f>
        <v>27.290237730000001</v>
      </c>
      <c r="Q4" s="1">
        <f>Planel_CO2_total_Resultado!T4</f>
        <v>21.927449280000001</v>
      </c>
      <c r="R4" s="1">
        <f>Planel_CO2_total_Resultado!U4</f>
        <v>17.428302479999999</v>
      </c>
      <c r="S4" s="1">
        <f>Planel_CO2_total_Resultado!V4</f>
        <v>12.181657250000001</v>
      </c>
      <c r="T4" s="1">
        <f>Planel_CO2_total_Resultado!W4</f>
        <v>15.01057876</v>
      </c>
      <c r="U4" s="1">
        <f>Planel_CO2_total_Resultado!X4</f>
        <v>16.264401209999999</v>
      </c>
      <c r="V4" s="1">
        <f>Planel_CO2_total_Resultado!Y4</f>
        <v>16.387477520000001</v>
      </c>
      <c r="W4" s="1">
        <f>Planel_CO2_total_Resultado!Z4</f>
        <v>17.717709939999999</v>
      </c>
      <c r="X4" s="1">
        <f>Planel_CO2_total_Resultado!AA4</f>
        <v>18.70900803</v>
      </c>
      <c r="Y4" s="1">
        <f>Planel_CO2_total_Resultado!AB4</f>
        <v>18.709770670000001</v>
      </c>
      <c r="Z4" s="1">
        <f>Planel_CO2_total_Resultado!AC4</f>
        <v>19.848877130000002</v>
      </c>
      <c r="AA4" s="1">
        <f>Planel_CO2_total_Resultado!AD4</f>
        <v>23.304797610000001</v>
      </c>
      <c r="AB4" s="1">
        <f>Planel_CO2_total_Resultado!AE4</f>
        <v>19.784217009999999</v>
      </c>
      <c r="AC4" s="1">
        <f>Planel_CO2_total_Resultado!AF4</f>
        <v>16.107669789999999</v>
      </c>
      <c r="AD4" s="1">
        <f>Planel_CO2_total_Resultado!AG4</f>
        <v>15.49254271</v>
      </c>
      <c r="AE4" s="1">
        <f>Planel_CO2_total_Resultado!AH4</f>
        <v>15.69328209</v>
      </c>
      <c r="AF4" s="1">
        <f>Planel_CO2_total_Resultado!AI4</f>
        <v>14.748412569999999</v>
      </c>
      <c r="AG4" s="1">
        <f>Planel_CO2_total_Resultado!AJ4</f>
        <v>8.9980418310000001</v>
      </c>
      <c r="AH4" s="1">
        <f>Planel_CO2_total_Resultado!AK4</f>
        <v>9.9324532419999993</v>
      </c>
      <c r="AI4" s="1">
        <f>Planel_CO2_total_Resultado!AL4</f>
        <v>13.67232501</v>
      </c>
      <c r="AJ4" s="1">
        <f>Planel_CO2_total_Resultado!AM4</f>
        <v>19.278446850000002</v>
      </c>
      <c r="AK4" s="1">
        <f>Planel_CO2_total_Resultado!AN4</f>
        <v>21.471358680000002</v>
      </c>
      <c r="AL4" s="1">
        <f>Planel_CO2_total_Resultado!AO4</f>
        <v>24.426588200000001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20.750220649999999</v>
      </c>
      <c r="G5" s="1">
        <f>Planel_CO2_total_Resultado!J16</f>
        <v>22.143800120000002</v>
      </c>
      <c r="H5" s="1">
        <f>Planel_CO2_total_Resultado!K16</f>
        <v>24.06244255</v>
      </c>
      <c r="I5" s="1">
        <f>Planel_CO2_total_Resultado!L16</f>
        <v>28.64868207</v>
      </c>
      <c r="J5" s="1">
        <f>Planel_CO2_total_Resultado!M16</f>
        <v>33.291797959999997</v>
      </c>
      <c r="K5" s="1">
        <f>Planel_CO2_total_Resultado!N16</f>
        <v>38.13152754</v>
      </c>
      <c r="L5" s="1">
        <f>Planel_CO2_total_Resultado!O16</f>
        <v>38.964438880000003</v>
      </c>
      <c r="M5" s="1">
        <f>Planel_CO2_total_Resultado!P16</f>
        <v>34.180188790000003</v>
      </c>
      <c r="N5" s="1">
        <f>Planel_CO2_total_Resultado!Q16</f>
        <v>33.959956089999999</v>
      </c>
      <c r="O5" s="1">
        <f>Planel_CO2_total_Resultado!R16</f>
        <v>34.464004410000001</v>
      </c>
      <c r="P5" s="1">
        <f>Planel_CO2_total_Resultado!S16</f>
        <v>34.847924679999998</v>
      </c>
      <c r="Q5" s="1">
        <f>Planel_CO2_total_Resultado!T16</f>
        <v>29.348491599999999</v>
      </c>
      <c r="R5" s="1">
        <f>Planel_CO2_total_Resultado!U16</f>
        <v>26.65023115</v>
      </c>
      <c r="S5" s="1">
        <f>Planel_CO2_total_Resultado!V16</f>
        <v>18.527956790000001</v>
      </c>
      <c r="T5" s="1">
        <f>Planel_CO2_total_Resultado!W16</f>
        <v>23.28567005</v>
      </c>
      <c r="U5" s="1">
        <f>Planel_CO2_total_Resultado!X16</f>
        <v>25.902196679999999</v>
      </c>
      <c r="V5" s="1">
        <f>Planel_CO2_total_Resultado!Y16</f>
        <v>27.742056550000001</v>
      </c>
      <c r="W5" s="1">
        <f>Planel_CO2_total_Resultado!Z16</f>
        <v>30.312246739999999</v>
      </c>
      <c r="X5" s="1">
        <f>Planel_CO2_total_Resultado!AA16</f>
        <v>32.900501339999998</v>
      </c>
      <c r="Y5" s="1">
        <f>Planel_CO2_total_Resultado!AB16</f>
        <v>34.188388150000002</v>
      </c>
      <c r="Z5" s="1">
        <f>Planel_CO2_total_Resultado!AC16</f>
        <v>35.775619849999998</v>
      </c>
      <c r="AA5" s="1">
        <f>Planel_CO2_total_Resultado!AD16</f>
        <v>38.720482920000002</v>
      </c>
      <c r="AB5" s="1">
        <f>Planel_CO2_total_Resultado!AE16</f>
        <v>34.87211198</v>
      </c>
      <c r="AC5" s="1">
        <f>Planel_CO2_total_Resultado!AF16</f>
        <v>31.727999499999999</v>
      </c>
      <c r="AD5" s="1">
        <f>Planel_CO2_total_Resultado!AG16</f>
        <v>30.92915326</v>
      </c>
      <c r="AE5" s="1">
        <f>Planel_CO2_total_Resultado!AH16</f>
        <v>31.063828619999999</v>
      </c>
      <c r="AF5" s="1">
        <f>Planel_CO2_total_Resultado!AI16</f>
        <v>30.083204250000001</v>
      </c>
      <c r="AG5" s="1">
        <f>Planel_CO2_total_Resultado!AJ16</f>
        <v>24.313450020000001</v>
      </c>
      <c r="AH5" s="1">
        <f>Planel_CO2_total_Resultado!AK16</f>
        <v>25.208542529999999</v>
      </c>
      <c r="AI5" s="1">
        <f>Planel_CO2_total_Resultado!AL16</f>
        <v>28.892568539999999</v>
      </c>
      <c r="AJ5" s="1">
        <f>Planel_CO2_total_Resultado!AM16</f>
        <v>32.243171750000002</v>
      </c>
      <c r="AK5" s="1">
        <f>Planel_CO2_total_Resultado!AN16</f>
        <v>34.216529659999999</v>
      </c>
      <c r="AL5" s="1">
        <f>Planel_CO2_total_Resultado!AO16</f>
        <v>36.42637955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2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4" width="5" customWidth="1"/>
    <col min="5" max="5" width="6" bestFit="1" customWidth="1"/>
    <col min="6" max="6" width="5" customWidth="1"/>
    <col min="7" max="7" width="6" customWidth="1"/>
    <col min="8" max="8" width="5" bestFit="1" customWidth="1"/>
    <col min="9" max="11" width="5" customWidth="1"/>
    <col min="12" max="12" width="5" bestFit="1" customWidth="1"/>
    <col min="13" max="17" width="5" customWidth="1"/>
    <col min="18" max="18" width="10.7109375" bestFit="1" customWidth="1"/>
    <col min="19" max="19" width="10.7109375" customWidth="1"/>
    <col min="20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2025</v>
      </c>
      <c r="C4" s="33">
        <v>2031</v>
      </c>
      <c r="D4" s="33">
        <v>2032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2040</v>
      </c>
      <c r="K4" s="33">
        <v>2041</v>
      </c>
      <c r="L4" s="33">
        <v>2042</v>
      </c>
      <c r="M4" s="33">
        <v>2043</v>
      </c>
      <c r="N4" s="33">
        <v>2044</v>
      </c>
      <c r="O4" s="33">
        <v>2045</v>
      </c>
      <c r="P4" s="33">
        <v>2046</v>
      </c>
      <c r="Q4" s="33">
        <v>2047</v>
      </c>
      <c r="R4" s="33" t="s">
        <v>645</v>
      </c>
    </row>
    <row r="5" spans="1:18" x14ac:dyDescent="0.25">
      <c r="A5" s="229" t="s">
        <v>40</v>
      </c>
      <c r="B5" s="228">
        <v>9000</v>
      </c>
      <c r="C5" s="228">
        <v>1500</v>
      </c>
      <c r="D5" s="228"/>
      <c r="E5" s="228">
        <v>6000</v>
      </c>
      <c r="F5" s="228">
        <v>1500</v>
      </c>
      <c r="G5" s="228"/>
      <c r="H5" s="228">
        <v>1500</v>
      </c>
      <c r="I5" s="228"/>
      <c r="J5" s="228"/>
      <c r="K5" s="228"/>
      <c r="L5" s="228"/>
      <c r="M5" s="228"/>
      <c r="N5" s="228"/>
      <c r="O5" s="228"/>
      <c r="P5" s="228"/>
      <c r="Q5" s="228"/>
      <c r="R5" s="228">
        <v>19500</v>
      </c>
    </row>
    <row r="6" spans="1:18" x14ac:dyDescent="0.25">
      <c r="A6" s="230" t="s">
        <v>43</v>
      </c>
      <c r="B6" s="228">
        <v>9000</v>
      </c>
      <c r="C6" s="228">
        <v>1500</v>
      </c>
      <c r="D6" s="228"/>
      <c r="E6" s="228">
        <v>6000</v>
      </c>
      <c r="F6" s="228">
        <v>1500</v>
      </c>
      <c r="G6" s="228"/>
      <c r="H6" s="228">
        <v>1500</v>
      </c>
      <c r="I6" s="228"/>
      <c r="J6" s="228"/>
      <c r="K6" s="228"/>
      <c r="L6" s="228"/>
      <c r="M6" s="228"/>
      <c r="N6" s="228"/>
      <c r="O6" s="228"/>
      <c r="P6" s="228"/>
      <c r="Q6" s="228"/>
      <c r="R6" s="228">
        <v>19500</v>
      </c>
    </row>
    <row r="7" spans="1:18" x14ac:dyDescent="0.25">
      <c r="A7" s="229" t="s">
        <v>37</v>
      </c>
      <c r="B7" s="228"/>
      <c r="C7" s="228"/>
      <c r="D7" s="228">
        <v>4500</v>
      </c>
      <c r="E7" s="228">
        <v>7500</v>
      </c>
      <c r="F7" s="228">
        <v>3000</v>
      </c>
      <c r="G7" s="228">
        <v>13500</v>
      </c>
      <c r="H7" s="228">
        <v>4500</v>
      </c>
      <c r="I7" s="228">
        <v>3000</v>
      </c>
      <c r="J7" s="228">
        <v>7500</v>
      </c>
      <c r="K7" s="228">
        <v>9000</v>
      </c>
      <c r="L7" s="228">
        <v>4500</v>
      </c>
      <c r="M7" s="228">
        <v>4500</v>
      </c>
      <c r="N7" s="228">
        <v>1500</v>
      </c>
      <c r="O7" s="228">
        <v>6000</v>
      </c>
      <c r="P7" s="228">
        <v>7500</v>
      </c>
      <c r="Q7" s="228">
        <v>1500</v>
      </c>
      <c r="R7" s="228">
        <v>78000</v>
      </c>
    </row>
    <row r="8" spans="1:18" x14ac:dyDescent="0.25">
      <c r="A8" s="230" t="s">
        <v>39</v>
      </c>
      <c r="B8" s="228"/>
      <c r="C8" s="228"/>
      <c r="D8" s="228">
        <v>4500</v>
      </c>
      <c r="E8" s="228">
        <v>7500</v>
      </c>
      <c r="F8" s="228">
        <v>1500</v>
      </c>
      <c r="G8" s="228">
        <v>6000</v>
      </c>
      <c r="H8" s="228">
        <v>3000</v>
      </c>
      <c r="I8" s="228">
        <v>3000</v>
      </c>
      <c r="J8" s="228">
        <v>4500</v>
      </c>
      <c r="K8" s="228">
        <v>7500</v>
      </c>
      <c r="L8" s="228">
        <v>4500</v>
      </c>
      <c r="M8" s="228">
        <v>4500</v>
      </c>
      <c r="N8" s="228">
        <v>1500</v>
      </c>
      <c r="O8" s="228">
        <v>4500</v>
      </c>
      <c r="P8" s="228">
        <v>3000</v>
      </c>
      <c r="Q8" s="228">
        <v>1500</v>
      </c>
      <c r="R8" s="228">
        <v>57000</v>
      </c>
    </row>
    <row r="9" spans="1:18" x14ac:dyDescent="0.25">
      <c r="A9" s="230" t="s">
        <v>38</v>
      </c>
      <c r="B9" s="228"/>
      <c r="C9" s="228"/>
      <c r="D9" s="228"/>
      <c r="E9" s="228"/>
      <c r="F9" s="228">
        <v>1500</v>
      </c>
      <c r="G9" s="228">
        <v>7500</v>
      </c>
      <c r="H9" s="228">
        <v>1500</v>
      </c>
      <c r="I9" s="228"/>
      <c r="J9" s="228">
        <v>3000</v>
      </c>
      <c r="K9" s="228">
        <v>1500</v>
      </c>
      <c r="L9" s="228"/>
      <c r="M9" s="228"/>
      <c r="N9" s="228"/>
      <c r="O9" s="228">
        <v>1500</v>
      </c>
      <c r="P9" s="228">
        <v>4500</v>
      </c>
      <c r="Q9" s="228"/>
      <c r="R9" s="228">
        <v>21000</v>
      </c>
    </row>
    <row r="10" spans="1:18" x14ac:dyDescent="0.25">
      <c r="A10" s="229" t="s">
        <v>44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>
        <v>3000</v>
      </c>
      <c r="M10" s="228">
        <v>1500</v>
      </c>
      <c r="N10" s="228">
        <v>1500</v>
      </c>
      <c r="O10" s="228">
        <v>3000</v>
      </c>
      <c r="P10" s="228">
        <v>1500</v>
      </c>
      <c r="Q10" s="228"/>
      <c r="R10" s="228">
        <v>10500</v>
      </c>
    </row>
    <row r="11" spans="1:18" x14ac:dyDescent="0.25">
      <c r="A11" s="230" t="s">
        <v>37</v>
      </c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>
        <v>3000</v>
      </c>
      <c r="M11" s="228">
        <v>1500</v>
      </c>
      <c r="N11" s="228">
        <v>1500</v>
      </c>
      <c r="O11" s="228">
        <v>3000</v>
      </c>
      <c r="P11" s="228">
        <v>1500</v>
      </c>
      <c r="Q11" s="228"/>
      <c r="R11" s="228">
        <v>10500</v>
      </c>
    </row>
    <row r="12" spans="1:18" x14ac:dyDescent="0.25">
      <c r="A12" s="229" t="s">
        <v>645</v>
      </c>
      <c r="B12" s="228">
        <v>9000</v>
      </c>
      <c r="C12" s="228">
        <v>1500</v>
      </c>
      <c r="D12" s="228">
        <v>4500</v>
      </c>
      <c r="E12" s="228">
        <v>13500</v>
      </c>
      <c r="F12" s="228">
        <v>4500</v>
      </c>
      <c r="G12" s="228">
        <v>13500</v>
      </c>
      <c r="H12" s="228">
        <v>6000</v>
      </c>
      <c r="I12" s="228">
        <v>3000</v>
      </c>
      <c r="J12" s="228">
        <v>7500</v>
      </c>
      <c r="K12" s="228">
        <v>9000</v>
      </c>
      <c r="L12" s="228">
        <v>7500</v>
      </c>
      <c r="M12" s="228">
        <v>6000</v>
      </c>
      <c r="N12" s="228">
        <v>3000</v>
      </c>
      <c r="O12" s="228">
        <v>9000</v>
      </c>
      <c r="P12" s="228">
        <v>9000</v>
      </c>
      <c r="Q12" s="228">
        <v>1500</v>
      </c>
      <c r="R12" s="228">
        <v>108000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332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509</v>
      </c>
      <c r="C6" s="40" t="s">
        <v>44</v>
      </c>
      <c r="D6" s="40" t="s">
        <v>40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408</v>
      </c>
      <c r="C7" s="40" t="s">
        <v>44</v>
      </c>
      <c r="D7" s="40" t="s">
        <v>37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">
      <c r="B8" s="40" t="s">
        <v>373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409</v>
      </c>
      <c r="C9" s="40" t="s">
        <v>44</v>
      </c>
      <c r="D9" s="40" t="s">
        <v>37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3285.6921990000001</v>
      </c>
      <c r="L9" s="40">
        <v>2015</v>
      </c>
      <c r="M9" s="40">
        <v>2100</v>
      </c>
    </row>
    <row r="10" spans="2:13" x14ac:dyDescent="0.2">
      <c r="B10" s="40" t="s">
        <v>367</v>
      </c>
      <c r="C10" s="40" t="s">
        <v>37</v>
      </c>
      <c r="D10" s="40" t="s">
        <v>38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443</v>
      </c>
      <c r="C11" s="40" t="s">
        <v>37</v>
      </c>
      <c r="D11" s="40" t="s">
        <v>38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447</v>
      </c>
      <c r="C12" s="40" t="s">
        <v>37</v>
      </c>
      <c r="D12" s="40" t="s">
        <v>38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461</v>
      </c>
      <c r="C13" s="40" t="s">
        <v>37</v>
      </c>
      <c r="D13" s="40" t="s">
        <v>39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343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403</v>
      </c>
      <c r="C15" s="40" t="s">
        <v>44</v>
      </c>
      <c r="D15" s="40" t="s">
        <v>37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3285.6921990000001</v>
      </c>
      <c r="L15" s="40">
        <v>2015</v>
      </c>
      <c r="M15" s="40">
        <v>2100</v>
      </c>
    </row>
    <row r="16" spans="2:13" x14ac:dyDescent="0.2">
      <c r="B16" s="40" t="s">
        <v>405</v>
      </c>
      <c r="C16" s="40" t="s">
        <v>44</v>
      </c>
      <c r="D16" s="40" t="s">
        <v>37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3285.6921990000001</v>
      </c>
      <c r="L16" s="40">
        <v>2015</v>
      </c>
      <c r="M16" s="40">
        <v>2100</v>
      </c>
    </row>
    <row r="17" spans="2:13" x14ac:dyDescent="0.2">
      <c r="B17" s="40" t="s">
        <v>369</v>
      </c>
      <c r="C17" s="40" t="s">
        <v>37</v>
      </c>
      <c r="D17" s="40" t="s">
        <v>38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479</v>
      </c>
      <c r="C18" s="40" t="s">
        <v>37</v>
      </c>
      <c r="D18" s="40" t="s">
        <v>39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487</v>
      </c>
      <c r="C19" s="40" t="s">
        <v>37</v>
      </c>
      <c r="D19" s="40" t="s">
        <v>39</v>
      </c>
      <c r="E19" s="40">
        <v>1500</v>
      </c>
      <c r="F19" s="40">
        <v>2045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503</v>
      </c>
      <c r="C20" s="40" t="s">
        <v>37</v>
      </c>
      <c r="D20" s="40" t="s">
        <v>39</v>
      </c>
      <c r="E20" s="40">
        <v>1500</v>
      </c>
      <c r="F20" s="40">
        <v>2045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401</v>
      </c>
      <c r="C21" s="40" t="s">
        <v>44</v>
      </c>
      <c r="D21" s="40" t="s">
        <v>37</v>
      </c>
      <c r="E21" s="40">
        <v>1500</v>
      </c>
      <c r="F21" s="40">
        <v>2044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470</v>
      </c>
      <c r="C22" s="40" t="s">
        <v>37</v>
      </c>
      <c r="D22" s="40" t="s">
        <v>39</v>
      </c>
      <c r="E22" s="40">
        <v>1500</v>
      </c>
      <c r="F22" s="40">
        <v>2044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402</v>
      </c>
      <c r="C23" s="40" t="s">
        <v>44</v>
      </c>
      <c r="D23" s="40" t="s">
        <v>37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472</v>
      </c>
      <c r="C24" s="40" t="s">
        <v>37</v>
      </c>
      <c r="D24" s="40" t="s">
        <v>39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359</v>
      </c>
      <c r="C25" s="40" t="s">
        <v>37</v>
      </c>
      <c r="D25" s="40" t="s">
        <v>39</v>
      </c>
      <c r="E25" s="40">
        <v>1500</v>
      </c>
      <c r="F25" s="40">
        <v>2043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360</v>
      </c>
      <c r="C26" s="40" t="s">
        <v>37</v>
      </c>
      <c r="D26" s="40" t="s">
        <v>39</v>
      </c>
      <c r="E26" s="40">
        <v>1500</v>
      </c>
      <c r="F26" s="40">
        <v>2043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410</v>
      </c>
      <c r="C27" s="40" t="s">
        <v>44</v>
      </c>
      <c r="D27" s="40" t="s">
        <v>37</v>
      </c>
      <c r="E27" s="40">
        <v>1500</v>
      </c>
      <c r="F27" s="40">
        <v>2042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">
      <c r="B28" s="40" t="s">
        <v>404</v>
      </c>
      <c r="C28" s="40" t="s">
        <v>44</v>
      </c>
      <c r="D28" s="40" t="s">
        <v>37</v>
      </c>
      <c r="E28" s="40">
        <v>1500</v>
      </c>
      <c r="F28" s="40">
        <v>2042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372</v>
      </c>
      <c r="C29" s="40" t="s">
        <v>37</v>
      </c>
      <c r="D29" s="40" t="s">
        <v>39</v>
      </c>
      <c r="E29" s="40">
        <v>1500</v>
      </c>
      <c r="F29" s="40">
        <v>2042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466</v>
      </c>
      <c r="C30" s="40" t="s">
        <v>37</v>
      </c>
      <c r="D30" s="40" t="s">
        <v>39</v>
      </c>
      <c r="E30" s="40">
        <v>1500</v>
      </c>
      <c r="F30" s="40">
        <v>2042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363</v>
      </c>
      <c r="C31" s="40" t="s">
        <v>37</v>
      </c>
      <c r="D31" s="40" t="s">
        <v>39</v>
      </c>
      <c r="E31" s="40">
        <v>1500</v>
      </c>
      <c r="F31" s="40">
        <v>2042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446</v>
      </c>
      <c r="C32" s="40" t="s">
        <v>37</v>
      </c>
      <c r="D32" s="40" t="s">
        <v>38</v>
      </c>
      <c r="E32" s="40">
        <v>1500</v>
      </c>
      <c r="F32" s="40">
        <v>2041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460</v>
      </c>
      <c r="C33" s="40" t="s">
        <v>37</v>
      </c>
      <c r="D33" s="40" t="s">
        <v>39</v>
      </c>
      <c r="E33" s="40">
        <v>1500</v>
      </c>
      <c r="F33" s="40">
        <v>2041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385</v>
      </c>
      <c r="C34" s="40" t="s">
        <v>37</v>
      </c>
      <c r="D34" s="40" t="s">
        <v>39</v>
      </c>
      <c r="E34" s="40">
        <v>1500</v>
      </c>
      <c r="F34" s="40">
        <v>2041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351</v>
      </c>
      <c r="C35" s="40" t="s">
        <v>37</v>
      </c>
      <c r="D35" s="40" t="s">
        <v>39</v>
      </c>
      <c r="E35" s="40">
        <v>1500</v>
      </c>
      <c r="F35" s="40">
        <v>2041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364</v>
      </c>
      <c r="C36" s="40" t="s">
        <v>37</v>
      </c>
      <c r="D36" s="40" t="s">
        <v>39</v>
      </c>
      <c r="E36" s="40">
        <v>1500</v>
      </c>
      <c r="F36" s="40">
        <v>2041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502</v>
      </c>
      <c r="C37" s="40" t="s">
        <v>37</v>
      </c>
      <c r="D37" s="40" t="s">
        <v>39</v>
      </c>
      <c r="E37" s="40">
        <v>1500</v>
      </c>
      <c r="F37" s="40">
        <v>2041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444</v>
      </c>
      <c r="C38" s="40" t="s">
        <v>37</v>
      </c>
      <c r="D38" s="40" t="s">
        <v>38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450</v>
      </c>
      <c r="C39" s="40" t="s">
        <v>37</v>
      </c>
      <c r="D39" s="40" t="s">
        <v>38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456</v>
      </c>
      <c r="C40" s="40" t="s">
        <v>37</v>
      </c>
      <c r="D40" s="40" t="s">
        <v>39</v>
      </c>
      <c r="E40" s="40">
        <v>1500</v>
      </c>
      <c r="F40" s="40">
        <v>2040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339</v>
      </c>
      <c r="C41" s="40" t="s">
        <v>37</v>
      </c>
      <c r="D41" s="40" t="s">
        <v>39</v>
      </c>
      <c r="E41" s="40">
        <v>1500</v>
      </c>
      <c r="F41" s="40">
        <v>2040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493</v>
      </c>
      <c r="C42" s="40" t="s">
        <v>37</v>
      </c>
      <c r="D42" s="40" t="s">
        <v>39</v>
      </c>
      <c r="E42" s="40">
        <v>1500</v>
      </c>
      <c r="F42" s="40">
        <v>2040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451</v>
      </c>
      <c r="C43" s="40" t="s">
        <v>37</v>
      </c>
      <c r="D43" s="40" t="s">
        <v>38</v>
      </c>
      <c r="E43" s="40">
        <v>1500</v>
      </c>
      <c r="F43" s="40">
        <v>2039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480</v>
      </c>
      <c r="C44" s="40" t="s">
        <v>37</v>
      </c>
      <c r="D44" s="40" t="s">
        <v>39</v>
      </c>
      <c r="E44" s="40">
        <v>1500</v>
      </c>
      <c r="F44" s="40">
        <v>2038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376</v>
      </c>
      <c r="C45" s="40" t="s">
        <v>37</v>
      </c>
      <c r="D45" s="40" t="s">
        <v>39</v>
      </c>
      <c r="E45" s="40">
        <v>1500</v>
      </c>
      <c r="F45" s="40">
        <v>2038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399</v>
      </c>
      <c r="C46" s="40" t="s">
        <v>44</v>
      </c>
      <c r="D46" s="40" t="s">
        <v>37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400</v>
      </c>
      <c r="C47" s="40" t="s">
        <v>44</v>
      </c>
      <c r="D47" s="40" t="s">
        <v>37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331</v>
      </c>
      <c r="C48" s="40" t="s">
        <v>37</v>
      </c>
      <c r="D48" s="40" t="s">
        <v>38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353</v>
      </c>
      <c r="C49" s="40" t="s">
        <v>37</v>
      </c>
      <c r="D49" s="40" t="s">
        <v>39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483</v>
      </c>
      <c r="C50" s="40" t="s">
        <v>37</v>
      </c>
      <c r="D50" s="40" t="s">
        <v>39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498</v>
      </c>
      <c r="C51" s="40" t="s">
        <v>37</v>
      </c>
      <c r="D51" s="40" t="s">
        <v>39</v>
      </c>
      <c r="E51" s="40">
        <v>1500</v>
      </c>
      <c r="F51" s="40">
        <v>2037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511</v>
      </c>
      <c r="C52" s="40" t="s">
        <v>44</v>
      </c>
      <c r="D52" s="40" t="s">
        <v>40</v>
      </c>
      <c r="E52" s="40">
        <v>1500</v>
      </c>
      <c r="F52" s="40">
        <v>2037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514</v>
      </c>
      <c r="C53" s="40" t="s">
        <v>44</v>
      </c>
      <c r="D53" s="40" t="s">
        <v>40</v>
      </c>
      <c r="E53" s="40">
        <v>1500</v>
      </c>
      <c r="F53" s="40">
        <v>2037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452</v>
      </c>
      <c r="C54" s="40" t="s">
        <v>37</v>
      </c>
      <c r="D54" s="40" t="s">
        <v>38</v>
      </c>
      <c r="E54" s="40">
        <v>1500</v>
      </c>
      <c r="F54" s="40">
        <v>2036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482</v>
      </c>
      <c r="C55" s="40" t="s">
        <v>37</v>
      </c>
      <c r="D55" s="40" t="s">
        <v>39</v>
      </c>
      <c r="E55" s="40">
        <v>1500</v>
      </c>
      <c r="F55" s="40">
        <v>2036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349</v>
      </c>
      <c r="C56" s="40" t="s">
        <v>37</v>
      </c>
      <c r="D56" s="40" t="s">
        <v>39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529</v>
      </c>
      <c r="C57" s="40" t="s">
        <v>40</v>
      </c>
      <c r="D57" s="40" t="s">
        <v>43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441</v>
      </c>
      <c r="C58" s="40" t="s">
        <v>37</v>
      </c>
      <c r="D58" s="40" t="s">
        <v>38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">
      <c r="B59" s="40" t="s">
        <v>442</v>
      </c>
      <c r="C59" s="40" t="s">
        <v>37</v>
      </c>
      <c r="D59" s="40" t="s">
        <v>38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">
      <c r="B60" s="40" t="s">
        <v>335</v>
      </c>
      <c r="C60" s="40" t="s">
        <v>37</v>
      </c>
      <c r="D60" s="40" t="s">
        <v>38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445</v>
      </c>
      <c r="C61" s="40" t="s">
        <v>37</v>
      </c>
      <c r="D61" s="40" t="s">
        <v>38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342</v>
      </c>
      <c r="C62" s="40" t="s">
        <v>37</v>
      </c>
      <c r="D62" s="40" t="s">
        <v>38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355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468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469</v>
      </c>
      <c r="C65" s="40" t="s">
        <v>37</v>
      </c>
      <c r="D65" s="40" t="s">
        <v>39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490</v>
      </c>
      <c r="C66" s="40" t="s">
        <v>37</v>
      </c>
      <c r="D66" s="40" t="s">
        <v>39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330</v>
      </c>
      <c r="C67" s="40" t="s">
        <v>37</v>
      </c>
      <c r="D67" s="40" t="s">
        <v>38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1460.307644</v>
      </c>
      <c r="L67" s="40">
        <v>2015</v>
      </c>
      <c r="M67" s="40">
        <v>2100</v>
      </c>
    </row>
    <row r="68" spans="2:13" x14ac:dyDescent="0.2">
      <c r="B68" s="40" t="s">
        <v>462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527</v>
      </c>
      <c r="C69" s="40" t="s">
        <v>40</v>
      </c>
      <c r="D69" s="40" t="s">
        <v>43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476</v>
      </c>
      <c r="C70" s="40" t="s">
        <v>37</v>
      </c>
      <c r="D70" s="40" t="s">
        <v>39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357</v>
      </c>
      <c r="C71" s="40" t="s">
        <v>37</v>
      </c>
      <c r="D71" s="40" t="s">
        <v>39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350</v>
      </c>
      <c r="C72" s="40" t="s">
        <v>37</v>
      </c>
      <c r="D72" s="40" t="s">
        <v>39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489</v>
      </c>
      <c r="C73" s="40" t="s">
        <v>37</v>
      </c>
      <c r="D73" s="40" t="s">
        <v>39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500</v>
      </c>
      <c r="C74" s="40" t="s">
        <v>37</v>
      </c>
      <c r="D74" s="40" t="s">
        <v>39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523</v>
      </c>
      <c r="C75" s="40" t="s">
        <v>40</v>
      </c>
      <c r="D75" s="40" t="s">
        <v>43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327</v>
      </c>
      <c r="C76" s="40" t="s">
        <v>40</v>
      </c>
      <c r="D76" s="40" t="s">
        <v>43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528</v>
      </c>
      <c r="C77" s="40" t="s">
        <v>40</v>
      </c>
      <c r="D77" s="40" t="s">
        <v>43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530</v>
      </c>
      <c r="C78" s="40" t="s">
        <v>40</v>
      </c>
      <c r="D78" s="40" t="s">
        <v>43</v>
      </c>
      <c r="E78" s="40">
        <v>1500</v>
      </c>
      <c r="F78" s="40">
        <v>2033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475</v>
      </c>
      <c r="C79" s="40" t="s">
        <v>37</v>
      </c>
      <c r="D79" s="40" t="s">
        <v>39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374</v>
      </c>
      <c r="C80" s="40" t="s">
        <v>37</v>
      </c>
      <c r="D80" s="40" t="s">
        <v>39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392</v>
      </c>
      <c r="C81" s="40" t="s">
        <v>37</v>
      </c>
      <c r="D81" s="40" t="s">
        <v>39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333</v>
      </c>
      <c r="C82" s="40" t="s">
        <v>40</v>
      </c>
      <c r="D82" s="40" t="s">
        <v>43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522</v>
      </c>
      <c r="C83" s="40" t="s">
        <v>40</v>
      </c>
      <c r="D83" s="40" t="s">
        <v>43</v>
      </c>
      <c r="E83" s="40">
        <v>1500</v>
      </c>
      <c r="F83" s="40">
        <v>2025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524</v>
      </c>
      <c r="C84" s="40" t="s">
        <v>40</v>
      </c>
      <c r="D84" s="40" t="s">
        <v>43</v>
      </c>
      <c r="E84" s="40">
        <v>1500</v>
      </c>
      <c r="F84" s="40">
        <v>2025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525</v>
      </c>
      <c r="C85" s="40" t="s">
        <v>40</v>
      </c>
      <c r="D85" s="40" t="s">
        <v>43</v>
      </c>
      <c r="E85" s="40">
        <v>1500</v>
      </c>
      <c r="F85" s="40">
        <v>2025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526</v>
      </c>
      <c r="C86" s="40" t="s">
        <v>40</v>
      </c>
      <c r="D86" s="40" t="s">
        <v>43</v>
      </c>
      <c r="E86" s="40">
        <v>1500</v>
      </c>
      <c r="F86" s="40">
        <v>2025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341</v>
      </c>
      <c r="C87" s="40" t="s">
        <v>40</v>
      </c>
      <c r="D87" s="40" t="s">
        <v>43</v>
      </c>
      <c r="E87" s="40">
        <v>1500</v>
      </c>
      <c r="F87" s="40">
        <v>2025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334</v>
      </c>
      <c r="C88" s="40" t="s">
        <v>40</v>
      </c>
      <c r="D88" s="40" t="s">
        <v>43</v>
      </c>
      <c r="E88" s="40">
        <v>1500</v>
      </c>
      <c r="F88" s="40">
        <v>2025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521</v>
      </c>
      <c r="C89" s="40" t="s">
        <v>40</v>
      </c>
      <c r="D89" s="40" t="s">
        <v>43</v>
      </c>
      <c r="E89" s="40">
        <v>1500</v>
      </c>
      <c r="F89" s="40">
        <v>2024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328</v>
      </c>
      <c r="C90" s="40" t="s">
        <v>40</v>
      </c>
      <c r="D90" s="40" t="s">
        <v>43</v>
      </c>
      <c r="E90" s="40">
        <v>1500</v>
      </c>
      <c r="F90" s="40">
        <v>2024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531</v>
      </c>
      <c r="C91" s="40" t="s">
        <v>40</v>
      </c>
      <c r="D91" s="40" t="s">
        <v>43</v>
      </c>
      <c r="E91" s="40">
        <v>1500</v>
      </c>
      <c r="F91" s="40">
        <v>2024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532</v>
      </c>
      <c r="C92" s="40" t="s">
        <v>40</v>
      </c>
      <c r="D92" s="40" t="s">
        <v>43</v>
      </c>
      <c r="E92" s="40">
        <v>1500</v>
      </c>
      <c r="F92" s="40">
        <v>2024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512</v>
      </c>
      <c r="C93" s="40" t="s">
        <v>44</v>
      </c>
      <c r="D93" s="40" t="s">
        <v>40</v>
      </c>
      <c r="E93" s="40">
        <v>1500</v>
      </c>
      <c r="F93" s="40">
        <v>2021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513</v>
      </c>
      <c r="C94" s="40" t="s">
        <v>44</v>
      </c>
      <c r="D94" s="40" t="s">
        <v>40</v>
      </c>
      <c r="E94" s="40">
        <v>1500</v>
      </c>
      <c r="F94" s="40">
        <v>2021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406</v>
      </c>
      <c r="C95" s="40" t="s">
        <v>44</v>
      </c>
      <c r="D95" s="40" t="s">
        <v>40</v>
      </c>
      <c r="E95" s="40">
        <v>1500</v>
      </c>
      <c r="F95" s="40">
        <v>2021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515</v>
      </c>
      <c r="C96" s="40" t="s">
        <v>44</v>
      </c>
      <c r="D96" s="40" t="s">
        <v>40</v>
      </c>
      <c r="E96" s="40">
        <v>1500</v>
      </c>
      <c r="F96" s="40">
        <v>2021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407</v>
      </c>
      <c r="C97" s="40" t="s">
        <v>44</v>
      </c>
      <c r="D97" s="40" t="s">
        <v>40</v>
      </c>
      <c r="E97" s="40">
        <v>1500</v>
      </c>
      <c r="F97" s="40">
        <v>2021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516</v>
      </c>
      <c r="C98" s="40" t="s">
        <v>44</v>
      </c>
      <c r="D98" s="40" t="s">
        <v>40</v>
      </c>
      <c r="E98" s="40">
        <v>1500</v>
      </c>
      <c r="F98" s="40">
        <v>2021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398</v>
      </c>
      <c r="C100" s="40" t="s">
        <v>44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419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420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421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422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423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424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425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426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427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428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429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430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411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431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432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412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413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414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415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433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434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435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436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416</v>
      </c>
      <c r="C124" s="40" t="s">
        <v>45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437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417</v>
      </c>
      <c r="C126" s="40" t="s">
        <v>45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438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439</v>
      </c>
      <c r="C128" s="40" t="s">
        <v>45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440</v>
      </c>
      <c r="C129" s="40" t="s">
        <v>45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368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379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366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380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448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370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449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371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453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454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455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344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457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389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338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458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354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459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463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465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337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384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471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473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474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340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478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481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375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484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485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486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347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390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348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387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391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494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358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495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496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388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361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499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362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352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382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383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501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377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504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505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506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507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508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510</v>
      </c>
      <c r="C198" s="40" t="s">
        <v>44</v>
      </c>
      <c r="D198" s="40" t="s">
        <v>40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517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365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394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378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518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395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396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393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519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397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520</v>
      </c>
      <c r="C209" s="40" t="s">
        <v>43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329</v>
      </c>
      <c r="C210" s="40" t="s">
        <v>43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3297.1552459999998</v>
      </c>
      <c r="L29">
        <v>3297.1552459999998</v>
      </c>
      <c r="M29">
        <v>3297.1552459999998</v>
      </c>
      <c r="N29">
        <v>3728.237349</v>
      </c>
      <c r="O29">
        <v>3847.1716710000001</v>
      </c>
      <c r="P29">
        <v>3916.8803379999999</v>
      </c>
      <c r="Q29">
        <v>1946.235416</v>
      </c>
      <c r="R29">
        <v>2158.1686</v>
      </c>
      <c r="S29">
        <v>1997.517552</v>
      </c>
      <c r="T29">
        <v>1997.517552</v>
      </c>
      <c r="U29">
        <v>2158.1686</v>
      </c>
      <c r="V29">
        <v>1683.0805969999999</v>
      </c>
      <c r="W29">
        <v>1512.5562319999999</v>
      </c>
      <c r="X29">
        <v>2497.6518719999999</v>
      </c>
      <c r="Y29">
        <v>2986.2654510000002</v>
      </c>
      <c r="Z29">
        <v>3372.1446700000001</v>
      </c>
      <c r="AA29">
        <v>3933.709593</v>
      </c>
      <c r="AB29">
        <v>4333.398835</v>
      </c>
      <c r="AC29">
        <v>4658.4560670000001</v>
      </c>
      <c r="AD29">
        <v>5116.6429829999997</v>
      </c>
      <c r="AE29">
        <v>5662.664863</v>
      </c>
      <c r="AF29">
        <v>4912.2831649999998</v>
      </c>
      <c r="AG29">
        <v>4055.8696679999998</v>
      </c>
      <c r="AH29">
        <v>3702.901527</v>
      </c>
      <c r="AI29">
        <v>3676.4520269999998</v>
      </c>
      <c r="AJ29">
        <v>3333.171206</v>
      </c>
      <c r="AK29">
        <v>2395.408574</v>
      </c>
      <c r="AL29">
        <v>2656.6705980000002</v>
      </c>
      <c r="AM29">
        <v>3762.7371969999999</v>
      </c>
      <c r="AN29">
        <v>6494.66579</v>
      </c>
      <c r="AO29">
        <v>7381.1992959999998</v>
      </c>
      <c r="AP29">
        <v>7279.9774930000003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91.826997770000006</v>
      </c>
      <c r="Q30">
        <v>91.826997770000006</v>
      </c>
      <c r="R30">
        <v>50.479615099999997</v>
      </c>
      <c r="S30">
        <v>91.826997770000006</v>
      </c>
      <c r="T30">
        <v>91.826997770000006</v>
      </c>
      <c r="U30">
        <v>110.35078110000001</v>
      </c>
      <c r="W30">
        <v>73.756624720000005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1174.5239120000001</v>
      </c>
      <c r="AF30">
        <v>829.39324490000001</v>
      </c>
      <c r="AG30">
        <v>834.66021090000004</v>
      </c>
      <c r="AH30">
        <v>784.31242250000003</v>
      </c>
      <c r="AI30">
        <v>885.07949659999997</v>
      </c>
      <c r="AJ30">
        <v>885.07949659999997</v>
      </c>
      <c r="AK30">
        <v>737.56624720000002</v>
      </c>
      <c r="AL30">
        <v>644.68757319999997</v>
      </c>
      <c r="AM30">
        <v>976.90649440000004</v>
      </c>
      <c r="AN30">
        <v>976.90649440000004</v>
      </c>
      <c r="AO30">
        <v>976.90649440000004</v>
      </c>
      <c r="AP30">
        <v>1861.985991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1448.017331</v>
      </c>
      <c r="L31">
        <v>2309.864466</v>
      </c>
      <c r="M31">
        <v>2525.3262500000001</v>
      </c>
      <c r="N31">
        <v>2051.3384249999999</v>
      </c>
      <c r="O31">
        <v>2472.796656</v>
      </c>
      <c r="P31">
        <v>2120.7377430000001</v>
      </c>
      <c r="Q31">
        <v>1598.9386649999999</v>
      </c>
      <c r="R31">
        <v>1323.3446260000001</v>
      </c>
      <c r="S31">
        <v>1333.002675</v>
      </c>
      <c r="T31">
        <v>1366.3387789999999</v>
      </c>
      <c r="U31">
        <v>1658.5666120000001</v>
      </c>
      <c r="V31">
        <v>1323.3446260000001</v>
      </c>
      <c r="W31">
        <v>1323.610891</v>
      </c>
      <c r="X31">
        <v>1458.386559</v>
      </c>
      <c r="Y31">
        <v>1494.844355</v>
      </c>
      <c r="Z31">
        <v>1494.844355</v>
      </c>
      <c r="AA31">
        <v>1494.844355</v>
      </c>
      <c r="AB31">
        <v>1494.844355</v>
      </c>
      <c r="AC31">
        <v>1494.844355</v>
      </c>
      <c r="AD31">
        <v>1494.844355</v>
      </c>
      <c r="AE31">
        <v>1745.7343949999999</v>
      </c>
      <c r="AF31">
        <v>1479.692014</v>
      </c>
      <c r="AG31">
        <v>632.41132359999995</v>
      </c>
      <c r="AH31">
        <v>632.41132359999995</v>
      </c>
      <c r="AI31">
        <v>632.41132359999995</v>
      </c>
      <c r="AJ31">
        <v>632.41132359999995</v>
      </c>
      <c r="AK31">
        <v>632.41132359999995</v>
      </c>
      <c r="AL31">
        <v>632.41132359999995</v>
      </c>
      <c r="AM31">
        <v>702.48011710000003</v>
      </c>
      <c r="AN31">
        <v>632.41132359999995</v>
      </c>
      <c r="AO31">
        <v>661.36427379999998</v>
      </c>
      <c r="AP31">
        <v>1118.5788889999999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1175.8731499999999</v>
      </c>
      <c r="L32">
        <v>1193.3931500000001</v>
      </c>
      <c r="M32">
        <v>1281.3360749999999</v>
      </c>
      <c r="N32">
        <v>1442.9507960000001</v>
      </c>
      <c r="O32">
        <v>1588.4560859999999</v>
      </c>
      <c r="P32">
        <v>1964.7890560000001</v>
      </c>
      <c r="Q32">
        <v>1916.8118939999999</v>
      </c>
      <c r="R32">
        <v>1916.8118939999999</v>
      </c>
      <c r="S32">
        <v>1916.8118939999999</v>
      </c>
      <c r="T32">
        <v>1804.8127239999999</v>
      </c>
      <c r="U32">
        <v>1804.8127239999999</v>
      </c>
      <c r="V32">
        <v>1667.3803760000001</v>
      </c>
      <c r="W32">
        <v>1118.340594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751.29453650000005</v>
      </c>
      <c r="AH32">
        <v>685.6511405</v>
      </c>
      <c r="AI32">
        <v>685.6511405</v>
      </c>
      <c r="AJ32">
        <v>558.6850048</v>
      </c>
      <c r="AK32">
        <v>13.80300634</v>
      </c>
      <c r="AL32">
        <v>269.94924650000002</v>
      </c>
      <c r="AM32">
        <v>526.99108360000002</v>
      </c>
      <c r="AN32">
        <v>526.99108360000002</v>
      </c>
      <c r="AO32">
        <v>526.99108360000002</v>
      </c>
      <c r="AP32">
        <v>684.30309969999996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1164.1137839999999</v>
      </c>
      <c r="J35">
        <v>1075.9990809999999</v>
      </c>
      <c r="K35">
        <v>1075.9990809999999</v>
      </c>
      <c r="L35">
        <v>1049.9701210000001</v>
      </c>
      <c r="M35">
        <v>1062.9846010000001</v>
      </c>
      <c r="N35">
        <v>1164.1137839999999</v>
      </c>
      <c r="O35">
        <v>1246.2343530000001</v>
      </c>
      <c r="P35">
        <v>1265.2631919999999</v>
      </c>
      <c r="Q35">
        <v>1265.247824</v>
      </c>
      <c r="R35">
        <v>1265.2429669999999</v>
      </c>
      <c r="S35">
        <v>1278.2372230000001</v>
      </c>
      <c r="T35">
        <v>1278.2372230000001</v>
      </c>
      <c r="U35">
        <v>1278.2623040000001</v>
      </c>
      <c r="V35">
        <v>1291.25656</v>
      </c>
      <c r="W35">
        <v>775.61545169999999</v>
      </c>
      <c r="X35">
        <v>775.61545169999999</v>
      </c>
      <c r="Y35">
        <v>775.61545169999999</v>
      </c>
      <c r="Z35">
        <v>775.61545169999999</v>
      </c>
      <c r="AA35">
        <v>775.61545169999999</v>
      </c>
      <c r="AB35">
        <v>775.61545169999999</v>
      </c>
      <c r="AC35">
        <v>360.66989489999997</v>
      </c>
      <c r="AD35">
        <v>372.76577800000001</v>
      </c>
      <c r="AE35">
        <v>721.33978969999998</v>
      </c>
      <c r="AF35">
        <v>413.77610879999997</v>
      </c>
      <c r="AG35">
        <v>435.41271440000003</v>
      </c>
      <c r="AH35">
        <v>457.18248560000001</v>
      </c>
      <c r="AI35">
        <v>478.73842489999998</v>
      </c>
      <c r="AJ35">
        <v>497.71389290000002</v>
      </c>
      <c r="AK35">
        <v>518.29284329999996</v>
      </c>
      <c r="AL35">
        <v>540.03993130000003</v>
      </c>
      <c r="AM35">
        <v>560.81369329999995</v>
      </c>
      <c r="AN35">
        <v>576.44840850000003</v>
      </c>
      <c r="AO35">
        <v>708.30083679999996</v>
      </c>
      <c r="AP35">
        <v>721.33978969999998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7863.4293379999999</v>
      </c>
      <c r="J40">
        <v>7179.0033940000003</v>
      </c>
      <c r="K40">
        <v>7179.0033940000003</v>
      </c>
      <c r="L40">
        <v>8032.3415690000002</v>
      </c>
      <c r="M40">
        <v>8348.7607590000007</v>
      </c>
      <c r="N40">
        <v>8386.6403530000007</v>
      </c>
      <c r="O40">
        <v>9246.4857630000006</v>
      </c>
      <c r="P40">
        <v>9359.4973260000006</v>
      </c>
      <c r="Q40">
        <v>6819.0607980000004</v>
      </c>
      <c r="R40">
        <v>6714.0477030000002</v>
      </c>
      <c r="S40">
        <v>6617.3963430000003</v>
      </c>
      <c r="T40">
        <v>6538.7332759999999</v>
      </c>
      <c r="U40">
        <v>7010.1610209999999</v>
      </c>
      <c r="V40">
        <v>5965.0621590000001</v>
      </c>
      <c r="W40">
        <v>4803.8797930000001</v>
      </c>
      <c r="X40">
        <v>6154.9781199999998</v>
      </c>
      <c r="Y40">
        <v>6753.8061200000002</v>
      </c>
      <c r="Z40">
        <v>6798.2725099999998</v>
      </c>
      <c r="AA40">
        <v>7433.5940570000002</v>
      </c>
      <c r="AB40">
        <v>7907.039925</v>
      </c>
      <c r="AC40">
        <v>7890.9082250000001</v>
      </c>
      <c r="AD40">
        <v>8434.9476489999997</v>
      </c>
      <c r="AE40">
        <v>10073.077499999999</v>
      </c>
      <c r="AF40">
        <v>8403.9590690000005</v>
      </c>
      <c r="AG40">
        <v>6709.6484529999998</v>
      </c>
      <c r="AH40">
        <v>6262.4588990000002</v>
      </c>
      <c r="AI40">
        <v>6358.3324130000001</v>
      </c>
      <c r="AJ40">
        <v>5907.0609240000003</v>
      </c>
      <c r="AK40">
        <v>4297.4819950000001</v>
      </c>
      <c r="AL40">
        <v>4743.7586719999999</v>
      </c>
      <c r="AM40">
        <v>6529.928586</v>
      </c>
      <c r="AN40">
        <v>9207.4231010000003</v>
      </c>
      <c r="AO40">
        <v>10254.761979999999</v>
      </c>
      <c r="AP40">
        <v>11666.18526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7471.7531609999996</v>
      </c>
      <c r="L42">
        <v>7471.7531609999996</v>
      </c>
      <c r="M42">
        <v>7839.8937910000004</v>
      </c>
      <c r="N42">
        <v>8147.9703920000002</v>
      </c>
      <c r="O42">
        <v>8516.1110219999991</v>
      </c>
      <c r="P42">
        <v>8805.1109109999998</v>
      </c>
      <c r="Q42">
        <v>8516.1391710000007</v>
      </c>
      <c r="R42">
        <v>8516.1391710000007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1934.493594</v>
      </c>
      <c r="AD42">
        <v>1934.493594</v>
      </c>
      <c r="AE42">
        <v>1934.493594</v>
      </c>
      <c r="AF42">
        <v>1934.493594</v>
      </c>
      <c r="AG42">
        <v>1934.493594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N43">
        <v>567.62644890000001</v>
      </c>
      <c r="O43">
        <v>567.62644890000001</v>
      </c>
      <c r="P43">
        <v>1135.252898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235.3166756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7471.7531609999996</v>
      </c>
      <c r="L52">
        <v>7471.7531609999996</v>
      </c>
      <c r="M52">
        <v>7839.8937910000004</v>
      </c>
      <c r="N52">
        <v>8906.7539940000006</v>
      </c>
      <c r="O52">
        <v>9274.8946250000008</v>
      </c>
      <c r="P52">
        <v>10322.67812</v>
      </c>
      <c r="Q52">
        <v>10033.70638</v>
      </c>
      <c r="R52">
        <v>10033.70638</v>
      </c>
      <c r="S52">
        <v>10033.70638</v>
      </c>
      <c r="T52">
        <v>10033.70638</v>
      </c>
      <c r="U52">
        <v>3966.8110320000001</v>
      </c>
      <c r="V52">
        <v>3252.186952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1934.493594</v>
      </c>
      <c r="AD52">
        <v>1934.493594</v>
      </c>
      <c r="AE52">
        <v>1934.493594</v>
      </c>
      <c r="AF52">
        <v>1934.493594</v>
      </c>
      <c r="AG52">
        <v>1934.493594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158555.565</v>
      </c>
      <c r="K77">
        <v>172669.64480000001</v>
      </c>
      <c r="L77">
        <v>178702.45879999999</v>
      </c>
      <c r="M77">
        <v>183401.96359999999</v>
      </c>
      <c r="N77">
        <v>188082.6948</v>
      </c>
      <c r="O77">
        <v>191439.44130000001</v>
      </c>
      <c r="P77">
        <v>250479.83410000001</v>
      </c>
      <c r="Q77">
        <v>253974.35759999999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10074.47394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2833.1306199999999</v>
      </c>
      <c r="Z79">
        <v>2833.1306199999999</v>
      </c>
      <c r="AA79">
        <v>2914.1627140000001</v>
      </c>
      <c r="AB79">
        <v>3309.2857600000002</v>
      </c>
      <c r="AC79">
        <v>3309.2857600000002</v>
      </c>
      <c r="AD79">
        <v>2687.3616139999999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6502.6437299999998</v>
      </c>
      <c r="J80">
        <v>6502.5390450000004</v>
      </c>
      <c r="K80">
        <v>6502.6437299999998</v>
      </c>
      <c r="L80">
        <v>6502.5913879999998</v>
      </c>
      <c r="M80">
        <v>6502.6437299999998</v>
      </c>
      <c r="N80">
        <v>6502.6960719999997</v>
      </c>
      <c r="O80">
        <v>6502.748415</v>
      </c>
      <c r="P80">
        <v>5901.0060970000004</v>
      </c>
      <c r="Q80">
        <v>5900.9537549999995</v>
      </c>
      <c r="R80">
        <v>5901.0060970000004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90788.008730000001</v>
      </c>
      <c r="J88">
        <v>184660.70490000001</v>
      </c>
      <c r="K88">
        <v>199627.8769</v>
      </c>
      <c r="L88">
        <v>205660.63860000001</v>
      </c>
      <c r="M88">
        <v>208654.22080000001</v>
      </c>
      <c r="N88">
        <v>215040.9792</v>
      </c>
      <c r="O88">
        <v>217544.79060000001</v>
      </c>
      <c r="P88">
        <v>266949.56030000001</v>
      </c>
      <c r="Q88">
        <v>270444.03139999998</v>
      </c>
      <c r="R88">
        <v>275516.77909999999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322283.66509999998</v>
      </c>
      <c r="Y88">
        <v>325087.75750000001</v>
      </c>
      <c r="Z88">
        <v>328958.03610000003</v>
      </c>
      <c r="AA88">
        <v>332433.39030000003</v>
      </c>
      <c r="AB88">
        <v>341519.31949999998</v>
      </c>
      <c r="AC88">
        <v>342609.00959999999</v>
      </c>
      <c r="AD88">
        <v>343452.53080000001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3297.1552459999998</v>
      </c>
      <c r="K29">
        <v>3297.1552459999998</v>
      </c>
      <c r="L29">
        <v>3297.1552459999998</v>
      </c>
      <c r="M29">
        <v>3482.3408949999998</v>
      </c>
      <c r="N29">
        <v>4452.1642240000001</v>
      </c>
      <c r="O29">
        <v>4385.904423</v>
      </c>
      <c r="P29">
        <v>4506.6454880000001</v>
      </c>
      <c r="Q29">
        <v>2910.130729</v>
      </c>
      <c r="R29">
        <v>2918.8476430000001</v>
      </c>
      <c r="S29">
        <v>3003.8744860000002</v>
      </c>
      <c r="T29">
        <v>3300.636923</v>
      </c>
      <c r="U29">
        <v>4469.1429239999998</v>
      </c>
      <c r="V29">
        <v>3652.1483549999998</v>
      </c>
      <c r="W29">
        <v>3604.143059</v>
      </c>
      <c r="X29">
        <v>4638.2711380000001</v>
      </c>
      <c r="Y29">
        <v>5181.5505990000001</v>
      </c>
      <c r="Z29">
        <v>5727.2019090000003</v>
      </c>
      <c r="AA29">
        <v>7182.9992679999996</v>
      </c>
      <c r="AB29">
        <v>7897.4356760000001</v>
      </c>
      <c r="AC29">
        <v>8479.1229569999996</v>
      </c>
      <c r="AD29">
        <v>9334.2844669999995</v>
      </c>
      <c r="AE29">
        <v>9883.1192800000008</v>
      </c>
      <c r="AF29">
        <v>8977.851643</v>
      </c>
      <c r="AG29">
        <v>8438.9721549999995</v>
      </c>
      <c r="AH29">
        <v>8325.6732570000004</v>
      </c>
      <c r="AI29">
        <v>8253.8552020000006</v>
      </c>
      <c r="AJ29">
        <v>7625.9987730000003</v>
      </c>
      <c r="AK29">
        <v>6287.2816780000003</v>
      </c>
      <c r="AL29">
        <v>6775.4372290000001</v>
      </c>
      <c r="AM29">
        <v>8138.1226319999996</v>
      </c>
      <c r="AN29">
        <v>10502.943359999999</v>
      </c>
      <c r="AO29">
        <v>10793.860559999999</v>
      </c>
      <c r="AP29">
        <v>11478.759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183.65399550000001</v>
      </c>
      <c r="Q30">
        <v>156.25156820000001</v>
      </c>
      <c r="R30">
        <v>91.826997770000006</v>
      </c>
      <c r="S30">
        <v>91.826997770000006</v>
      </c>
      <c r="T30">
        <v>183.65399550000001</v>
      </c>
      <c r="U30">
        <v>183.65399550000001</v>
      </c>
      <c r="V30">
        <v>183.65399550000001</v>
      </c>
      <c r="W30">
        <v>239.34024719999999</v>
      </c>
      <c r="X30">
        <v>626.19374379999999</v>
      </c>
      <c r="Y30">
        <v>891.0285361</v>
      </c>
      <c r="Z30">
        <v>1068.7334920000001</v>
      </c>
      <c r="AA30">
        <v>1219.4426880000001</v>
      </c>
      <c r="AB30">
        <v>1511.27324</v>
      </c>
      <c r="AC30">
        <v>1473.8463859999999</v>
      </c>
      <c r="AD30">
        <v>1732.5431149999999</v>
      </c>
      <c r="AE30">
        <v>2266.9098610000001</v>
      </c>
      <c r="AF30">
        <v>2175.0828630000001</v>
      </c>
      <c r="AG30">
        <v>1880.056364</v>
      </c>
      <c r="AH30">
        <v>1953.812989</v>
      </c>
      <c r="AI30">
        <v>1953.812989</v>
      </c>
      <c r="AJ30">
        <v>1953.812989</v>
      </c>
      <c r="AK30">
        <v>1953.812989</v>
      </c>
      <c r="AL30">
        <v>1953.812989</v>
      </c>
      <c r="AM30">
        <v>1953.812989</v>
      </c>
      <c r="AN30">
        <v>2027.5696129999999</v>
      </c>
      <c r="AO30">
        <v>2691.3792360000002</v>
      </c>
      <c r="AP30">
        <v>2930.7194829999999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1448.017331</v>
      </c>
      <c r="K31">
        <v>1448.017331</v>
      </c>
      <c r="L31">
        <v>2309.864466</v>
      </c>
      <c r="M31">
        <v>2574.934428</v>
      </c>
      <c r="N31">
        <v>2518.9472679999999</v>
      </c>
      <c r="O31">
        <v>2916.4810149999998</v>
      </c>
      <c r="P31">
        <v>2407.3973169999999</v>
      </c>
      <c r="Q31">
        <v>1919.692067</v>
      </c>
      <c r="R31">
        <v>2116.2534719999999</v>
      </c>
      <c r="S31">
        <v>2116.2534719999999</v>
      </c>
      <c r="T31">
        <v>2134.280233</v>
      </c>
      <c r="U31">
        <v>2245.4856150000001</v>
      </c>
      <c r="V31">
        <v>1895.6960340000001</v>
      </c>
      <c r="W31">
        <v>1355.4328499999999</v>
      </c>
      <c r="X31">
        <v>1976.1452180000001</v>
      </c>
      <c r="Y31">
        <v>2147.0334250000001</v>
      </c>
      <c r="Z31">
        <v>2417.6830620000001</v>
      </c>
      <c r="AA31">
        <v>2256.7430760000002</v>
      </c>
      <c r="AB31">
        <v>2464.3485839999998</v>
      </c>
      <c r="AC31">
        <v>2536.4002070000001</v>
      </c>
      <c r="AD31">
        <v>2464.3485839999998</v>
      </c>
      <c r="AE31">
        <v>3156.0100670000002</v>
      </c>
      <c r="AF31">
        <v>2383.3463919999999</v>
      </c>
      <c r="AG31">
        <v>1447.3903110000001</v>
      </c>
      <c r="AH31">
        <v>1365.0746590000001</v>
      </c>
      <c r="AI31">
        <v>1481.522496</v>
      </c>
      <c r="AJ31">
        <v>1558.136321</v>
      </c>
      <c r="AK31">
        <v>1548.86807</v>
      </c>
      <c r="AL31">
        <v>1469.128498</v>
      </c>
      <c r="AM31">
        <v>1847.8621189999999</v>
      </c>
      <c r="AN31">
        <v>2555.040469</v>
      </c>
      <c r="AO31">
        <v>2602.9021010000001</v>
      </c>
      <c r="AP31">
        <v>2667.9897489999998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1175.8731499999999</v>
      </c>
      <c r="K32">
        <v>1175.8731499999999</v>
      </c>
      <c r="L32">
        <v>1193.3931500000001</v>
      </c>
      <c r="M32">
        <v>1442.9507960000001</v>
      </c>
      <c r="N32">
        <v>1603.053255</v>
      </c>
      <c r="O32">
        <v>1715.178553</v>
      </c>
      <c r="P32">
        <v>2100.766247</v>
      </c>
      <c r="Q32">
        <v>2132.990217</v>
      </c>
      <c r="R32">
        <v>2166.8260489999998</v>
      </c>
      <c r="S32">
        <v>2210.780182</v>
      </c>
      <c r="T32">
        <v>2054.3703700000001</v>
      </c>
      <c r="U32">
        <v>2114.012753</v>
      </c>
      <c r="V32">
        <v>2054.3703700000001</v>
      </c>
      <c r="W32">
        <v>1467.8795259999999</v>
      </c>
      <c r="X32">
        <v>1697.0405370000001</v>
      </c>
      <c r="Y32">
        <v>1824.977132</v>
      </c>
      <c r="Z32">
        <v>1694.6934699999999</v>
      </c>
      <c r="AA32">
        <v>1691.509912</v>
      </c>
      <c r="AB32">
        <v>1686.3498059999999</v>
      </c>
      <c r="AC32">
        <v>1500.1114709999999</v>
      </c>
      <c r="AD32">
        <v>1500.1114709999999</v>
      </c>
      <c r="AE32">
        <v>1882.439087</v>
      </c>
      <c r="AF32">
        <v>1308.5778210000001</v>
      </c>
      <c r="AG32">
        <v>1482.591471</v>
      </c>
      <c r="AH32">
        <v>1212.6422239999999</v>
      </c>
      <c r="AI32">
        <v>1212.6422239999999</v>
      </c>
      <c r="AJ32">
        <v>1278.2856200000001</v>
      </c>
      <c r="AK32">
        <v>988.3387712</v>
      </c>
      <c r="AL32">
        <v>988.3387712</v>
      </c>
      <c r="AM32">
        <v>988.3387712</v>
      </c>
      <c r="AN32">
        <v>1053.9821669999999</v>
      </c>
      <c r="AO32">
        <v>1136.6865290000001</v>
      </c>
      <c r="AP32">
        <v>1515.329855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1062.9846010000001</v>
      </c>
      <c r="K35">
        <v>1049.9701210000001</v>
      </c>
      <c r="L35">
        <v>1049.9701210000001</v>
      </c>
      <c r="M35">
        <v>1190.1225199999999</v>
      </c>
      <c r="N35">
        <v>1278.2574480000001</v>
      </c>
      <c r="O35">
        <v>1379.3866310000001</v>
      </c>
      <c r="P35">
        <v>1278.2623040000001</v>
      </c>
      <c r="Q35">
        <v>1379.4019989999999</v>
      </c>
      <c r="R35">
        <v>1392.4011109999999</v>
      </c>
      <c r="S35">
        <v>1379.3866310000001</v>
      </c>
      <c r="T35">
        <v>1392.4011109999999</v>
      </c>
      <c r="U35">
        <v>1379.3866310000001</v>
      </c>
      <c r="V35">
        <v>1392.4011109999999</v>
      </c>
      <c r="W35">
        <v>1019.463704</v>
      </c>
      <c r="X35">
        <v>1019.463704</v>
      </c>
      <c r="Y35">
        <v>1162.182773</v>
      </c>
      <c r="Z35">
        <v>1162.182773</v>
      </c>
      <c r="AA35">
        <v>1162.182773</v>
      </c>
      <c r="AB35">
        <v>1035.9583749999999</v>
      </c>
      <c r="AC35">
        <v>1082.009685</v>
      </c>
      <c r="AD35">
        <v>992.80542149999997</v>
      </c>
      <c r="AE35">
        <v>1082.009685</v>
      </c>
      <c r="AF35">
        <v>864.05885860000001</v>
      </c>
      <c r="AG35">
        <v>767.53382810000005</v>
      </c>
      <c r="AH35">
        <v>777.81050689999995</v>
      </c>
      <c r="AI35">
        <v>797.50193339999998</v>
      </c>
      <c r="AJ35">
        <v>814.75306339999997</v>
      </c>
      <c r="AK35">
        <v>833.84874019999995</v>
      </c>
      <c r="AL35">
        <v>852.930656</v>
      </c>
      <c r="AM35">
        <v>871.00950279999995</v>
      </c>
      <c r="AN35">
        <v>886.04415710000001</v>
      </c>
      <c r="AO35">
        <v>1082.009685</v>
      </c>
      <c r="AP35">
        <v>1082.009685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7165.9889139999996</v>
      </c>
      <c r="K40">
        <v>7152.9744339999997</v>
      </c>
      <c r="L40">
        <v>8032.3415690000002</v>
      </c>
      <c r="M40">
        <v>8872.3072250000005</v>
      </c>
      <c r="N40">
        <v>9852.4221949999992</v>
      </c>
      <c r="O40">
        <v>10488.777620000001</v>
      </c>
      <c r="P40">
        <v>10476.725350000001</v>
      </c>
      <c r="Q40">
        <v>8498.4665800000002</v>
      </c>
      <c r="R40">
        <v>8686.1552730000003</v>
      </c>
      <c r="S40">
        <v>8802.1217680000009</v>
      </c>
      <c r="T40">
        <v>9065.3426319999999</v>
      </c>
      <c r="U40">
        <v>10391.681920000001</v>
      </c>
      <c r="V40">
        <v>9178.2698650000002</v>
      </c>
      <c r="W40">
        <v>7686.2593859999997</v>
      </c>
      <c r="X40">
        <v>9957.1143410000004</v>
      </c>
      <c r="Y40">
        <v>11206.77246</v>
      </c>
      <c r="Z40">
        <v>12070.494710000001</v>
      </c>
      <c r="AA40">
        <v>13512.87772</v>
      </c>
      <c r="AB40">
        <v>14595.365680000001</v>
      </c>
      <c r="AC40">
        <v>15071.49071</v>
      </c>
      <c r="AD40">
        <v>16024.093059999999</v>
      </c>
      <c r="AE40">
        <v>18270.487980000002</v>
      </c>
      <c r="AF40">
        <v>15708.917579999999</v>
      </c>
      <c r="AG40">
        <v>14016.54413</v>
      </c>
      <c r="AH40">
        <v>13635.013639999999</v>
      </c>
      <c r="AI40">
        <v>13699.33484</v>
      </c>
      <c r="AJ40">
        <v>13230.98677</v>
      </c>
      <c r="AK40">
        <v>11612.150250000001</v>
      </c>
      <c r="AL40">
        <v>12039.648139999999</v>
      </c>
      <c r="AM40">
        <v>13799.14601</v>
      </c>
      <c r="AN40">
        <v>17025.57977</v>
      </c>
      <c r="AO40">
        <v>18306.838110000001</v>
      </c>
      <c r="AP40">
        <v>19674.807769999999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6139.7978810000004</v>
      </c>
      <c r="K42">
        <v>7471.7531609999996</v>
      </c>
      <c r="L42">
        <v>7471.7531609999996</v>
      </c>
      <c r="M42">
        <v>7839.9219400000002</v>
      </c>
      <c r="N42">
        <v>8642.9355639999994</v>
      </c>
      <c r="O42">
        <v>9011.0761939999993</v>
      </c>
      <c r="P42">
        <v>9319.152795</v>
      </c>
      <c r="Q42">
        <v>9319.152795</v>
      </c>
      <c r="R42">
        <v>9313.8748940000005</v>
      </c>
      <c r="S42">
        <v>9620.2844089999999</v>
      </c>
      <c r="T42">
        <v>9621.9233459999996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M43">
        <v>567.62644890000001</v>
      </c>
      <c r="N43">
        <v>638.3684882</v>
      </c>
      <c r="O43">
        <v>1086.6694319999999</v>
      </c>
      <c r="P43">
        <v>1135.252898</v>
      </c>
      <c r="Q43">
        <v>1494.5229939999999</v>
      </c>
      <c r="R43">
        <v>1702.8793470000001</v>
      </c>
      <c r="S43">
        <v>1702.8793470000001</v>
      </c>
      <c r="T43">
        <v>1702.8793470000001</v>
      </c>
      <c r="U43">
        <v>1702.8793470000001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M44">
        <v>191.15715349999999</v>
      </c>
      <c r="N44">
        <v>191.15715349999999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6139.7978810000004</v>
      </c>
      <c r="K52">
        <v>7471.7531609999996</v>
      </c>
      <c r="L52">
        <v>7471.7531609999996</v>
      </c>
      <c r="M52">
        <v>8598.7055419999997</v>
      </c>
      <c r="N52">
        <v>9472.4612059999999</v>
      </c>
      <c r="O52">
        <v>10480.059929999999</v>
      </c>
      <c r="P52">
        <v>10836.72</v>
      </c>
      <c r="Q52">
        <v>11387.14725</v>
      </c>
      <c r="R52">
        <v>11590.225700000001</v>
      </c>
      <c r="S52">
        <v>11896.63522</v>
      </c>
      <c r="T52">
        <v>11898.274149999999</v>
      </c>
      <c r="U52">
        <v>5026.8637920000001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Q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N67">
        <v>240.05597499999999</v>
      </c>
      <c r="O67">
        <v>455.81224759999998</v>
      </c>
      <c r="P67">
        <v>455.81224759999998</v>
      </c>
      <c r="Q67">
        <v>215.30250129999999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0</v>
      </c>
      <c r="N76">
        <v>240.05597499999999</v>
      </c>
      <c r="O76">
        <v>522.94461739999997</v>
      </c>
      <c r="P76">
        <v>522.94461739999997</v>
      </c>
      <c r="Q76">
        <v>255.895985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158555.565</v>
      </c>
      <c r="K77">
        <v>172669.64480000001</v>
      </c>
      <c r="L77">
        <v>178702.45879999999</v>
      </c>
      <c r="M77">
        <v>183611.2078</v>
      </c>
      <c r="N77">
        <v>188082.6948</v>
      </c>
      <c r="O77">
        <v>191439.44130000001</v>
      </c>
      <c r="P77">
        <v>250479.83410000001</v>
      </c>
      <c r="Q77">
        <v>253974.35759999999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8244.3620080000001</v>
      </c>
      <c r="H79">
        <v>8471.1631080000006</v>
      </c>
      <c r="I79">
        <v>8471.1631080000006</v>
      </c>
      <c r="J79">
        <v>11549.385550000001</v>
      </c>
      <c r="K79">
        <v>11077.492630000001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3455.0547660000002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6502.6960719999997</v>
      </c>
      <c r="K80">
        <v>6502.748415</v>
      </c>
      <c r="L80">
        <v>6502.6960719999997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82211.085189999998</v>
      </c>
      <c r="G88">
        <v>84514.470189999993</v>
      </c>
      <c r="H88">
        <v>89925.230670000004</v>
      </c>
      <c r="I88">
        <v>90788.061069999996</v>
      </c>
      <c r="J88">
        <v>185282.7861</v>
      </c>
      <c r="K88">
        <v>198925.02540000001</v>
      </c>
      <c r="L88">
        <v>205038.81909999999</v>
      </c>
      <c r="M88">
        <v>210569.54459999999</v>
      </c>
      <c r="N88">
        <v>215041.03159999999</v>
      </c>
      <c r="O88">
        <v>218397.7781</v>
      </c>
      <c r="P88">
        <v>266949.56030000001</v>
      </c>
      <c r="Q88">
        <v>270444.1361</v>
      </c>
      <c r="R88">
        <v>275516.83140000002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322202.63299999997</v>
      </c>
      <c r="Y88">
        <v>325790.71370000002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I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471320.50060980348</v>
      </c>
      <c r="E7" t="s">
        <v>651</v>
      </c>
      <c r="H7">
        <v>3016.6720000000205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990.80550140000003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2920.7981380000001</v>
      </c>
      <c r="G36">
        <v>2489.5038519999998</v>
      </c>
    </row>
    <row r="51" spans="2:9" x14ac:dyDescent="0.25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</row>
    <row r="52" spans="2:9" x14ac:dyDescent="0.25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</row>
    <row r="53" spans="2:9" x14ac:dyDescent="0.25">
      <c r="B53" t="s">
        <v>13</v>
      </c>
    </row>
    <row r="54" spans="2:9" x14ac:dyDescent="0.25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</row>
    <row r="55" spans="2:9" x14ac:dyDescent="0.25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</row>
    <row r="56" spans="2:9" x14ac:dyDescent="0.25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46D2AD7-1B5A-4D19-AFC7-E094744FE187}"/>
</file>

<file path=customXml/itemProps2.xml><?xml version="1.0" encoding="utf-8"?>
<ds:datastoreItem xmlns:ds="http://schemas.openxmlformats.org/officeDocument/2006/customXml" ds:itemID="{E81183D8-3DFD-4C54-8920-BAD529DC8EA0}"/>
</file>

<file path=customXml/itemProps3.xml><?xml version="1.0" encoding="utf-8"?>
<ds:datastoreItem xmlns:ds="http://schemas.openxmlformats.org/officeDocument/2006/customXml" ds:itemID="{C81CD01B-071E-40E3-89EA-4E4ECAA3A9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2020-05-08T01:47:52Z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