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" r:id="rId38"/>
    <pivotCache cacheId="9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<sst xmlns="http://schemas.openxmlformats.org/spreadsheetml/2006/main" count="12835" uniqueCount="772">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</sst>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135084.48699999999</c:v>
                </c:pt>
                <c:pt idx="1">
                  <c:v>0</c:v>
                </c:pt>
                <c:pt idx="2">
                  <c:v>0</c:v>
                </c:pt>
                <c:pt idx="3">
                  <c:v>10438.465319999999</c:v>
                </c:pt>
                <c:pt idx="4">
                  <c:v>13903.7784395</c:v>
                </c:pt>
                <c:pt idx="5">
                  <c:v>140204.17939599999</c:v>
                </c:pt>
                <c:pt idx="6">
                  <c:v>72668.628689999998</c:v>
                </c:pt>
                <c:pt idx="7">
                  <c:v>490</c:v>
                </c:pt>
                <c:pt idx="8">
                  <c:v>64983.649223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36684.527500000011</c:v>
                </c:pt>
                <c:pt idx="1">
                  <c:v>3089.4414999999863</c:v>
                </c:pt>
                <c:pt idx="2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8448.4653199999993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1903.8554009999978</c:v>
                </c:pt>
                <c:pt idx="1">
                  <c:v>5.5618500001230586E-2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37637.219668999998</c:v>
                </c:pt>
                <c:pt idx="1">
                  <c:v>51559.343136999996</c:v>
                </c:pt>
                <c:pt idx="2">
                  <c:v>44451.456590000002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3667.2195079999997</c:v>
                </c:pt>
                <c:pt idx="1">
                  <c:v>26022.623459999999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12127.193047999999</c:v>
                </c:pt>
                <c:pt idx="1">
                  <c:v>24145.615834999997</c:v>
                </c:pt>
                <c:pt idx="2">
                  <c:v>28710.840340000002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6413456"/>
        <c:axId val="1946409104"/>
      </c:barChart>
      <c:catAx>
        <c:axId val="194641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9104"/>
        <c:crosses val="autoZero"/>
        <c:auto val="1"/>
        <c:lblAlgn val="ctr"/>
        <c:lblOffset val="100"/>
        <c:noMultiLvlLbl val="0"/>
      </c:catAx>
      <c:valAx>
        <c:axId val="194640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71835.044116000005</c:v>
                </c:pt>
                <c:pt idx="1">
                  <c:v>0</c:v>
                </c:pt>
                <c:pt idx="2">
                  <c:v>0</c:v>
                </c:pt>
                <c:pt idx="3">
                  <c:v>9470.1415159999997</c:v>
                </c:pt>
                <c:pt idx="4">
                  <c:v>4252.1943341000006</c:v>
                </c:pt>
                <c:pt idx="5">
                  <c:v>63865.0735719</c:v>
                </c:pt>
                <c:pt idx="6">
                  <c:v>20443.549926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48809.416544000007</c:v>
                </c:pt>
                <c:pt idx="1">
                  <c:v>69761.920186000003</c:v>
                </c:pt>
                <c:pt idx="2">
                  <c:v>73044.359777999998</c:v>
                </c:pt>
                <c:pt idx="3">
                  <c:v>71835.044116000005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20036.7555335</c:v>
                </c:pt>
                <c:pt idx="2">
                  <c:v>43578.584751319999</c:v>
                </c:pt>
                <c:pt idx="3">
                  <c:v>63865.0735719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972.30420849999996</c:v>
                </c:pt>
                <c:pt idx="2">
                  <c:v>8358.3389520000001</c:v>
                </c:pt>
                <c:pt idx="3">
                  <c:v>20443.549926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4742.7001489000004</c:v>
                </c:pt>
                <c:pt idx="2">
                  <c:v>4482.0970657999997</c:v>
                </c:pt>
                <c:pt idx="3">
                  <c:v>4252.1943341000006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8738.321715</c:v>
                </c:pt>
                <c:pt idx="2">
                  <c:v>9104.2316159999991</c:v>
                </c:pt>
                <c:pt idx="3">
                  <c:v>9470.1415159999997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99856"/>
        <c:axId val="194640094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94639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0944"/>
        <c:crosses val="autoZero"/>
        <c:auto val="1"/>
        <c:lblAlgn val="ctr"/>
        <c:lblOffset val="100"/>
        <c:noMultiLvlLbl val="0"/>
      </c:catAx>
      <c:valAx>
        <c:axId val="194640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399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89063.501643999989</c:v>
                </c:pt>
                <c:pt idx="1">
                  <c:v>0</c:v>
                </c:pt>
                <c:pt idx="2">
                  <c:v>0</c:v>
                </c:pt>
                <c:pt idx="3">
                  <c:v>8830.3176299999996</c:v>
                </c:pt>
                <c:pt idx="4">
                  <c:v>0</c:v>
                </c:pt>
                <c:pt idx="5">
                  <c:v>0</c:v>
                </c:pt>
                <c:pt idx="6">
                  <c:v>64983.649219999999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65587.028816000005</c:v>
                </c:pt>
                <c:pt idx="1">
                  <c:v>92390.498089999994</c:v>
                </c:pt>
                <c:pt idx="2">
                  <c:v>92210.034419999996</c:v>
                </c:pt>
                <c:pt idx="3">
                  <c:v>89063.501643999989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12127.19305</c:v>
                </c:pt>
                <c:pt idx="2">
                  <c:v>36272.808879999997</c:v>
                </c:pt>
                <c:pt idx="3">
                  <c:v>64983.649219999999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8830.3176299999996</c:v>
                </c:pt>
                <c:pt idx="2">
                  <c:v>8830.3176299999996</c:v>
                </c:pt>
                <c:pt idx="3">
                  <c:v>8830.3176299999996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400400"/>
        <c:axId val="19464020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3553.101404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94640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2032"/>
        <c:crosses val="autoZero"/>
        <c:auto val="1"/>
        <c:lblAlgn val="ctr"/>
        <c:lblOffset val="100"/>
        <c:noMultiLvlLbl val="0"/>
      </c:catAx>
      <c:valAx>
        <c:axId val="194640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19.629299190000001</c:v>
                </c:pt>
                <c:pt idx="2">
                  <c:v>24.038813359999999</c:v>
                </c:pt>
                <c:pt idx="3">
                  <c:v>31.654907680000001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31.497087629999999</c:v>
                </c:pt>
                <c:pt idx="2">
                  <c:v>39.748737929999997</c:v>
                </c:pt>
                <c:pt idx="3">
                  <c:v>47.471562560000002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6405296"/>
        <c:axId val="194641400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94640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4000"/>
        <c:crosses val="autoZero"/>
        <c:auto val="1"/>
        <c:lblAlgn val="ctr"/>
        <c:lblOffset val="100"/>
        <c:noMultiLvlLbl val="0"/>
      </c:catAx>
      <c:valAx>
        <c:axId val="19464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19.39701475890411</c:v>
                </c:pt>
                <c:pt idx="2">
                  <c:v>28.171393808219179</c:v>
                </c:pt>
                <c:pt idx="3">
                  <c:v>41.420395808219176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33.952623863013699</c:v>
                </c:pt>
                <c:pt idx="2">
                  <c:v>48.505769780821922</c:v>
                </c:pt>
                <c:pt idx="3">
                  <c:v>65.595149041095894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6406384"/>
        <c:axId val="194641019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94640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0192"/>
        <c:crosses val="autoZero"/>
        <c:auto val="1"/>
        <c:lblAlgn val="ctr"/>
        <c:lblOffset val="100"/>
        <c:noMultiLvlLbl val="0"/>
      </c:catAx>
      <c:valAx>
        <c:axId val="19464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135084.48699999999</c:v>
                </c:pt>
                <c:pt idx="1">
                  <c:v>31304.829494999998</c:v>
                </c:pt>
                <c:pt idx="2">
                  <c:v>0</c:v>
                </c:pt>
                <c:pt idx="3">
                  <c:v>10438.465319999999</c:v>
                </c:pt>
                <c:pt idx="4">
                  <c:v>13903.7784395</c:v>
                </c:pt>
                <c:pt idx="5">
                  <c:v>140204.17939599999</c:v>
                </c:pt>
                <c:pt idx="6">
                  <c:v>72668.628689999998</c:v>
                </c:pt>
                <c:pt idx="7">
                  <c:v>490</c:v>
                </c:pt>
                <c:pt idx="8">
                  <c:v>64983.649223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36684.527500000011</c:v>
                </c:pt>
                <c:pt idx="2">
                  <c:v>3089.4414999999863</c:v>
                </c:pt>
                <c:pt idx="3">
                  <c:v>74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4649.8550069999983</c:v>
                </c:pt>
                <c:pt idx="2">
                  <c:v>9050.7999999999993</c:v>
                </c:pt>
                <c:pt idx="3">
                  <c:v>6361.9744879999998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8448.4653199999993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1903.8554009999978</c:v>
                </c:pt>
                <c:pt idx="2">
                  <c:v>5.5618500001230586E-2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37637.219668999998</c:v>
                </c:pt>
                <c:pt idx="2">
                  <c:v>51559.343136999996</c:v>
                </c:pt>
                <c:pt idx="3">
                  <c:v>44451.456590000002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3667.2195079999997</c:v>
                </c:pt>
                <c:pt idx="2">
                  <c:v>26022.623459999999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12127.193047999999</c:v>
                </c:pt>
                <c:pt idx="2">
                  <c:v>24145.615834999997</c:v>
                </c:pt>
                <c:pt idx="3">
                  <c:v>28710.840340000002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6403120"/>
        <c:axId val="1946410736"/>
      </c:barChart>
      <c:catAx>
        <c:axId val="194640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0736"/>
        <c:crosses val="autoZero"/>
        <c:auto val="1"/>
        <c:lblAlgn val="ctr"/>
        <c:lblOffset val="100"/>
        <c:noMultiLvlLbl val="0"/>
      </c:catAx>
      <c:valAx>
        <c:axId val="19464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71835.044116000005</c:v>
                </c:pt>
                <c:pt idx="1">
                  <c:v>9710.5149700000002</c:v>
                </c:pt>
                <c:pt idx="2">
                  <c:v>0</c:v>
                </c:pt>
                <c:pt idx="3">
                  <c:v>9470.1415159999997</c:v>
                </c:pt>
                <c:pt idx="4">
                  <c:v>4252.1943341000006</c:v>
                </c:pt>
                <c:pt idx="5">
                  <c:v>63865.0735719</c:v>
                </c:pt>
                <c:pt idx="6">
                  <c:v>20443.549926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48809.416544000007</c:v>
                </c:pt>
                <c:pt idx="1">
                  <c:v>69761.920186000003</c:v>
                </c:pt>
                <c:pt idx="2">
                  <c:v>73044.359777999998</c:v>
                </c:pt>
                <c:pt idx="3">
                  <c:v>71835.044116000005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20036.7555335</c:v>
                </c:pt>
                <c:pt idx="2">
                  <c:v>43578.584751319999</c:v>
                </c:pt>
                <c:pt idx="3">
                  <c:v>63865.0735719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972.30420849999996</c:v>
                </c:pt>
                <c:pt idx="2">
                  <c:v>8358.3389520000001</c:v>
                </c:pt>
                <c:pt idx="3">
                  <c:v>20443.549926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4370.0934820000002</c:v>
                </c:pt>
                <c:pt idx="2">
                  <c:v>6642.9430985000008</c:v>
                </c:pt>
                <c:pt idx="3">
                  <c:v>9710.5149700000002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4742.7001489000004</c:v>
                </c:pt>
                <c:pt idx="2">
                  <c:v>4482.0970657999997</c:v>
                </c:pt>
                <c:pt idx="3">
                  <c:v>4252.1943341000006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8738.321715</c:v>
                </c:pt>
                <c:pt idx="2">
                  <c:v>9104.2316159999991</c:v>
                </c:pt>
                <c:pt idx="3">
                  <c:v>9470.1415159999997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622.94565269999998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408560"/>
        <c:axId val="194640475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94640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4752"/>
        <c:crosses val="autoZero"/>
        <c:auto val="1"/>
        <c:lblAlgn val="ctr"/>
        <c:lblOffset val="100"/>
        <c:noMultiLvlLbl val="0"/>
      </c:catAx>
      <c:valAx>
        <c:axId val="194640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8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89063.501643999989</c:v>
                </c:pt>
                <c:pt idx="1">
                  <c:v>27083.312989999999</c:v>
                </c:pt>
                <c:pt idx="2">
                  <c:v>0</c:v>
                </c:pt>
                <c:pt idx="3">
                  <c:v>8830.3176299999996</c:v>
                </c:pt>
                <c:pt idx="4">
                  <c:v>4727.2846689999997</c:v>
                </c:pt>
                <c:pt idx="5">
                  <c:v>41632.720139999998</c:v>
                </c:pt>
                <c:pt idx="6">
                  <c:v>64983.649219999999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65587.028816000005</c:v>
                </c:pt>
                <c:pt idx="1">
                  <c:v>92390.498089999994</c:v>
                </c:pt>
                <c:pt idx="2">
                  <c:v>92210.034419999996</c:v>
                </c:pt>
                <c:pt idx="3">
                  <c:v>89063.501643999989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12127.19305</c:v>
                </c:pt>
                <c:pt idx="2">
                  <c:v>36272.808879999997</c:v>
                </c:pt>
                <c:pt idx="3">
                  <c:v>64983.649219999999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9113.5398409999998</c:v>
                </c:pt>
                <c:pt idx="1">
                  <c:v>15057.27015</c:v>
                </c:pt>
                <c:pt idx="2">
                  <c:v>23632.64574</c:v>
                </c:pt>
                <c:pt idx="3">
                  <c:v>27083.312989999999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4041.0196799999999</c:v>
                </c:pt>
                <c:pt idx="1">
                  <c:v>5117.5727589999997</c:v>
                </c:pt>
                <c:pt idx="2">
                  <c:v>4944.2291690000002</c:v>
                </c:pt>
                <c:pt idx="3">
                  <c:v>4727.2846689999997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760.52157890000001</c:v>
                </c:pt>
                <c:pt idx="1">
                  <c:v>12788.62239</c:v>
                </c:pt>
                <c:pt idx="2">
                  <c:v>28297.283159999999</c:v>
                </c:pt>
                <c:pt idx="3">
                  <c:v>41632.720139999998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8830.3176299999996</c:v>
                </c:pt>
                <c:pt idx="2">
                  <c:v>8830.3176299999996</c:v>
                </c:pt>
                <c:pt idx="3">
                  <c:v>8830.3176299999996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2.2999999999999998</c:v>
                </c:pt>
                <c:pt idx="1">
                  <c:v>737.58450159999995</c:v>
                </c:pt>
                <c:pt idx="2">
                  <c:v>5942.1091930000002</c:v>
                </c:pt>
                <c:pt idx="3">
                  <c:v>14533.72574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411280"/>
        <c:axId val="194639931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3553.101404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94641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399312"/>
        <c:crosses val="autoZero"/>
        <c:auto val="1"/>
        <c:lblAlgn val="ctr"/>
        <c:lblOffset val="100"/>
        <c:noMultiLvlLbl val="0"/>
      </c:catAx>
      <c:valAx>
        <c:axId val="194639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19.629299190000001</c:v>
                </c:pt>
                <c:pt idx="2">
                  <c:v>24.038813359999999</c:v>
                </c:pt>
                <c:pt idx="3">
                  <c:v>31.654907680000001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31.497087629999999</c:v>
                </c:pt>
                <c:pt idx="2">
                  <c:v>39.748737929999997</c:v>
                </c:pt>
                <c:pt idx="3">
                  <c:v>47.471562560000002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6412368"/>
        <c:axId val="194640420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94641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4208"/>
        <c:crosses val="autoZero"/>
        <c:auto val="1"/>
        <c:lblAlgn val="ctr"/>
        <c:lblOffset val="100"/>
        <c:noMultiLvlLbl val="0"/>
      </c:catAx>
      <c:valAx>
        <c:axId val="19464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19.39701475890411</c:v>
                </c:pt>
                <c:pt idx="2">
                  <c:v>28.171393808219179</c:v>
                </c:pt>
                <c:pt idx="3">
                  <c:v>41.420395808219176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33.952623863013699</c:v>
                </c:pt>
                <c:pt idx="2">
                  <c:v>48.505769780821922</c:v>
                </c:pt>
                <c:pt idx="3">
                  <c:v>65.595149041095894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6412912"/>
        <c:axId val="19464036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94641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3664"/>
        <c:crosses val="autoZero"/>
        <c:auto val="1"/>
        <c:lblAlgn val="ctr"/>
        <c:lblOffset val="100"/>
        <c:noMultiLvlLbl val="0"/>
      </c:catAx>
      <c:valAx>
        <c:axId val="19464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1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111232.571</c:v>
                </c:pt>
                <c:pt idx="13">
                  <c:v>115290.461</c:v>
                </c:pt>
                <c:pt idx="14">
                  <c:v>115739.21950000001</c:v>
                </c:pt>
                <c:pt idx="15">
                  <c:v>115739.21950000001</c:v>
                </c:pt>
                <c:pt idx="16">
                  <c:v>115739.21950000001</c:v>
                </c:pt>
                <c:pt idx="17">
                  <c:v>115854.42849999999</c:v>
                </c:pt>
                <c:pt idx="18">
                  <c:v>116187.11810000001</c:v>
                </c:pt>
                <c:pt idx="19">
                  <c:v>117175.16499999999</c:v>
                </c:pt>
                <c:pt idx="20">
                  <c:v>117331.23149999999</c:v>
                </c:pt>
                <c:pt idx="21">
                  <c:v>118463.0132</c:v>
                </c:pt>
                <c:pt idx="22">
                  <c:v>118594.14200000001</c:v>
                </c:pt>
                <c:pt idx="23">
                  <c:v>118594.14200000001</c:v>
                </c:pt>
                <c:pt idx="24">
                  <c:v>118828.66099999999</c:v>
                </c:pt>
                <c:pt idx="25">
                  <c:v>118828.66099999999</c:v>
                </c:pt>
                <c:pt idx="26">
                  <c:v>118828.66099999999</c:v>
                </c:pt>
                <c:pt idx="27">
                  <c:v>118828.66099999999</c:v>
                </c:pt>
                <c:pt idx="28">
                  <c:v>118828.66099999999</c:v>
                </c:pt>
                <c:pt idx="29">
                  <c:v>118828.66099999999</c:v>
                </c:pt>
                <c:pt idx="30">
                  <c:v>118828.66099999999</c:v>
                </c:pt>
                <c:pt idx="31">
                  <c:v>118828.66099999999</c:v>
                </c:pt>
                <c:pt idx="32">
                  <c:v>118828.66099999999</c:v>
                </c:pt>
                <c:pt idx="33">
                  <c:v>118828.66099999999</c:v>
                </c:pt>
                <c:pt idx="34">
                  <c:v>118828.66099999999</c:v>
                </c:pt>
                <c:pt idx="35">
                  <c:v>118902.66099999999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9230.4271320000007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13996.527468999999</c:v>
                </c:pt>
                <c:pt idx="9">
                  <c:v>15488.398647</c:v>
                </c:pt>
                <c:pt idx="10">
                  <c:v>15488.698647000001</c:v>
                </c:pt>
                <c:pt idx="11">
                  <c:v>15515.019735</c:v>
                </c:pt>
                <c:pt idx="12">
                  <c:v>15892.255007</c:v>
                </c:pt>
                <c:pt idx="13">
                  <c:v>15892.055006999999</c:v>
                </c:pt>
                <c:pt idx="14">
                  <c:v>15892.055006999999</c:v>
                </c:pt>
                <c:pt idx="15">
                  <c:v>15892.055006999999</c:v>
                </c:pt>
                <c:pt idx="16">
                  <c:v>16617.455007</c:v>
                </c:pt>
                <c:pt idx="17">
                  <c:v>17542.455007</c:v>
                </c:pt>
                <c:pt idx="18">
                  <c:v>18467.455007</c:v>
                </c:pt>
                <c:pt idx="19">
                  <c:v>19392.655007000001</c:v>
                </c:pt>
                <c:pt idx="20">
                  <c:v>20317.655007000001</c:v>
                </c:pt>
                <c:pt idx="21">
                  <c:v>21242.655007000001</c:v>
                </c:pt>
                <c:pt idx="22">
                  <c:v>22167.855006999998</c:v>
                </c:pt>
                <c:pt idx="23">
                  <c:v>23092.855006999998</c:v>
                </c:pt>
                <c:pt idx="24">
                  <c:v>24017.855006999998</c:v>
                </c:pt>
                <c:pt idx="25">
                  <c:v>24942.855006999998</c:v>
                </c:pt>
                <c:pt idx="26">
                  <c:v>25868.155007000001</c:v>
                </c:pt>
                <c:pt idx="27">
                  <c:v>26355.182362</c:v>
                </c:pt>
                <c:pt idx="28">
                  <c:v>26831.888309000002</c:v>
                </c:pt>
                <c:pt idx="29">
                  <c:v>27374.275223000001</c:v>
                </c:pt>
                <c:pt idx="30">
                  <c:v>28260.341041</c:v>
                </c:pt>
                <c:pt idx="31">
                  <c:v>29096.041558000001</c:v>
                </c:pt>
                <c:pt idx="32">
                  <c:v>29739.402963</c:v>
                </c:pt>
                <c:pt idx="33">
                  <c:v>30451.053973000002</c:v>
                </c:pt>
                <c:pt idx="34">
                  <c:v>31137.581274</c:v>
                </c:pt>
                <c:pt idx="35">
                  <c:v>31304.829494999998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6246.3963110000004</c:v>
                </c:pt>
                <c:pt idx="13">
                  <c:v>7149.6793619999999</c:v>
                </c:pt>
                <c:pt idx="14">
                  <c:v>10438.465319999999</c:v>
                </c:pt>
                <c:pt idx="15">
                  <c:v>10438.465319999999</c:v>
                </c:pt>
                <c:pt idx="16">
                  <c:v>10438.465319999999</c:v>
                </c:pt>
                <c:pt idx="17">
                  <c:v>10438.465319999999</c:v>
                </c:pt>
                <c:pt idx="18">
                  <c:v>10438.465319999999</c:v>
                </c:pt>
                <c:pt idx="19">
                  <c:v>10438.465319999999</c:v>
                </c:pt>
                <c:pt idx="20">
                  <c:v>10438.465319999999</c:v>
                </c:pt>
                <c:pt idx="21">
                  <c:v>10438.465319999999</c:v>
                </c:pt>
                <c:pt idx="22">
                  <c:v>10438.465319999999</c:v>
                </c:pt>
                <c:pt idx="23">
                  <c:v>10438.465319999999</c:v>
                </c:pt>
                <c:pt idx="24">
                  <c:v>10438.465319999999</c:v>
                </c:pt>
                <c:pt idx="25">
                  <c:v>10438.465319999999</c:v>
                </c:pt>
                <c:pt idx="26">
                  <c:v>10438.465319999999</c:v>
                </c:pt>
                <c:pt idx="27">
                  <c:v>10438.465319999999</c:v>
                </c:pt>
                <c:pt idx="28">
                  <c:v>10438.465319999999</c:v>
                </c:pt>
                <c:pt idx="29">
                  <c:v>10438.465319999999</c:v>
                </c:pt>
                <c:pt idx="30">
                  <c:v>10438.465319999999</c:v>
                </c:pt>
                <c:pt idx="31">
                  <c:v>10438.465319999999</c:v>
                </c:pt>
                <c:pt idx="32">
                  <c:v>10438.465319999999</c:v>
                </c:pt>
                <c:pt idx="33">
                  <c:v>10438.465319999999</c:v>
                </c:pt>
                <c:pt idx="34">
                  <c:v>10438.465319999999</c:v>
                </c:pt>
                <c:pt idx="35">
                  <c:v>10438.465319999999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13179.143389999999</c:v>
                </c:pt>
                <c:pt idx="8">
                  <c:v>13179.143389999999</c:v>
                </c:pt>
                <c:pt idx="9">
                  <c:v>13209.522820999999</c:v>
                </c:pt>
                <c:pt idx="10">
                  <c:v>13209.522820999999</c:v>
                </c:pt>
                <c:pt idx="11">
                  <c:v>13209.522820999999</c:v>
                </c:pt>
                <c:pt idx="12">
                  <c:v>13209.522820999999</c:v>
                </c:pt>
                <c:pt idx="13">
                  <c:v>13209.522820999999</c:v>
                </c:pt>
                <c:pt idx="14">
                  <c:v>13209.522820999999</c:v>
                </c:pt>
                <c:pt idx="15">
                  <c:v>13209.522820999999</c:v>
                </c:pt>
                <c:pt idx="16">
                  <c:v>13509.616823</c:v>
                </c:pt>
                <c:pt idx="17">
                  <c:v>13509.616823</c:v>
                </c:pt>
                <c:pt idx="18">
                  <c:v>13509.616823</c:v>
                </c:pt>
                <c:pt idx="19">
                  <c:v>13509.616823</c:v>
                </c:pt>
                <c:pt idx="20">
                  <c:v>13509.616823</c:v>
                </c:pt>
                <c:pt idx="21">
                  <c:v>13517.7784395</c:v>
                </c:pt>
                <c:pt idx="22">
                  <c:v>13517.7784395</c:v>
                </c:pt>
                <c:pt idx="23">
                  <c:v>13517.7784395</c:v>
                </c:pt>
                <c:pt idx="24">
                  <c:v>13517.7784395</c:v>
                </c:pt>
                <c:pt idx="25">
                  <c:v>13517.7784395</c:v>
                </c:pt>
                <c:pt idx="26">
                  <c:v>13517.7784395</c:v>
                </c:pt>
                <c:pt idx="27">
                  <c:v>13517.7784395</c:v>
                </c:pt>
                <c:pt idx="28">
                  <c:v>13517.7784395</c:v>
                </c:pt>
                <c:pt idx="29">
                  <c:v>13517.7784395</c:v>
                </c:pt>
                <c:pt idx="30">
                  <c:v>13517.7784395</c:v>
                </c:pt>
                <c:pt idx="31">
                  <c:v>13903.7784395</c:v>
                </c:pt>
                <c:pt idx="32">
                  <c:v>13903.7784395</c:v>
                </c:pt>
                <c:pt idx="33">
                  <c:v>13903.7784395</c:v>
                </c:pt>
                <c:pt idx="34">
                  <c:v>13903.7784395</c:v>
                </c:pt>
                <c:pt idx="35">
                  <c:v>13903.7784395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19048.597431999999</c:v>
                </c:pt>
                <c:pt idx="8">
                  <c:v>25361.54623</c:v>
                </c:pt>
                <c:pt idx="9">
                  <c:v>27569.556799999998</c:v>
                </c:pt>
                <c:pt idx="10">
                  <c:v>36201.047049999994</c:v>
                </c:pt>
                <c:pt idx="11">
                  <c:v>38376.622279999996</c:v>
                </c:pt>
                <c:pt idx="12">
                  <c:v>38340.319600000003</c:v>
                </c:pt>
                <c:pt idx="13">
                  <c:v>38323.770600000003</c:v>
                </c:pt>
                <c:pt idx="14">
                  <c:v>38225.570599999999</c:v>
                </c:pt>
                <c:pt idx="15">
                  <c:v>44193.379668999994</c:v>
                </c:pt>
                <c:pt idx="16">
                  <c:v>46551.555593999998</c:v>
                </c:pt>
                <c:pt idx="17">
                  <c:v>49571.653229999996</c:v>
                </c:pt>
                <c:pt idx="18">
                  <c:v>54336.5965</c:v>
                </c:pt>
                <c:pt idx="19">
                  <c:v>59747.787949999998</c:v>
                </c:pt>
                <c:pt idx="20">
                  <c:v>63435.84966</c:v>
                </c:pt>
                <c:pt idx="21">
                  <c:v>69409.329249999995</c:v>
                </c:pt>
                <c:pt idx="22">
                  <c:v>76039.756659999999</c:v>
                </c:pt>
                <c:pt idx="23">
                  <c:v>82513.542320000008</c:v>
                </c:pt>
                <c:pt idx="24">
                  <c:v>85181.103575999994</c:v>
                </c:pt>
                <c:pt idx="25">
                  <c:v>95752.722805999991</c:v>
                </c:pt>
                <c:pt idx="26">
                  <c:v>100322.679156</c:v>
                </c:pt>
                <c:pt idx="27">
                  <c:v>103867.762846</c:v>
                </c:pt>
                <c:pt idx="28">
                  <c:v>107439.319376</c:v>
                </c:pt>
                <c:pt idx="29">
                  <c:v>111082.55021599999</c:v>
                </c:pt>
                <c:pt idx="30">
                  <c:v>115625.969436</c:v>
                </c:pt>
                <c:pt idx="31">
                  <c:v>120959.89085599998</c:v>
                </c:pt>
                <c:pt idx="32">
                  <c:v>125816.85507599999</c:v>
                </c:pt>
                <c:pt idx="33">
                  <c:v>131101.77114599998</c:v>
                </c:pt>
                <c:pt idx="34">
                  <c:v>136200.39510600001</c:v>
                </c:pt>
                <c:pt idx="35">
                  <c:v>140204.17939599999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3687.9225079999997</c:v>
                </c:pt>
                <c:pt idx="16">
                  <c:v>8131.0275769999998</c:v>
                </c:pt>
                <c:pt idx="17">
                  <c:v>12694.090499999998</c:v>
                </c:pt>
                <c:pt idx="18">
                  <c:v>17247.352500000001</c:v>
                </c:pt>
                <c:pt idx="19">
                  <c:v>21924.154729999998</c:v>
                </c:pt>
                <c:pt idx="20">
                  <c:v>26736.848180000001</c:v>
                </c:pt>
                <c:pt idx="21">
                  <c:v>27142.567289999999</c:v>
                </c:pt>
                <c:pt idx="22">
                  <c:v>27142.567289999999</c:v>
                </c:pt>
                <c:pt idx="23">
                  <c:v>26202.897290000001</c:v>
                </c:pt>
                <c:pt idx="24">
                  <c:v>25248.425289999999</c:v>
                </c:pt>
                <c:pt idx="25">
                  <c:v>29710.545967999999</c:v>
                </c:pt>
                <c:pt idx="26">
                  <c:v>33846.646095000004</c:v>
                </c:pt>
                <c:pt idx="27">
                  <c:v>38003.176909999995</c:v>
                </c:pt>
                <c:pt idx="28">
                  <c:v>42146.400020000001</c:v>
                </c:pt>
                <c:pt idx="29">
                  <c:v>46356.030530000004</c:v>
                </c:pt>
                <c:pt idx="30">
                  <c:v>50626.85211</c:v>
                </c:pt>
                <c:pt idx="31">
                  <c:v>54905.073539999998</c:v>
                </c:pt>
                <c:pt idx="32">
                  <c:v>59132.894390000001</c:v>
                </c:pt>
                <c:pt idx="33">
                  <c:v>63826.044629999997</c:v>
                </c:pt>
                <c:pt idx="34">
                  <c:v>68302.396789999999</c:v>
                </c:pt>
                <c:pt idx="35">
                  <c:v>72668.628689999998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229.69808159999999</c:v>
                </c:pt>
                <c:pt idx="10">
                  <c:v>4160.7343570000003</c:v>
                </c:pt>
                <c:pt idx="11">
                  <c:v>6086.4675969999998</c:v>
                </c:pt>
                <c:pt idx="12">
                  <c:v>8754.0637370000004</c:v>
                </c:pt>
                <c:pt idx="13">
                  <c:v>9120.3475269999999</c:v>
                </c:pt>
                <c:pt idx="14">
                  <c:v>9628.2625229999994</c:v>
                </c:pt>
                <c:pt idx="15">
                  <c:v>12127.193047999999</c:v>
                </c:pt>
                <c:pt idx="16">
                  <c:v>16260.952939999999</c:v>
                </c:pt>
                <c:pt idx="17">
                  <c:v>18226.556419</c:v>
                </c:pt>
                <c:pt idx="18">
                  <c:v>19602.570363999999</c:v>
                </c:pt>
                <c:pt idx="19">
                  <c:v>20393.160473</c:v>
                </c:pt>
                <c:pt idx="20">
                  <c:v>22361.155512999998</c:v>
                </c:pt>
                <c:pt idx="21">
                  <c:v>24522.719422999999</c:v>
                </c:pt>
                <c:pt idx="22">
                  <c:v>27448.602453</c:v>
                </c:pt>
                <c:pt idx="23">
                  <c:v>30967.682843000002</c:v>
                </c:pt>
                <c:pt idx="24">
                  <c:v>35243.067692999997</c:v>
                </c:pt>
                <c:pt idx="25">
                  <c:v>36272.808882999998</c:v>
                </c:pt>
                <c:pt idx="26">
                  <c:v>38097.777853</c:v>
                </c:pt>
                <c:pt idx="27">
                  <c:v>40581.412242999999</c:v>
                </c:pt>
                <c:pt idx="28">
                  <c:v>43124.915142999998</c:v>
                </c:pt>
                <c:pt idx="29">
                  <c:v>45703.864142999999</c:v>
                </c:pt>
                <c:pt idx="30">
                  <c:v>48843.108932999996</c:v>
                </c:pt>
                <c:pt idx="31">
                  <c:v>51842.906652999998</c:v>
                </c:pt>
                <c:pt idx="32">
                  <c:v>54940.289452999998</c:v>
                </c:pt>
                <c:pt idx="33">
                  <c:v>58357.333322999999</c:v>
                </c:pt>
                <c:pt idx="34">
                  <c:v>61661.855202999999</c:v>
                </c:pt>
                <c:pt idx="35">
                  <c:v>64983.649223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6405840"/>
        <c:axId val="2054826464"/>
      </c:lineChart>
      <c:catAx>
        <c:axId val="194640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6464"/>
        <c:crosses val="autoZero"/>
        <c:auto val="1"/>
        <c:lblAlgn val="ctr"/>
        <c:lblOffset val="100"/>
        <c:noMultiLvlLbl val="0"/>
      </c:catAx>
      <c:valAx>
        <c:axId val="205482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0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20.80961066849315</c:v>
                </c:pt>
                <c:pt idx="2">
                  <c:v>21.579298134246574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26.889062290410958</c:v>
                </c:pt>
                <c:pt idx="7">
                  <c:v>26.933077375342467</c:v>
                </c:pt>
                <c:pt idx="8">
                  <c:v>27.119218671232879</c:v>
                </c:pt>
                <c:pt idx="9">
                  <c:v>27.452842054794523</c:v>
                </c:pt>
                <c:pt idx="10">
                  <c:v>21.219066665753424</c:v>
                </c:pt>
                <c:pt idx="11">
                  <c:v>21.164563504109591</c:v>
                </c:pt>
                <c:pt idx="12">
                  <c:v>21.042780857534247</c:v>
                </c:pt>
                <c:pt idx="13">
                  <c:v>20.348515547945205</c:v>
                </c:pt>
                <c:pt idx="14">
                  <c:v>20.11807208219178</c:v>
                </c:pt>
                <c:pt idx="15">
                  <c:v>19.39701475890411</c:v>
                </c:pt>
                <c:pt idx="16">
                  <c:v>20.729013156164385</c:v>
                </c:pt>
                <c:pt idx="17">
                  <c:v>22.417693627397263</c:v>
                </c:pt>
                <c:pt idx="18">
                  <c:v>21.692368909589039</c:v>
                </c:pt>
                <c:pt idx="19">
                  <c:v>18.749034479452053</c:v>
                </c:pt>
                <c:pt idx="20">
                  <c:v>20.304260972602741</c:v>
                </c:pt>
                <c:pt idx="21">
                  <c:v>21.866758547945206</c:v>
                </c:pt>
                <c:pt idx="22">
                  <c:v>23.744902375342466</c:v>
                </c:pt>
                <c:pt idx="23">
                  <c:v>27.346482150684935</c:v>
                </c:pt>
                <c:pt idx="24">
                  <c:v>36.032881178082192</c:v>
                </c:pt>
                <c:pt idx="25">
                  <c:v>28.171393808219179</c:v>
                </c:pt>
                <c:pt idx="26">
                  <c:v>27.66703980821918</c:v>
                </c:pt>
                <c:pt idx="27">
                  <c:v>29.160290054794523</c:v>
                </c:pt>
                <c:pt idx="28">
                  <c:v>30.665896712328767</c:v>
                </c:pt>
                <c:pt idx="29">
                  <c:v>32.207591753424659</c:v>
                </c:pt>
                <c:pt idx="30">
                  <c:v>33.449400328767119</c:v>
                </c:pt>
                <c:pt idx="31">
                  <c:v>34.254780191780817</c:v>
                </c:pt>
                <c:pt idx="32">
                  <c:v>34.845884027397261</c:v>
                </c:pt>
                <c:pt idx="33">
                  <c:v>35.503849315068493</c:v>
                </c:pt>
                <c:pt idx="34">
                  <c:v>37.840979452054796</c:v>
                </c:pt>
                <c:pt idx="35">
                  <c:v>41.420395808219176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21.651186139726029</c:v>
                </c:pt>
                <c:pt idx="4">
                  <c:v>24.152146468493154</c:v>
                </c:pt>
                <c:pt idx="5">
                  <c:v>26.665243161643836</c:v>
                </c:pt>
                <c:pt idx="6">
                  <c:v>30.188712712328766</c:v>
                </c:pt>
                <c:pt idx="7">
                  <c:v>31.943124739726024</c:v>
                </c:pt>
                <c:pt idx="8">
                  <c:v>32.959200520547945</c:v>
                </c:pt>
                <c:pt idx="9">
                  <c:v>34.796410383561643</c:v>
                </c:pt>
                <c:pt idx="10">
                  <c:v>32.383017671232878</c:v>
                </c:pt>
                <c:pt idx="11">
                  <c:v>33.467013835616434</c:v>
                </c:pt>
                <c:pt idx="12">
                  <c:v>33.475884493150687</c:v>
                </c:pt>
                <c:pt idx="13">
                  <c:v>32.870669945205478</c:v>
                </c:pt>
                <c:pt idx="14">
                  <c:v>32.485676438356165</c:v>
                </c:pt>
                <c:pt idx="15">
                  <c:v>33.952623863013699</c:v>
                </c:pt>
                <c:pt idx="16">
                  <c:v>39.209026027397258</c:v>
                </c:pt>
                <c:pt idx="17">
                  <c:v>41.44791</c:v>
                </c:pt>
                <c:pt idx="18">
                  <c:v>39.911012356164385</c:v>
                </c:pt>
                <c:pt idx="19">
                  <c:v>36.398293589041096</c:v>
                </c:pt>
                <c:pt idx="20">
                  <c:v>37.941261260273969</c:v>
                </c:pt>
                <c:pt idx="21">
                  <c:v>39.443107808219182</c:v>
                </c:pt>
                <c:pt idx="22">
                  <c:v>41.896370684931512</c:v>
                </c:pt>
                <c:pt idx="23">
                  <c:v>46.705261808219177</c:v>
                </c:pt>
                <c:pt idx="24">
                  <c:v>59.816944410958911</c:v>
                </c:pt>
                <c:pt idx="25">
                  <c:v>48.505769780821922</c:v>
                </c:pt>
                <c:pt idx="26">
                  <c:v>48.576623178082194</c:v>
                </c:pt>
                <c:pt idx="27">
                  <c:v>50.75864997260274</c:v>
                </c:pt>
                <c:pt idx="28">
                  <c:v>53.050932219178087</c:v>
                </c:pt>
                <c:pt idx="29">
                  <c:v>55.366011479452055</c:v>
                </c:pt>
                <c:pt idx="30">
                  <c:v>57.225972246575338</c:v>
                </c:pt>
                <c:pt idx="31">
                  <c:v>58.024547150684931</c:v>
                </c:pt>
                <c:pt idx="32">
                  <c:v>58.589770109589047</c:v>
                </c:pt>
                <c:pt idx="33">
                  <c:v>59.219839835616433</c:v>
                </c:pt>
                <c:pt idx="34">
                  <c:v>61.530190109589043</c:v>
                </c:pt>
                <c:pt idx="35">
                  <c:v>65.595149041095894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813408"/>
        <c:axId val="20548204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05481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0480"/>
        <c:crosses val="autoZero"/>
        <c:auto val="1"/>
        <c:lblAlgn val="ctr"/>
        <c:lblOffset val="100"/>
        <c:noMultiLvlLbl val="0"/>
      </c:catAx>
      <c:valAx>
        <c:axId val="20548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8.5635751498878143E-2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9.0601057212843172E-2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4.261596857386208E-2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2.6682477942073422E-2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2.6637211364140104E-2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2.6004922512127167E-2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2.6005249781602395E-2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2.6005249781602395E-2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2.6005249781602395E-2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0.35475995160922885</c:v>
                </c:pt>
                <c:pt idx="29">
                  <c:v>0.42192232041706579</c:v>
                </c:pt>
                <c:pt idx="30">
                  <c:v>0.55637214671753699</c:v>
                </c:pt>
                <c:pt idx="31">
                  <c:v>0.46236481693420256</c:v>
                </c:pt>
                <c:pt idx="32">
                  <c:v>0.35460945280464473</c:v>
                </c:pt>
                <c:pt idx="33">
                  <c:v>0.42397141939559102</c:v>
                </c:pt>
                <c:pt idx="34">
                  <c:v>0.56014085022133919</c:v>
                </c:pt>
                <c:pt idx="35">
                  <c:v>0.4641841603716762</c:v>
                </c:pt>
                <c:pt idx="36">
                  <c:v>0.35457308348533195</c:v>
                </c:pt>
                <c:pt idx="37">
                  <c:v>0.42446660158860444</c:v>
                </c:pt>
                <c:pt idx="38">
                  <c:v>0.56105158949091272</c:v>
                </c:pt>
                <c:pt idx="39">
                  <c:v>0.46462382015876297</c:v>
                </c:pt>
                <c:pt idx="40">
                  <c:v>0.35447275533982109</c:v>
                </c:pt>
                <c:pt idx="41">
                  <c:v>0.42583260754608487</c:v>
                </c:pt>
                <c:pt idx="42">
                  <c:v>0.56356394813447808</c:v>
                </c:pt>
                <c:pt idx="43">
                  <c:v>0.46583666248404831</c:v>
                </c:pt>
                <c:pt idx="44">
                  <c:v>0.35445476104573947</c:v>
                </c:pt>
                <c:pt idx="45">
                  <c:v>0.42607760711451553</c:v>
                </c:pt>
                <c:pt idx="46">
                  <c:v>0.56401455146771196</c:v>
                </c:pt>
                <c:pt idx="47">
                  <c:v>0.46605419147377875</c:v>
                </c:pt>
                <c:pt idx="48">
                  <c:v>0.35443237890484353</c:v>
                </c:pt>
                <c:pt idx="49">
                  <c:v>0.42638234852377177</c:v>
                </c:pt>
                <c:pt idx="50">
                  <c:v>0.56457503188627567</c:v>
                </c:pt>
                <c:pt idx="51">
                  <c:v>0.46632476377166138</c:v>
                </c:pt>
                <c:pt idx="52">
                  <c:v>0.35443219918449254</c:v>
                </c:pt>
                <c:pt idx="53">
                  <c:v>0.42638479539119245</c:v>
                </c:pt>
                <c:pt idx="54">
                  <c:v>0.56457953216638868</c:v>
                </c:pt>
                <c:pt idx="55">
                  <c:v>0.46632693627228833</c:v>
                </c:pt>
                <c:pt idx="56">
                  <c:v>0.35443291043508973</c:v>
                </c:pt>
                <c:pt idx="57">
                  <c:v>0.42637511155686975</c:v>
                </c:pt>
                <c:pt idx="58">
                  <c:v>0.56456172168166407</c:v>
                </c:pt>
                <c:pt idx="59">
                  <c:v>0.46631833826177077</c:v>
                </c:pt>
                <c:pt idx="60">
                  <c:v>0.35439542771122934</c:v>
                </c:pt>
                <c:pt idx="61">
                  <c:v>0.42688545302936975</c:v>
                </c:pt>
                <c:pt idx="62">
                  <c:v>0.56550034186976916</c:v>
                </c:pt>
                <c:pt idx="63">
                  <c:v>0.46677145757580329</c:v>
                </c:pt>
                <c:pt idx="64">
                  <c:v>0.35437898372457988</c:v>
                </c:pt>
                <c:pt idx="65">
                  <c:v>0.42710934460507383</c:v>
                </c:pt>
                <c:pt idx="66">
                  <c:v>0.56591212334686136</c:v>
                </c:pt>
                <c:pt idx="67">
                  <c:v>0.46697024527364717</c:v>
                </c:pt>
                <c:pt idx="68">
                  <c:v>0.35433349514294588</c:v>
                </c:pt>
                <c:pt idx="69">
                  <c:v>0.42772868904981648</c:v>
                </c:pt>
                <c:pt idx="70">
                  <c:v>0.56705122186420176</c:v>
                </c:pt>
                <c:pt idx="71">
                  <c:v>0.4675201456217401</c:v>
                </c:pt>
                <c:pt idx="72">
                  <c:v>0.35429804677405585</c:v>
                </c:pt>
                <c:pt idx="73">
                  <c:v>0.42821133158570213</c:v>
                </c:pt>
                <c:pt idx="74">
                  <c:v>0.56793889817335175</c:v>
                </c:pt>
                <c:pt idx="75">
                  <c:v>0.46794867177593652</c:v>
                </c:pt>
                <c:pt idx="76">
                  <c:v>0.35426270160684664</c:v>
                </c:pt>
                <c:pt idx="77">
                  <c:v>0.42869257021757234</c:v>
                </c:pt>
                <c:pt idx="78">
                  <c:v>0.56882399261778871</c:v>
                </c:pt>
                <c:pt idx="79">
                  <c:v>0.46837595156022843</c:v>
                </c:pt>
                <c:pt idx="80">
                  <c:v>0.35420755910310286</c:v>
                </c:pt>
                <c:pt idx="81">
                  <c:v>0.42944335736985856</c:v>
                </c:pt>
                <c:pt idx="82">
                  <c:v>0.57020484040128172</c:v>
                </c:pt>
                <c:pt idx="83">
                  <c:v>0.46904255648776627</c:v>
                </c:pt>
                <c:pt idx="84">
                  <c:v>0.35419967122359131</c:v>
                </c:pt>
                <c:pt idx="85">
                  <c:v>0.42955075360564737</c:v>
                </c:pt>
                <c:pt idx="86">
                  <c:v>0.57040236358860941</c:v>
                </c:pt>
                <c:pt idx="87">
                  <c:v>0.46913791077443678</c:v>
                </c:pt>
                <c:pt idx="88">
                  <c:v>0.35417683816007101</c:v>
                </c:pt>
                <c:pt idx="89">
                  <c:v>0.42986163350249734</c:v>
                </c:pt>
                <c:pt idx="90">
                  <c:v>0.57097413415630993</c:v>
                </c:pt>
                <c:pt idx="91">
                  <c:v>0.46941393326257919</c:v>
                </c:pt>
                <c:pt idx="92">
                  <c:v>0.35417515149166606</c:v>
                </c:pt>
                <c:pt idx="93">
                  <c:v>0.42988459843884691</c:v>
                </c:pt>
                <c:pt idx="94">
                  <c:v>0.57101637127242411</c:v>
                </c:pt>
                <c:pt idx="95">
                  <c:v>0.46943432331242085</c:v>
                </c:pt>
                <c:pt idx="96">
                  <c:v>0.35427021409126813</c:v>
                </c:pt>
                <c:pt idx="97">
                  <c:v>0.4285902849453827</c:v>
                </c:pt>
                <c:pt idx="98">
                  <c:v>0.56863586936841792</c:v>
                </c:pt>
                <c:pt idx="99">
                  <c:v>0.46828513491152807</c:v>
                </c:pt>
                <c:pt idx="100">
                  <c:v>0.35425650396308589</c:v>
                </c:pt>
                <c:pt idx="101">
                  <c:v>0.4287769538416441</c:v>
                </c:pt>
                <c:pt idx="102">
                  <c:v>0.56897919085478088</c:v>
                </c:pt>
                <c:pt idx="103">
                  <c:v>0.46845087352637976</c:v>
                </c:pt>
                <c:pt idx="104">
                  <c:v>0.3542518956739254</c:v>
                </c:pt>
                <c:pt idx="105">
                  <c:v>0.42883969730115568</c:v>
                </c:pt>
                <c:pt idx="106">
                  <c:v>0.56909458866545259</c:v>
                </c:pt>
                <c:pt idx="107">
                  <c:v>0.4685065818628405</c:v>
                </c:pt>
                <c:pt idx="108">
                  <c:v>0.35424860015185161</c:v>
                </c:pt>
                <c:pt idx="109">
                  <c:v>0.42888456703114153</c:v>
                </c:pt>
                <c:pt idx="110">
                  <c:v>0.56917711311211427</c:v>
                </c:pt>
                <c:pt idx="111">
                  <c:v>0.4685464205660822</c:v>
                </c:pt>
                <c:pt idx="112">
                  <c:v>0.35424549995429233</c:v>
                </c:pt>
                <c:pt idx="113">
                  <c:v>0.42892677752754121</c:v>
                </c:pt>
                <c:pt idx="114">
                  <c:v>0.56925474665434372</c:v>
                </c:pt>
                <c:pt idx="115">
                  <c:v>0.46858389819571039</c:v>
                </c:pt>
                <c:pt idx="116">
                  <c:v>0.35424254292491142</c:v>
                </c:pt>
                <c:pt idx="117">
                  <c:v>0.428967038540645</c:v>
                </c:pt>
                <c:pt idx="118">
                  <c:v>0.56932879465879194</c:v>
                </c:pt>
                <c:pt idx="119">
                  <c:v>0.46861964495303859</c:v>
                </c:pt>
                <c:pt idx="120">
                  <c:v>0.3542391164103606</c:v>
                </c:pt>
                <c:pt idx="121">
                  <c:v>0.42901369244006099</c:v>
                </c:pt>
                <c:pt idx="122">
                  <c:v>0.5694146006580515</c:v>
                </c:pt>
                <c:pt idx="123">
                  <c:v>0.46866106781222971</c:v>
                </c:pt>
                <c:pt idx="124">
                  <c:v>0.35423542212112197</c:v>
                </c:pt>
                <c:pt idx="125">
                  <c:v>0.42906399114963839</c:v>
                </c:pt>
                <c:pt idx="126">
                  <c:v>0.56950711003955046</c:v>
                </c:pt>
                <c:pt idx="127">
                  <c:v>0.46870572676188693</c:v>
                </c:pt>
                <c:pt idx="128">
                  <c:v>0.35423233063788112</c:v>
                </c:pt>
                <c:pt idx="129">
                  <c:v>0.42910608238528886</c:v>
                </c:pt>
                <c:pt idx="130">
                  <c:v>0.56958452417851002</c:v>
                </c:pt>
                <c:pt idx="131">
                  <c:v>0.46874309850675827</c:v>
                </c:pt>
                <c:pt idx="132">
                  <c:v>0.35422922704364179</c:v>
                </c:pt>
                <c:pt idx="133">
                  <c:v>0.42914833924741064</c:v>
                </c:pt>
                <c:pt idx="134">
                  <c:v>0.56966224307472801</c:v>
                </c:pt>
                <c:pt idx="135">
                  <c:v>0.46878061726761905</c:v>
                </c:pt>
                <c:pt idx="136">
                  <c:v>0.35422646108737049</c:v>
                </c:pt>
                <c:pt idx="137">
                  <c:v>0.42918599864711315</c:v>
                </c:pt>
                <c:pt idx="138">
                  <c:v>0.56973150622440161</c:v>
                </c:pt>
                <c:pt idx="139">
                  <c:v>0.46881405412227845</c:v>
                </c:pt>
                <c:pt idx="140">
                  <c:v>0.35422443012078214</c:v>
                </c:pt>
                <c:pt idx="141">
                  <c:v>0.42921365139716267</c:v>
                </c:pt>
                <c:pt idx="142">
                  <c:v>0.56978236516378156</c:v>
                </c:pt>
                <c:pt idx="143">
                  <c:v>0.46883860628034424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811776"/>
        <c:axId val="2054812320"/>
      </c:lineChart>
      <c:catAx>
        <c:axId val="205481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2320"/>
        <c:crosses val="autoZero"/>
        <c:auto val="1"/>
        <c:lblAlgn val="ctr"/>
        <c:lblOffset val="100"/>
        <c:noMultiLvlLbl val="0"/>
      </c:catAx>
      <c:valAx>
        <c:axId val="2054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1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16.692608920000001</c:v>
                </c:pt>
                <c:pt idx="2">
                  <c:v>14.801145740000001</c:v>
                </c:pt>
                <c:pt idx="3">
                  <c:v>14.250874769999999</c:v>
                </c:pt>
                <c:pt idx="4">
                  <c:v>13.945599509999999</c:v>
                </c:pt>
                <c:pt idx="5">
                  <c:v>10.34612693</c:v>
                </c:pt>
                <c:pt idx="6">
                  <c:v>10.328088839999999</c:v>
                </c:pt>
                <c:pt idx="7">
                  <c:v>10.584494790000001</c:v>
                </c:pt>
                <c:pt idx="8">
                  <c:v>10.16908594</c:v>
                </c:pt>
                <c:pt idx="9">
                  <c:v>9.4214452309999999</c:v>
                </c:pt>
                <c:pt idx="10">
                  <c:v>9.0382136969999998</c:v>
                </c:pt>
                <c:pt idx="11">
                  <c:v>8.9263130729999993</c:v>
                </c:pt>
                <c:pt idx="12">
                  <c:v>8.9746155519999995</c:v>
                </c:pt>
                <c:pt idx="13">
                  <c:v>8.3343907739999992</c:v>
                </c:pt>
                <c:pt idx="14">
                  <c:v>7.2370823719999997</c:v>
                </c:pt>
                <c:pt idx="15">
                  <c:v>7.3085537150000004</c:v>
                </c:pt>
                <c:pt idx="16">
                  <c:v>7.3856925000000002</c:v>
                </c:pt>
                <c:pt idx="17">
                  <c:v>7.7282119500000004</c:v>
                </c:pt>
                <c:pt idx="18">
                  <c:v>8.2909122479999997</c:v>
                </c:pt>
                <c:pt idx="19">
                  <c:v>10.23007011</c:v>
                </c:pt>
                <c:pt idx="20">
                  <c:v>7.8419983609999999</c:v>
                </c:pt>
                <c:pt idx="21">
                  <c:v>7.921698288</c:v>
                </c:pt>
                <c:pt idx="22">
                  <c:v>8.0356664819999999</c:v>
                </c:pt>
                <c:pt idx="23">
                  <c:v>8.2020889500000003</c:v>
                </c:pt>
                <c:pt idx="24">
                  <c:v>8.3757597399999995</c:v>
                </c:pt>
                <c:pt idx="25">
                  <c:v>8.0367972670000007</c:v>
                </c:pt>
                <c:pt idx="26">
                  <c:v>7.9723705750000002</c:v>
                </c:pt>
                <c:pt idx="27">
                  <c:v>7.888207456</c:v>
                </c:pt>
                <c:pt idx="28">
                  <c:v>7.7984594100000004</c:v>
                </c:pt>
                <c:pt idx="29">
                  <c:v>7.9552794750000002</c:v>
                </c:pt>
                <c:pt idx="30">
                  <c:v>8.4150820349999993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812864"/>
        <c:axId val="2054821024"/>
      </c:barChart>
      <c:catAx>
        <c:axId val="205481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1024"/>
        <c:crosses val="autoZero"/>
        <c:auto val="1"/>
        <c:lblAlgn val="ctr"/>
        <c:lblOffset val="100"/>
        <c:noMultiLvlLbl val="0"/>
      </c:catAx>
      <c:valAx>
        <c:axId val="205482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29.574116279999998</c:v>
                </c:pt>
                <c:pt idx="2">
                  <c:v>96.031408400000004</c:v>
                </c:pt>
                <c:pt idx="3">
                  <c:v>142.45218689999999</c:v>
                </c:pt>
                <c:pt idx="4">
                  <c:v>226.23828399999999</c:v>
                </c:pt>
                <c:pt idx="5">
                  <c:v>260.4628682</c:v>
                </c:pt>
                <c:pt idx="6">
                  <c:v>130.41143070000001</c:v>
                </c:pt>
                <c:pt idx="7">
                  <c:v>231.21203259999999</c:v>
                </c:pt>
                <c:pt idx="8">
                  <c:v>193.1818681</c:v>
                </c:pt>
                <c:pt idx="9">
                  <c:v>258.77580440000003</c:v>
                </c:pt>
                <c:pt idx="10">
                  <c:v>174.05797889999999</c:v>
                </c:pt>
                <c:pt idx="11">
                  <c:v>258.68476479999998</c:v>
                </c:pt>
                <c:pt idx="12">
                  <c:v>173.62235849999999</c:v>
                </c:pt>
                <c:pt idx="13">
                  <c:v>227.54481129999999</c:v>
                </c:pt>
                <c:pt idx="14">
                  <c:v>248.94438819999999</c:v>
                </c:pt>
                <c:pt idx="15">
                  <c:v>199.06952079999999</c:v>
                </c:pt>
                <c:pt idx="16">
                  <c:v>193.4772562</c:v>
                </c:pt>
                <c:pt idx="17">
                  <c:v>230.2141393</c:v>
                </c:pt>
                <c:pt idx="18">
                  <c:v>172.15392109999999</c:v>
                </c:pt>
                <c:pt idx="19">
                  <c:v>202.58499570000001</c:v>
                </c:pt>
                <c:pt idx="20">
                  <c:v>272.07997030000001</c:v>
                </c:pt>
                <c:pt idx="21">
                  <c:v>191.795759</c:v>
                </c:pt>
                <c:pt idx="22">
                  <c:v>159.35163510000001</c:v>
                </c:pt>
                <c:pt idx="23">
                  <c:v>158.5120944</c:v>
                </c:pt>
                <c:pt idx="24">
                  <c:v>158.94145380000001</c:v>
                </c:pt>
                <c:pt idx="25">
                  <c:v>198.07264889999999</c:v>
                </c:pt>
                <c:pt idx="26">
                  <c:v>198.5193673</c:v>
                </c:pt>
                <c:pt idx="27">
                  <c:v>187.0009695</c:v>
                </c:pt>
                <c:pt idx="28">
                  <c:v>187.8257223</c:v>
                </c:pt>
                <c:pt idx="29">
                  <c:v>183.26841519999999</c:v>
                </c:pt>
                <c:pt idx="30">
                  <c:v>160.1653115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824832"/>
        <c:axId val="2054824288"/>
      </c:barChart>
      <c:catAx>
        <c:axId val="205482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4288"/>
        <c:crosses val="autoZero"/>
        <c:auto val="1"/>
        <c:lblAlgn val="ctr"/>
        <c:lblOffset val="100"/>
        <c:noMultiLvlLbl val="0"/>
      </c:catAx>
      <c:valAx>
        <c:axId val="205482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46.266725199999996</c:v>
                </c:pt>
                <c:pt idx="2">
                  <c:v>110.83255414</c:v>
                </c:pt>
                <c:pt idx="3">
                  <c:v>156.70306166999998</c:v>
                </c:pt>
                <c:pt idx="4">
                  <c:v>240.18388350999999</c:v>
                </c:pt>
                <c:pt idx="5">
                  <c:v>270.80899513000003</c:v>
                </c:pt>
                <c:pt idx="6">
                  <c:v>140.73951954</c:v>
                </c:pt>
                <c:pt idx="7">
                  <c:v>241.79652738999999</c:v>
                </c:pt>
                <c:pt idx="8">
                  <c:v>203.35095404</c:v>
                </c:pt>
                <c:pt idx="9">
                  <c:v>268.19724963100003</c:v>
                </c:pt>
                <c:pt idx="10">
                  <c:v>183.096192597</c:v>
                </c:pt>
                <c:pt idx="11">
                  <c:v>267.611077873</c:v>
                </c:pt>
                <c:pt idx="12">
                  <c:v>182.59697405199998</c:v>
                </c:pt>
                <c:pt idx="13">
                  <c:v>235.87920207399998</c:v>
                </c:pt>
                <c:pt idx="14">
                  <c:v>256.18147057199997</c:v>
                </c:pt>
                <c:pt idx="15">
                  <c:v>206.37807451499998</c:v>
                </c:pt>
                <c:pt idx="16">
                  <c:v>200.8629487</c:v>
                </c:pt>
                <c:pt idx="17">
                  <c:v>237.94235125</c:v>
                </c:pt>
                <c:pt idx="18">
                  <c:v>180.444833348</c:v>
                </c:pt>
                <c:pt idx="19">
                  <c:v>212.81506581000002</c:v>
                </c:pt>
                <c:pt idx="20">
                  <c:v>279.92196866099999</c:v>
                </c:pt>
                <c:pt idx="21">
                  <c:v>199.71745728799999</c:v>
                </c:pt>
                <c:pt idx="22">
                  <c:v>167.38730158200002</c:v>
                </c:pt>
                <c:pt idx="23">
                  <c:v>166.71418334999998</c:v>
                </c:pt>
                <c:pt idx="24">
                  <c:v>167.31721354000001</c:v>
                </c:pt>
                <c:pt idx="25">
                  <c:v>206.10944616699999</c:v>
                </c:pt>
                <c:pt idx="26">
                  <c:v>206.49173787500001</c:v>
                </c:pt>
                <c:pt idx="27">
                  <c:v>194.889176956</c:v>
                </c:pt>
                <c:pt idx="28">
                  <c:v>195.62418170999999</c:v>
                </c:pt>
                <c:pt idx="29">
                  <c:v>191.22369467499999</c:v>
                </c:pt>
                <c:pt idx="30">
                  <c:v>168.58039353500001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4818304"/>
        <c:axId val="2054815584"/>
      </c:barChart>
      <c:catAx>
        <c:axId val="205481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5584"/>
        <c:crosses val="autoZero"/>
        <c:auto val="1"/>
        <c:lblAlgn val="ctr"/>
        <c:lblOffset val="100"/>
        <c:noMultiLvlLbl val="0"/>
      </c:catAx>
      <c:valAx>
        <c:axId val="20548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9.9082657019999996</c:v>
                </c:pt>
                <c:pt idx="1">
                  <c:v>8.2953770339999995</c:v>
                </c:pt>
                <c:pt idx="2">
                  <c:v>8.0058797899999998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197.52782289999999</c:v>
                </c:pt>
                <c:pt idx="1">
                  <c:v>214.1020565</c:v>
                </c:pt>
                <c:pt idx="2">
                  <c:v>183.35595720000001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819936"/>
        <c:axId val="2054813952"/>
      </c:barChart>
      <c:catAx>
        <c:axId val="205481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3952"/>
        <c:crosses val="autoZero"/>
        <c:auto val="1"/>
        <c:lblAlgn val="ctr"/>
        <c:lblOffset val="100"/>
        <c:noMultiLvlLbl val="0"/>
      </c:catAx>
      <c:valAx>
        <c:axId val="205481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9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14.007271169999999</c:v>
                </c:pt>
                <c:pt idx="2">
                  <c:v>9.9082657019999996</c:v>
                </c:pt>
                <c:pt idx="3">
                  <c:v>8.1561910970000007</c:v>
                </c:pt>
                <c:pt idx="4">
                  <c:v>8.2953770339999995</c:v>
                </c:pt>
                <c:pt idx="5">
                  <c:v>8.1144021449999997</c:v>
                </c:pt>
                <c:pt idx="6">
                  <c:v>8.0058797899999998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150.95177269999999</c:v>
                </c:pt>
                <c:pt idx="2">
                  <c:v>197.52782289999999</c:v>
                </c:pt>
                <c:pt idx="3">
                  <c:v>221.5731687</c:v>
                </c:pt>
                <c:pt idx="4">
                  <c:v>214.1020565</c:v>
                </c:pt>
                <c:pt idx="5">
                  <c:v>173.3347182</c:v>
                </c:pt>
                <c:pt idx="6">
                  <c:v>183.35595720000001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4823744"/>
        <c:axId val="2054816672"/>
      </c:barChart>
      <c:catAx>
        <c:axId val="205482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6672"/>
        <c:crosses val="autoZero"/>
        <c:auto val="1"/>
        <c:lblAlgn val="ctr"/>
        <c:lblOffset val="100"/>
        <c:noMultiLvlLbl val="0"/>
      </c:catAx>
      <c:valAx>
        <c:axId val="205481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68474.270911600004</c:v>
                </c:pt>
                <c:pt idx="1">
                  <c:v>86154.459930800018</c:v>
                </c:pt>
                <c:pt idx="2">
                  <c:v>95513.680076900011</c:v>
                </c:pt>
                <c:pt idx="3">
                  <c:v>112378.9164738</c:v>
                </c:pt>
                <c:pt idx="4">
                  <c:v>129463.38054712</c:v>
                </c:pt>
                <c:pt idx="5">
                  <c:v>144670.2981597</c:v>
                </c:pt>
                <c:pt idx="6">
                  <c:v>160395.86194800001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817216"/>
        <c:axId val="205482156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14.007271169999999</c:v>
                </c:pt>
                <c:pt idx="2">
                  <c:v>9.9082657019999996</c:v>
                </c:pt>
                <c:pt idx="3">
                  <c:v>8.1561910970000007</c:v>
                </c:pt>
                <c:pt idx="4">
                  <c:v>8.2953770339999995</c:v>
                </c:pt>
                <c:pt idx="5">
                  <c:v>8.1144021449999997</c:v>
                </c:pt>
                <c:pt idx="6">
                  <c:v>8.0058797899999998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4817760"/>
        <c:axId val="2054814496"/>
      </c:lineChart>
      <c:catAx>
        <c:axId val="205481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1568"/>
        <c:crosses val="autoZero"/>
        <c:auto val="1"/>
        <c:lblAlgn val="ctr"/>
        <c:lblOffset val="100"/>
        <c:noMultiLvlLbl val="0"/>
      </c:catAx>
      <c:valAx>
        <c:axId val="205482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7216"/>
        <c:crosses val="autoZero"/>
        <c:crossBetween val="between"/>
      </c:valAx>
      <c:valAx>
        <c:axId val="2054814496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7760"/>
        <c:crosses val="max"/>
        <c:crossBetween val="between"/>
      </c:valAx>
      <c:catAx>
        <c:axId val="2054817760"/>
        <c:scaling>
          <c:orientation val="minMax"/>
        </c:scaling>
        <c:delete val="1"/>
        <c:axPos val="b"/>
        <c:majorTickMark val="out"/>
        <c:minorTickMark val="none"/>
        <c:tickLblPos val="nextTo"/>
        <c:crossAx val="2054814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822656"/>
        <c:axId val="2054825376"/>
      </c:lineChart>
      <c:catAx>
        <c:axId val="2054822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5376"/>
        <c:crosses val="autoZero"/>
        <c:auto val="1"/>
        <c:lblAlgn val="ctr"/>
        <c:lblOffset val="100"/>
        <c:noMultiLvlLbl val="0"/>
      </c:catAx>
      <c:valAx>
        <c:axId val="205482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24.092603109999999</c:v>
                </c:pt>
                <c:pt idx="2">
                  <c:v>24.990414090000002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31.020667769999999</c:v>
                </c:pt>
                <c:pt idx="7">
                  <c:v>32.143771790000002</c:v>
                </c:pt>
                <c:pt idx="8">
                  <c:v>31.67704415</c:v>
                </c:pt>
                <c:pt idx="9">
                  <c:v>31.884483400000001</c:v>
                </c:pt>
                <c:pt idx="10">
                  <c:v>27.381996600000001</c:v>
                </c:pt>
                <c:pt idx="11">
                  <c:v>27.131964979999999</c:v>
                </c:pt>
                <c:pt idx="12">
                  <c:v>27.254526909999999</c:v>
                </c:pt>
                <c:pt idx="13">
                  <c:v>26.869321070000002</c:v>
                </c:pt>
                <c:pt idx="14">
                  <c:v>20.18038366</c:v>
                </c:pt>
                <c:pt idx="15">
                  <c:v>19.629299190000001</c:v>
                </c:pt>
                <c:pt idx="16">
                  <c:v>17.96515587</c:v>
                </c:pt>
                <c:pt idx="17">
                  <c:v>19.601053369999999</c:v>
                </c:pt>
                <c:pt idx="18">
                  <c:v>19.03849383</c:v>
                </c:pt>
                <c:pt idx="19">
                  <c:v>16.823427429999999</c:v>
                </c:pt>
                <c:pt idx="20">
                  <c:v>18.011985630000002</c:v>
                </c:pt>
                <c:pt idx="21">
                  <c:v>19.206100639999999</c:v>
                </c:pt>
                <c:pt idx="22">
                  <c:v>20.681501520000001</c:v>
                </c:pt>
                <c:pt idx="23">
                  <c:v>23.433954100000001</c:v>
                </c:pt>
                <c:pt idx="24">
                  <c:v>30.072626060000001</c:v>
                </c:pt>
                <c:pt idx="25">
                  <c:v>24.038813359999999</c:v>
                </c:pt>
                <c:pt idx="26">
                  <c:v>23.524358589999999</c:v>
                </c:pt>
                <c:pt idx="27">
                  <c:v>24.665552380000001</c:v>
                </c:pt>
                <c:pt idx="28">
                  <c:v>25.81618937</c:v>
                </c:pt>
                <c:pt idx="29">
                  <c:v>26.99440637</c:v>
                </c:pt>
                <c:pt idx="30">
                  <c:v>25.563195589999999</c:v>
                </c:pt>
                <c:pt idx="31">
                  <c:v>26.1786949</c:v>
                </c:pt>
                <c:pt idx="32">
                  <c:v>26.630437000000001</c:v>
                </c:pt>
                <c:pt idx="33">
                  <c:v>27.133276980000002</c:v>
                </c:pt>
                <c:pt idx="34">
                  <c:v>28.919393150000001</c:v>
                </c:pt>
                <c:pt idx="35">
                  <c:v>31.654907680000001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23.707896439999999</c:v>
                </c:pt>
                <c:pt idx="4">
                  <c:v>31.000313479999999</c:v>
                </c:pt>
                <c:pt idx="5">
                  <c:v>30.852516380000001</c:v>
                </c:pt>
                <c:pt idx="6">
                  <c:v>37.611870789999998</c:v>
                </c:pt>
                <c:pt idx="7">
                  <c:v>41.894645189999999</c:v>
                </c:pt>
                <c:pt idx="8">
                  <c:v>41.927490929999998</c:v>
                </c:pt>
                <c:pt idx="9">
                  <c:v>43.4794579</c:v>
                </c:pt>
                <c:pt idx="10">
                  <c:v>38.960117850000003</c:v>
                </c:pt>
                <c:pt idx="11">
                  <c:v>38.749918700000002</c:v>
                </c:pt>
                <c:pt idx="12">
                  <c:v>38.784706100000001</c:v>
                </c:pt>
                <c:pt idx="13">
                  <c:v>38.493130389999997</c:v>
                </c:pt>
                <c:pt idx="14">
                  <c:v>30.988707460000001</c:v>
                </c:pt>
                <c:pt idx="15">
                  <c:v>31.497087629999999</c:v>
                </c:pt>
                <c:pt idx="16">
                  <c:v>29.71586009</c:v>
                </c:pt>
                <c:pt idx="17">
                  <c:v>31.251686209999999</c:v>
                </c:pt>
                <c:pt idx="18">
                  <c:v>31.742431710000002</c:v>
                </c:pt>
                <c:pt idx="19">
                  <c:v>30.285770100000001</c:v>
                </c:pt>
                <c:pt idx="20">
                  <c:v>31.464959669999999</c:v>
                </c:pt>
                <c:pt idx="21">
                  <c:v>32.61272306</c:v>
                </c:pt>
                <c:pt idx="22">
                  <c:v>34.751345710000002</c:v>
                </c:pt>
                <c:pt idx="23">
                  <c:v>38.430147230000003</c:v>
                </c:pt>
                <c:pt idx="24">
                  <c:v>45.073221230000001</c:v>
                </c:pt>
                <c:pt idx="25">
                  <c:v>39.748737929999997</c:v>
                </c:pt>
                <c:pt idx="26">
                  <c:v>39.825385439999998</c:v>
                </c:pt>
                <c:pt idx="27">
                  <c:v>41.048228330000001</c:v>
                </c:pt>
                <c:pt idx="28">
                  <c:v>42.156112899999997</c:v>
                </c:pt>
                <c:pt idx="29">
                  <c:v>43.331904020000003</c:v>
                </c:pt>
                <c:pt idx="30">
                  <c:v>42.061100529999997</c:v>
                </c:pt>
                <c:pt idx="31">
                  <c:v>42.682219660000001</c:v>
                </c:pt>
                <c:pt idx="32">
                  <c:v>43.124081060000002</c:v>
                </c:pt>
                <c:pt idx="33">
                  <c:v>43.61632693</c:v>
                </c:pt>
                <c:pt idx="34">
                  <c:v>45.392281680000004</c:v>
                </c:pt>
                <c:pt idx="35">
                  <c:v>47.471562560000002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822112"/>
        <c:axId val="205481884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205482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8848"/>
        <c:crosses val="autoZero"/>
        <c:auto val="1"/>
        <c:lblAlgn val="ctr"/>
        <c:lblOffset val="100"/>
        <c:noMultiLvlLbl val="0"/>
      </c:catAx>
      <c:valAx>
        <c:axId val="205481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4815040"/>
        <c:axId val="2054825920"/>
      </c:lineChart>
      <c:catAx>
        <c:axId val="205481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25920"/>
        <c:crosses val="autoZero"/>
        <c:auto val="1"/>
        <c:lblAlgn val="ctr"/>
        <c:lblOffset val="100"/>
        <c:noMultiLvlLbl val="0"/>
      </c:catAx>
      <c:valAx>
        <c:axId val="20548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81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. Oliveira" refreshedDate="43894.218503009259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99980000002"/>
    </cacheField>
    <cacheField name="2013" numFmtId="0">
      <sharedItems containsBlank="1" containsMixedTypes="1" containsNumber="1" minValue="0" maxValue="83911.304199999999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5289999999"/>
    </cacheField>
    <cacheField name="2014" numFmtId="0">
      <sharedItems containsBlank="1" containsMixedTypes="1" containsNumber="1" minValue="0" maxValue="88663.156260000003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050000001"/>
    </cacheField>
    <cacheField name="2015" numFmtId="0">
      <sharedItems containsBlank="1" containsMixedTypes="1" containsNumber="1" minValue="0" maxValue="88575.234039999996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612370000003"/>
    </cacheField>
    <cacheField name="2016" numFmtId="0">
      <sharedItems containsBlank="1" containsMixedTypes="1" containsNumber="1" minValue="0" maxValue="87345.778000000006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1874"/>
    </cacheField>
    <cacheField name="20164" numFmtId="0">
      <sharedItems containsBlank="1" containsMixedTypes="1" containsNumber="1" minValue="0" maxValue="86804.358080000005"/>
    </cacheField>
    <cacheField name="2017" numFmtId="0">
      <sharedItems containsBlank="1" containsMixedTypes="1" containsNumber="1" minValue="0" maxValue="91283.254119999998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81440000003"/>
    </cacheField>
    <cacheField name="20174" numFmtId="0">
      <sharedItems containsBlank="1" containsMixedTypes="1" containsNumber="1" minValue="0" maxValue="90710.316690000007"/>
    </cacheField>
    <cacheField name="2018" numFmtId="0">
      <sharedItems containsBlank="1" containsMixedTypes="1" containsNumber="1" minValue="0" maxValue="93429.307199999996"/>
    </cacheField>
    <cacheField name="20182" numFmtId="0">
      <sharedItems containsBlank="1" containsMixedTypes="1" containsNumber="1" minValue="0" maxValue="89500.540089999995"/>
    </cacheField>
    <cacheField name="20183" numFmtId="0">
      <sharedItems containsBlank="1" containsMixedTypes="1" containsNumber="1" minValue="0" maxValue="89101.853090000004"/>
    </cacheField>
    <cacheField name="20184" numFmtId="0">
      <sharedItems containsBlank="1" containsMixedTypes="1" containsNumber="1" minValue="0" maxValue="92836.038520000002"/>
    </cacheField>
    <cacheField name="2019" numFmtId="0">
      <sharedItems containsBlank="1" containsMixedTypes="1" containsNumber="1" minValue="0" maxValue="98476.082439999998"/>
    </cacheField>
    <cacheField name="20192" numFmtId="0">
      <sharedItems containsBlank="1" containsMixedTypes="1" containsNumber="1" minValue="0" maxValue="94359.485130000001"/>
    </cacheField>
    <cacheField name="20193" numFmtId="0">
      <sharedItems containsBlank="1" containsMixedTypes="1" containsNumber="1" minValue="0" maxValue="93935.940279999995"/>
    </cacheField>
    <cacheField name="20194" numFmtId="0">
      <sharedItems containsBlank="1" containsMixedTypes="1" containsNumber="1" minValue="0" maxValue="97878.508430000002"/>
    </cacheField>
    <cacheField name="2020" numFmtId="0">
      <sharedItems containsBlank="1" containsMixedTypes="1" containsNumber="1" minValue="0" maxValue="103588.1128"/>
    </cacheField>
    <cacheField name="20202" numFmtId="0">
      <sharedItems containsBlank="1" containsMixedTypes="1" containsNumber="1" minValue="0" maxValue="99290.259359999996"/>
    </cacheField>
    <cacheField name="20203" numFmtId="0">
      <sharedItems containsBlank="1" containsMixedTypes="1" containsNumber="1" minValue="0" maxValue="98849.833110000007"/>
    </cacheField>
    <cacheField name="20204" numFmtId="0">
      <sharedItems containsBlank="1" containsMixedTypes="1" containsNumber="1" minValue="0" maxValue="102968.95849999999"/>
    </cacheField>
    <cacheField name="2021" numFmtId="0">
      <sharedItems containsBlank="1" containsMixedTypes="1" containsNumber="1" minValue="0" maxValue="108662.26179999999"/>
    </cacheField>
    <cacheField name="20212" numFmtId="0">
      <sharedItems containsBlank="1" containsMixedTypes="1" containsNumber="1" minValue="0" maxValue="104181.1078"/>
    </cacheField>
    <cacheField name="20213" numFmtId="0">
      <sharedItems containsBlank="1" containsMixedTypes="1" containsNumber="1" minValue="0" maxValue="103722.7139"/>
    </cacheField>
    <cacheField name="20214" numFmtId="0">
      <sharedItems containsBlank="1" containsMixedTypes="1" containsNumber="1" minValue="0" maxValue="108022.2261"/>
    </cacheField>
    <cacheField name="2022" numFmtId="0">
      <sharedItems containsBlank="1" containsMixedTypes="1" containsNumber="1" minValue="0" maxValue="113167.6845"/>
    </cacheField>
    <cacheField name="20222" numFmtId="0">
      <sharedItems containsBlank="1" containsMixedTypes="1" containsNumber="1" minValue="0" maxValue="108497.2093"/>
    </cacheField>
    <cacheField name="20223" numFmtId="0">
      <sharedItems containsBlank="1" containsMixedTypes="1" containsNumber="1" minValue="0" maxValue="108017.55130000001"/>
    </cacheField>
    <cacheField name="20224" numFmtId="0">
      <sharedItems containsBlank="1" containsMixedTypes="1" containsNumber="1" minValue="0" maxValue="112503.6256"/>
    </cacheField>
    <cacheField name="2023" numFmtId="0">
      <sharedItems containsBlank="1" containsMixedTypes="1" containsNumber="1" minValue="0" maxValue="117933.3438"/>
    </cacheField>
    <cacheField name="20232" numFmtId="0">
      <sharedItems containsBlank="1" containsMixedTypes="1" containsNumber="1" minValue="0" maxValue="113062.6491"/>
    </cacheField>
    <cacheField name="20233" numFmtId="0">
      <sharedItems containsBlank="1" containsMixedTypes="1" containsNumber="1" minValue="0" maxValue="112561.23330000001"/>
    </cacheField>
    <cacheField name="20234" numFmtId="0">
      <sharedItems containsBlank="1" containsMixedTypes="1" containsNumber="1" minValue="0" maxValue="117242.2353"/>
    </cacheField>
    <cacheField name="2024" numFmtId="0">
      <sharedItems containsBlank="1" containsMixedTypes="1" containsNumber="1" minValue="0" maxValue="122830.6346"/>
    </cacheField>
    <cacheField name="20242" numFmtId="0">
      <sharedItems containsBlank="1" containsMixedTypes="1" containsNumber="1" minValue="0" maxValue="117758.121"/>
    </cacheField>
    <cacheField name="20243" numFmtId="0">
      <sharedItems containsBlank="1" containsMixedTypes="1" containsNumber="1" minValue="0" maxValue="117234.3909"/>
    </cacheField>
    <cacheField name="20244" numFmtId="0">
      <sharedItems containsBlank="1" containsMixedTypes="1" containsNumber="1" minValue="0" maxValue="122114.8606"/>
    </cacheField>
    <cacheField name="2025" numFmtId="0">
      <sharedItems containsBlank="1" containsMixedTypes="1" containsNumber="1" minValue="0" maxValue="127926.2913"/>
    </cacheField>
    <cacheField name="20252" numFmtId="0">
      <sharedItems containsBlank="1" containsMixedTypes="1" containsNumber="1" minValue="0" maxValue="122642.5137"/>
    </cacheField>
    <cacheField name="20253" numFmtId="0">
      <sharedItems containsBlank="1" containsMixedTypes="1" containsNumber="1" minValue="0" maxValue="122095.14659999999"/>
    </cacheField>
    <cacheField name="20254" numFmtId="0">
      <sharedItems containsBlank="1" containsMixedTypes="1" containsNumber="1" minValue="0" maxValue="127184.6939"/>
    </cacheField>
    <cacheField name="2026" numFmtId="0">
      <sharedItems containsBlank="1" containsMixedTypes="1" containsNumber="1" minValue="0" maxValue="132344.4903"/>
    </cacheField>
    <cacheField name="20262" numFmtId="0">
      <sharedItems containsBlank="1" containsMixedTypes="1" containsNumber="1" minValue="0" maxValue="126893.44130000001"/>
    </cacheField>
    <cacheField name="20263" numFmtId="0">
      <sharedItems containsBlank="1" containsMixedTypes="1" containsNumber="1" minValue="0" maxValue="126326.9783"/>
    </cacheField>
    <cacheField name="20264" numFmtId="0">
      <sharedItems containsBlank="1" containsMixedTypes="1" containsNumber="1" minValue="0" maxValue="131587.72450000001"/>
    </cacheField>
    <cacheField name="2027" numFmtId="0">
      <sharedItems containsBlank="1" containsMixedTypes="1" containsNumber="1" minValue="0" maxValue="136558.3026"/>
    </cacheField>
    <cacheField name="20272" numFmtId="0">
      <sharedItems containsBlank="1" containsMixedTypes="1" containsNumber="1" minValue="0" maxValue="130935.3011"/>
    </cacheField>
    <cacheField name="20273" numFmtId="0">
      <sharedItems containsBlank="1" containsMixedTypes="1" containsNumber="1" minValue="0" maxValue="130349.72229999999"/>
    </cacheField>
    <cacheField name="20274" numFmtId="0">
      <sharedItems containsBlank="1" containsMixedTypes="1" containsNumber="1" minValue="0" maxValue="135780.11110000001"/>
    </cacheField>
    <cacheField name="2028" numFmtId="0">
      <sharedItems containsBlank="1" containsMixedTypes="1" containsNumber="1" minValue="0" maxValue="140938.2341"/>
    </cacheField>
    <cacheField name="20282" numFmtId="0">
      <sharedItems containsBlank="1" containsMixedTypes="1" containsNumber="1" minValue="0" maxValue="135134.1072"/>
    </cacheField>
    <cacheField name="20283" numFmtId="0">
      <sharedItems containsBlank="1" containsMixedTypes="1" containsNumber="1" minValue="0" maxValue="134527.40090000001"/>
    </cacheField>
    <cacheField name="20284" numFmtId="0">
      <sharedItems containsBlank="1" containsMixedTypes="1" containsNumber="1" minValue="0" maxValue="140139.22839999999"/>
    </cacheField>
    <cacheField name="2029" numFmtId="0">
      <sharedItems containsBlank="1" containsMixedTypes="1" containsNumber="1" minValue="0" maxValue="145417.122"/>
    </cacheField>
    <cacheField name="20292" numFmtId="0">
      <sharedItems containsBlank="1" containsMixedTypes="1" containsNumber="1" minValue="0" maxValue="139429.617"/>
    </cacheField>
    <cacheField name="20293" numFmtId="0">
      <sharedItems containsBlank="1" containsMixedTypes="1" containsNumber="1" minValue="0" maxValue="138801.76999999999"/>
    </cacheField>
    <cacheField name="20294" numFmtId="0">
      <sharedItems containsBlank="1" containsMixedTypes="1" containsNumber="1" minValue="0" maxValue="144596.33840000001"/>
    </cacheField>
    <cacheField name="2030" numFmtId="0">
      <sharedItems containsBlank="1" containsMixedTypes="1" containsNumber="1" minValue="0" maxValue="150032.3469"/>
    </cacheField>
    <cacheField name="20302" numFmtId="0">
      <sharedItems containsBlank="1" containsMixedTypes="1" containsNumber="1" minValue="0" maxValue="143863.82699999999"/>
    </cacheField>
    <cacheField name="20303" numFmtId="0">
      <sharedItems containsBlank="1" containsMixedTypes="1" containsNumber="1" minValue="0" maxValue="143216.76670000001"/>
    </cacheField>
    <cacheField name="20304" numFmtId="0">
      <sharedItems containsBlank="1" containsMixedTypes="1" containsNumber="1" minValue="0" maxValue="149189.14360000001"/>
    </cacheField>
    <cacheField name="2031" numFmtId="0">
      <sharedItems containsBlank="1" containsMixedTypes="1" containsNumber="1" minValue="0" maxValue="154841.54"/>
    </cacheField>
    <cacheField name="20312" numFmtId="0">
      <sharedItems containsBlank="1" containsMixedTypes="1" containsNumber="1" minValue="0" maxValue="148477.65960000001"/>
    </cacheField>
    <cacheField name="20313" numFmtId="0">
      <sharedItems containsBlank="1" containsMixedTypes="1" containsNumber="1" minValue="0" maxValue="147809.21830000001"/>
    </cacheField>
    <cacheField name="20314" numFmtId="0">
      <sharedItems containsBlank="1" containsMixedTypes="1" containsNumber="1" minValue="0" maxValue="153972.9332"/>
    </cacheField>
    <cacheField name="2032" numFmtId="0">
      <sharedItems containsBlank="1" containsMixedTypes="1" containsNumber="1" minValue="0" maxValue="159689.96429999999"/>
    </cacheField>
    <cacheField name="20322" numFmtId="0">
      <sharedItems containsBlank="1" containsMixedTypes="1" containsNumber="1" minValue="0" maxValue="153129.67559999999"/>
    </cacheField>
    <cacheField name="20323" numFmtId="0">
      <sharedItems containsBlank="1" containsMixedTypes="1" containsNumber="1" minValue="0" maxValue="152439.5778"/>
    </cacheField>
    <cacheField name="20324" numFmtId="0">
      <sharedItems containsBlank="1" containsMixedTypes="1" containsNumber="1" minValue="0" maxValue="158797.2089"/>
    </cacheField>
    <cacheField name="2033" numFmtId="0">
      <sharedItems containsBlank="1" containsMixedTypes="1" containsNumber="1" minValue="0" maxValue="164508.3279"/>
    </cacheField>
    <cacheField name="20332" numFmtId="0">
      <sharedItems containsBlank="1" containsMixedTypes="1" containsNumber="1" minValue="0" maxValue="157755.44500000001"/>
    </cacheField>
    <cacheField name="20333" numFmtId="0">
      <sharedItems containsBlank="1" containsMixedTypes="1" containsNumber="1" minValue="0" maxValue="157043.1795"/>
    </cacheField>
    <cacheField name="20334" numFmtId="0">
      <sharedItems containsBlank="1" containsMixedTypes="1" containsNumber="1" minValue="0" maxValue="163593.4572"/>
    </cacheField>
    <cacheField name="2034" numFmtId="0">
      <sharedItems containsBlank="1" containsMixedTypes="1" containsNumber="1" minValue="0" maxValue="169505.796"/>
    </cacheField>
    <cacheField name="20342" numFmtId="0">
      <sharedItems containsBlank="1" containsMixedTypes="1" containsNumber="1" minValue="0" maxValue="162541.22070000001"/>
    </cacheField>
    <cacheField name="20343" numFmtId="0">
      <sharedItems containsBlank="1" containsMixedTypes="1" containsNumber="1" minValue="0" maxValue="161803.4523"/>
    </cacheField>
    <cacheField name="20344" numFmtId="0">
      <sharedItems containsBlank="1" containsMixedTypes="1" containsNumber="1" minValue="0" maxValue="168566.05369999999"/>
    </cacheField>
    <cacheField name="2035" numFmtId="0">
      <sharedItems containsBlank="1" containsMixedTypes="1" containsNumber="1" minValue="0" maxValue="174655.55179999999"/>
    </cacheField>
    <cacheField name="20352" numFmtId="0">
      <sharedItems containsBlank="1" containsMixedTypes="1" containsNumber="1" minValue="0" maxValue="167481.33679999999"/>
    </cacheField>
    <cacheField name="20353" numFmtId="0">
      <sharedItems containsBlank="1" containsMixedTypes="1" containsNumber="1" minValue="0" maxValue="166719.9136"/>
    </cacheField>
    <cacheField name="20354" numFmtId="0">
      <sharedItems containsBlank="1" containsMixedTypes="1" containsNumber="1" minValue="0" maxValue="173689.84520000001"/>
    </cacheField>
    <cacheField name="2036" numFmtId="0">
      <sharedItems containsBlank="1" containsMixedTypes="1" containsNumber="1" minValue="0" maxValue="180128.1716"/>
    </cacheField>
    <cacheField name="20362" numFmtId="0">
      <sharedItems containsBlank="1" containsMixedTypes="1" containsNumber="1" minValue="0" maxValue="172735.45019999999"/>
    </cacheField>
    <cacheField name="20363" numFmtId="0">
      <sharedItems containsBlank="1" containsMixedTypes="1" containsNumber="1" minValue="0" maxValue="171948.59599999999"/>
    </cacheField>
    <cacheField name="20364" numFmtId="0">
      <sharedItems containsBlank="1" containsMixedTypes="1" containsNumber="1" minValue="0" maxValue="179137.78959999999"/>
    </cacheField>
    <cacheField name="2037" numFmtId="0">
      <sharedItems containsBlank="1" containsMixedTypes="1" containsNumber="1" minValue="0" maxValue="185554.65549999999"/>
    </cacheField>
    <cacheField name="20372" numFmtId="0">
      <sharedItems containsBlank="1" containsMixedTypes="1" containsNumber="1" minValue="0" maxValue="177938.37549999999"/>
    </cacheField>
    <cacheField name="20373" numFmtId="0">
      <sharedItems containsBlank="1" containsMixedTypes="1" containsNumber="1" minValue="0" maxValue="177125.26990000001"/>
    </cacheField>
    <cacheField name="20374" numFmtId="0">
      <sharedItems containsBlank="1" containsMixedTypes="1" containsNumber="1" minValue="0" maxValue="184539.1569"/>
    </cacheField>
    <cacheField name="2038" numFmtId="0">
      <sharedItems containsBlank="1" containsMixedTypes="1" containsNumber="1" minValue="0" maxValue="191130.06570000001"/>
    </cacheField>
    <cacheField name="20382" numFmtId="0">
      <sharedItems containsBlank="1" containsMixedTypes="1" containsNumber="1" minValue="0" maxValue="183277.28270000001"/>
    </cacheField>
    <cacheField name="20383" numFmtId="0">
      <sharedItems containsBlank="1" containsMixedTypes="1" containsNumber="1" minValue="0" maxValue="182437.56510000001"/>
    </cacheField>
    <cacheField name="20384" numFmtId="0">
      <sharedItems containsBlank="1" containsMixedTypes="1" containsNumber="1" minValue="0" maxValue="190085.5454"/>
    </cacheField>
    <cacheField name="2039" numFmtId="0">
      <sharedItems containsBlank="1" containsMixedTypes="1" containsNumber="1" minValue="0" maxValue="196538.51879999999"/>
    </cacheField>
    <cacheField name="20392" numFmtId="0">
      <sharedItems containsBlank="1" containsMixedTypes="1" containsNumber="1" minValue="0" maxValue="188456.17569999999"/>
    </cacheField>
    <cacheField name="20393" numFmtId="0">
      <sharedItems containsBlank="1" containsMixedTypes="1" containsNumber="1" minValue="0" maxValue="187590.71160000001"/>
    </cacheField>
    <cacheField name="20394" numFmtId="0">
      <sharedItems containsBlank="1" containsMixedTypes="1" containsNumber="1" minValue="0" maxValue="195466.48989999999"/>
    </cacheField>
    <cacheField name="2040" numFmtId="0">
      <sharedItems containsBlank="1" containsMixedTypes="1" containsNumber="1" minValue="0" maxValue="201933.84020000001"/>
    </cacheField>
    <cacheField name="20402" numFmtId="0">
      <sharedItems containsBlank="1" containsMixedTypes="1" containsNumber="1" minValue="0" maxValue="193626.424"/>
    </cacheField>
    <cacheField name="20403" numFmtId="0">
      <sharedItems containsBlank="1" containsMixedTypes="1" containsNumber="1" minValue="0" maxValue="192735.49309999999"/>
    </cacheField>
    <cacheField name="20404" numFmtId="0">
      <sharedItems containsBlank="1" containsMixedTypes="1" containsNumber="1" minValue="0" maxValue="200835.9632"/>
    </cacheField>
    <cacheField name="2041" numFmtId="0">
      <sharedItems containsBlank="1" containsMixedTypes="1" containsNumber="1" minValue="0" maxValue="206716.28109999999"/>
    </cacheField>
    <cacheField name="20412" numFmtId="0">
      <sharedItems containsBlank="1" containsMixedTypes="1" containsNumber="1" minValue="0" maxValue="198206.67879999999"/>
    </cacheField>
    <cacheField name="20413" numFmtId="0">
      <sharedItems containsBlank="1" containsMixedTypes="1" containsNumber="1" minValue="0" maxValue="197291.64660000001"/>
    </cacheField>
    <cacheField name="20414" numFmtId="0">
      <sharedItems containsBlank="1" containsMixedTypes="1" containsNumber="1" minValue="0" maxValue="205596.8596"/>
    </cacheField>
    <cacheField name="2042" numFmtId="0">
      <sharedItems containsBlank="1" containsMixedTypes="1" containsNumber="1" minValue="0" maxValue="211521.97649999999"/>
    </cacheField>
    <cacheField name="20422" numFmtId="0">
      <sharedItems containsBlank="1" containsMixedTypes="1" containsNumber="1" minValue="0" maxValue="202807.8149"/>
    </cacheField>
    <cacheField name="20423" numFmtId="0">
      <sharedItems containsBlank="1" containsMixedTypes="1" containsNumber="1" minValue="0" maxValue="201868.0742"/>
    </cacheField>
    <cacheField name="20424" numFmtId="0">
      <sharedItems containsBlank="1" containsMixedTypes="1" containsNumber="1" minValue="0" maxValue="210381.2304"/>
    </cacheField>
    <cacheField name="2043" numFmtId="0">
      <sharedItems containsBlank="1" containsMixedTypes="1" containsNumber="1" minValue="0" maxValue="216380.1251"/>
    </cacheField>
    <cacheField name="20432" numFmtId="0">
      <sharedItems containsBlank="1" containsMixedTypes="1" containsNumber="1" minValue="0" maxValue="207460.60920000001"/>
    </cacheField>
    <cacheField name="20433" numFmtId="0">
      <sharedItems containsBlank="1" containsMixedTypes="1" containsNumber="1" minValue="0" maxValue="206496.55609999999"/>
    </cacheField>
    <cacheField name="20434" numFmtId="0">
      <sharedItems containsBlank="1" containsMixedTypes="1" containsNumber="1" minValue="0" maxValue="215217.91529999999"/>
    </cacheField>
    <cacheField name="2044" numFmtId="0">
      <sharedItems containsBlank="1" containsMixedTypes="1" containsNumber="1" minValue="0" maxValue="221368.98499999999"/>
    </cacheField>
    <cacheField name="20442" numFmtId="0">
      <sharedItems containsBlank="1" containsMixedTypes="1" containsNumber="1" minValue="0" maxValue="212238.95"/>
    </cacheField>
    <cacheField name="20443" numFmtId="0">
      <sharedItems containsBlank="1" containsMixedTypes="1" containsNumber="1" minValue="0" maxValue="211250.19459999999"/>
    </cacheField>
    <cacheField name="20444" numFmtId="0">
      <sharedItems containsBlank="1" containsMixedTypes="1" containsNumber="1" minValue="0" maxValue="220184.25210000001"/>
    </cacheField>
    <cacheField name="2045" numFmtId="0">
      <sharedItems containsBlank="1" containsMixedTypes="1" containsNumber="1" minValue="0" maxValue="226444.508"/>
    </cacheField>
    <cacheField name="20452" numFmtId="0">
      <sharedItems containsBlank="1" containsMixedTypes="1" containsNumber="1" minValue="0" maxValue="217098.5717"/>
    </cacheField>
    <cacheField name="20453" numFmtId="0">
      <sharedItems containsBlank="1" containsMixedTypes="1" containsNumber="1" minValue="0" maxValue="216084.1709"/>
    </cacheField>
    <cacheField name="20454" numFmtId="0">
      <sharedItems containsBlank="1" containsMixedTypes="1" containsNumber="1" minValue="0" maxValue="225237.0306"/>
    </cacheField>
    <cacheField name="2046" numFmtId="0">
      <sharedItems containsBlank="1" containsMixedTypes="1" containsNumber="1" minValue="0" maxValue="231589.46549999999"/>
    </cacheField>
    <cacheField name="20462" numFmtId="0">
      <sharedItems containsBlank="1" containsMixedTypes="1" containsNumber="1" minValue="0" maxValue="222026.00779999999"/>
    </cacheField>
    <cacheField name="20463" numFmtId="0">
      <sharedItems containsBlank="1" containsMixedTypes="1" containsNumber="1" minValue="0" maxValue="220985.42319999999"/>
    </cacheField>
    <cacheField name="20464" numFmtId="0">
      <sharedItems containsBlank="1" containsMixedTypes="1" containsNumber="1" minValue="0" maxValue="230359.91639999999"/>
    </cacheField>
    <cacheField name="2047" numFmtId="0">
      <sharedItems containsBlank="1" containsMixedTypes="1" containsNumber="1" minValue="0" maxValue="236728.3167"/>
    </cacheField>
    <cacheField name="20472" numFmtId="0">
      <sharedItems containsBlank="1" containsMixedTypes="1" containsNumber="1" minValue="0" maxValue="226947.19829999999"/>
    </cacheField>
    <cacheField name="20473" numFmtId="0">
      <sharedItems containsBlank="1" containsMixedTypes="1" containsNumber="1" minValue="0" maxValue="225880.56159999999"/>
    </cacheField>
    <cacheField name="20474" numFmtId="0">
      <sharedItems containsBlank="1" containsMixedTypes="1" containsNumber="1" minValue="0" maxValue="235476.2617"/>
    </cacheField>
    <cacheField name="2048" numFmtId="0">
      <sharedItems containsBlank="1" containsMixedTypes="1" containsNumber="1" minValue="0" maxValue="242390.17980000001"/>
    </cacheField>
    <cacheField name="20482" numFmtId="0">
      <sharedItems containsBlank="1" containsMixedTypes="1" containsNumber="1" minValue="0" maxValue="232359.7402"/>
    </cacheField>
    <cacheField name="20483" numFmtId="0">
      <sharedItems containsBlank="1" containsMixedTypes="1" containsNumber="1" minValue="0" maxValue="231262.59479999999"/>
    </cacheField>
    <cacheField name="20484" numFmtId="0">
      <sharedItems containsBlank="1" containsMixedTypes="1" containsNumber="1" minValue="0" maxValue="241110.98740000001"/>
    </cacheField>
    <cacheField name="2049" numFmtId="0">
      <sharedItems containsBlank="1" containsMixedTypes="1" containsNumber="1" minValue="0" maxValue="247855.5393"/>
    </cacheField>
    <cacheField name="20492" numFmtId="0">
      <sharedItems containsBlank="1" containsMixedTypes="1" containsNumber="1" minValue="0" maxValue="237589.38320000001"/>
    </cacheField>
    <cacheField name="20493" numFmtId="0">
      <sharedItems containsBlank="1" containsMixedTypes="1" containsNumber="1" minValue="0" maxValue="236464.09779999999"/>
    </cacheField>
    <cacheField name="20494" numFmtId="0">
      <sharedItems containsBlank="1" containsMixedTypes="1" containsNumber="1" minValue="0" maxValue="246550.08309999999"/>
    </cacheField>
    <cacheField name="2050" numFmtId="0">
      <sharedItems containsBlank="1" containsMixedTypes="1" containsNumber="1" minValue="0" maxValue="252642.9675"/>
    </cacheField>
    <cacheField name="20502" numFmtId="0">
      <sharedItems containsBlank="1" containsMixedTypes="1" containsNumber="1" minValue="0" maxValue="242137.26019999999"/>
    </cacheField>
    <cacheField name="20503" numFmtId="0">
      <sharedItems containsBlank="1" containsMixedTypes="1" containsNumber="1" minValue="0" maxValue="240981.97990000001"/>
    </cacheField>
    <cacheField name="20504" numFmtId="0">
      <sharedItems containsBlank="1" containsMixedTypes="1" containsNumber="1" minValue="0" maxValue="251306.046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. Oliveira" refreshedDate="43894.218503240743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Nordeste"/>
        <s v="Sul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8"/>
        <n v="2047"/>
        <n v="2046"/>
        <n v="2045"/>
        <n v="2044"/>
        <n v="2042"/>
        <n v="2041"/>
        <n v="2040"/>
        <n v="2038"/>
        <n v="2037"/>
        <n v="2036"/>
        <n v="2035"/>
        <n v="2034"/>
        <n v="2033"/>
        <n v="2032"/>
        <n v="2031"/>
        <n v="2030"/>
        <n v="2025"/>
        <n v="2019"/>
        <n v="2027" u="1"/>
        <n v="2018" u="1"/>
        <n v="2050" u="1"/>
        <n v="2023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861.689570000002"/>
    <n v="53360.100570000002"/>
    <n v="51040.544379999999"/>
    <n v="56653.07"/>
    <n v="61003.921840000003"/>
    <n v="53619.540159999997"/>
    <n v="52786.691830000003"/>
    <n v="54663.929120000001"/>
    <n v="64040.856140000004"/>
    <n v="55697.927159999999"/>
    <n v="55476.690999999999"/>
    <n v="59618.732029999999"/>
    <n v="63184.615400000002"/>
    <n v="56041.590889999999"/>
    <n v="51633.773589999997"/>
    <n v="61145.500090000001"/>
    <n v="61314.006110000002"/>
    <n v="53430.650390000003"/>
    <n v="50690.161070000002"/>
    <n v="56936.385040000001"/>
    <n v="65001.98171"/>
    <n v="56776.076249999998"/>
    <n v="53169.253479999999"/>
    <n v="59083.974190000001"/>
    <n v="66263.165399999998"/>
    <n v="61733.9764"/>
    <n v="58346.494400000003"/>
    <n v="62359.754549999998"/>
    <n v="71188.633589999998"/>
    <n v="65416.207159999998"/>
    <n v="61148.596129999998"/>
    <n v="66274.320089999994"/>
    <n v="74925.295249999996"/>
    <n v="70317.32329"/>
    <n v="64378.503810000002"/>
    <n v="68918.103759999998"/>
    <n v="73615.937210000004"/>
    <n v="70462.849960000007"/>
    <n v="67535.498019999999"/>
    <n v="70894.186969999995"/>
    <n v="76137.842959999994"/>
    <n v="74465.867100000003"/>
    <n v="68261.106060000006"/>
    <n v="71859.277579999994"/>
    <n v="80223.155369999993"/>
    <n v="76203.176370000001"/>
    <n v="69326.522280000005"/>
    <n v="73102.99583"/>
    <n v="80315.022379999995"/>
    <n v="76448.294389999995"/>
    <n v="68638.425889999999"/>
    <n v="73563.889370000004"/>
    <n v="80505.416570000001"/>
    <n v="77428.634789999996"/>
    <n v="70595.232770000002"/>
    <n v="73563.889370000004"/>
    <n v="81323.064570000002"/>
    <n v="77533.865529999995"/>
    <n v="70591.773889999997"/>
    <n v="74390.756370000003"/>
    <n v="81852.525569999998"/>
    <n v="76087.986040000003"/>
    <n v="71088.427840000004"/>
    <n v="74922.012870000006"/>
    <n v="85239.521590000004"/>
    <n v="79896.461720000007"/>
    <n v="76027.038709999993"/>
    <n v="78359.885999999999"/>
    <n v="85372.342730000004"/>
    <n v="81855.247719999999"/>
    <n v="76421.536429999993"/>
    <n v="78748.361359999995"/>
    <n v="85779.696819999997"/>
    <n v="80267.747770000002"/>
    <n v="73668.58253"/>
    <n v="78748.361359999995"/>
    <n v="85779.696819999997"/>
    <n v="80213.291540000006"/>
    <n v="75826.546969999996"/>
    <n v="78748.361359999995"/>
    <n v="85882.924060000005"/>
    <n v="82542.802280000004"/>
    <n v="75814.601769999994"/>
    <n v="78802.394369999995"/>
    <n v="86181.013930000001"/>
    <n v="81205.859559999997"/>
    <n v="76205.777960000007"/>
    <n v="78958.425780000005"/>
    <n v="87060.450410000005"/>
    <n v="82593.459289999999"/>
    <n v="72245.605160000006"/>
    <n v="79645.851360000001"/>
    <n v="87200.28602"/>
    <n v="83239.451530000006"/>
    <n v="76026.334610000005"/>
    <n v="79719.046560000003"/>
    <n v="88214.362460000004"/>
    <n v="82279.438819999996"/>
    <n v="74231.575219999999"/>
    <n v="80249.852199999994"/>
    <n v="88331.853810000001"/>
    <n v="82050.359979999994"/>
    <n v="74121.317150000003"/>
    <n v="80311.351580000002"/>
    <n v="88331.853810000001"/>
    <n v="82608.826329999996"/>
    <n v="75449.027029999997"/>
    <n v="79402.829580000005"/>
    <n v="88523.059609999997"/>
    <n v="82407.915819999995"/>
    <n v="75312.236569999994"/>
    <n v="79724.99209"/>
    <n v="88523.059609999997"/>
    <n v="83599.355219999998"/>
    <n v="75901.696339999995"/>
    <n v="80355.979399999997"/>
    <n v="88523.059609999997"/>
    <n v="83800.115120000002"/>
    <n v="74689.968580000001"/>
    <n v="80260.79565"/>
    <n v="88520.013210000005"/>
    <n v="83964.937359999996"/>
    <n v="70599.860320000007"/>
    <n v="80506.429399999994"/>
    <n v="88520.013210000005"/>
    <n v="83249.053199999995"/>
    <n v="76302.344209999996"/>
    <n v="80015.979399999997"/>
    <n v="88523.059609999997"/>
    <n v="84023.741120000006"/>
    <n v="77334.214309999996"/>
    <n v="79507.737980000005"/>
    <n v="88523.059609999997"/>
    <n v="84023.741120000006"/>
    <n v="73225.919439999998"/>
    <n v="79064.032399999996"/>
    <n v="87294.372950000004"/>
    <n v="84023.741120000006"/>
    <n v="73899.565000000002"/>
    <n v="79659.563670000003"/>
    <n v="86429.287519999998"/>
    <n v="84023.741120000006"/>
    <n v="76302.489300000001"/>
    <n v="77467.76827"/>
    <n v="87875.687680000003"/>
    <n v="84023.741120000006"/>
    <n v="75575.875620000006"/>
    <n v="77892.282510000005"/>
    <n v="87955.63"/>
    <n v="84023.741120000006"/>
    <n v="76449.366569999998"/>
    <n v="79400.013099999996"/>
    <n v="86849.324200000003"/>
    <n v="84090.415120000005"/>
    <n v="75521.724789999993"/>
    <n v="79280.236999999994"/>
  </r>
  <r>
    <x v="3"/>
    <n v="4560.8679080000002"/>
    <n v="4593.8669220000002"/>
    <n v="4617.517938"/>
    <n v="4419.2012260000001"/>
    <n v="4416.3087880000003"/>
    <n v="4739.0984099999996"/>
    <n v="4473.7992780000004"/>
    <n v="4581.1485830000001"/>
    <n v="4560.8679080000002"/>
    <n v="4593.8669220000002"/>
    <n v="4473.7992780000004"/>
    <n v="4440.6317259999996"/>
    <n v="4561.7519080000002"/>
    <n v="4739.9794099999999"/>
    <n v="4618.4119380000002"/>
    <n v="4441.5287259999996"/>
    <n v="4911.4754480000001"/>
    <n v="4997.6789099999996"/>
    <n v="4854.4821179999999"/>
    <n v="4836.8402260000003"/>
    <n v="5096.3154480000003"/>
    <n v="5057.3241500000004"/>
    <n v="4950.9601380000004"/>
    <n v="4898.7023259999996"/>
    <n v="5188.0165079999997"/>
    <n v="5251.2744499999999"/>
    <n v="4982.4464580000003"/>
    <n v="5086.3314259999997"/>
    <n v="4876.8777819999996"/>
    <n v="5144.7812439999998"/>
    <n v="5235.5823179999998"/>
    <n v="5200.8381280000003"/>
    <n v="5468.3100590000004"/>
    <n v="5407.0633099999995"/>
    <n v="4987.3744379999998"/>
    <n v="5320.9262259999996"/>
    <n v="7744.7512100000004"/>
    <n v="7761.2549120000003"/>
    <n v="7610.6542030000001"/>
    <n v="7568.3132960000003"/>
    <n v="9436.7642080000005"/>
    <n v="6071.3072549999997"/>
    <n v="9343.3702379999995"/>
    <n v="9114.4954259999995"/>
    <n v="9422.9889650000005"/>
    <n v="5368.1365500000002"/>
    <n v="9308.6214020000007"/>
    <n v="8784.4281969999993"/>
    <n v="12071.490180000001"/>
    <n v="8538.1602700000003"/>
    <n v="11612.963760000001"/>
    <n v="11835.15223"/>
    <n v="12072.83035"/>
    <n v="9591.5050499999998"/>
    <n v="9343.6132379999999"/>
    <n v="11835.15223"/>
    <n v="12072.83035"/>
    <n v="10292.54276"/>
    <n v="8632.5362970000006"/>
    <n v="11835.15223"/>
    <n v="12072.83035"/>
    <n v="10615.519120000001"/>
    <n v="8071.4065879999998"/>
    <n v="11835.15223"/>
    <n v="12070.180549999999"/>
    <n v="9336.1721080000007"/>
    <n v="5320.5817379999999"/>
    <n v="11835.15223"/>
    <n v="13880.49252"/>
    <n v="9816.8094060000003"/>
    <n v="11124.94886"/>
    <n v="13642.13673"/>
    <n v="13881.923349999999"/>
    <n v="11507.918110000001"/>
    <n v="12527.41309"/>
    <n v="13642.13673"/>
    <n v="13881.923349999999"/>
    <n v="13517.86557"/>
    <n v="7089.4364750000004"/>
    <n v="13602.42735"/>
    <n v="13881.923349999999"/>
    <n v="9506.3445809999994"/>
    <n v="8449.0766380000005"/>
    <n v="13642.13673"/>
    <n v="13881.923349999999"/>
    <n v="13802.45161"/>
    <n v="9264.9532380000001"/>
    <n v="13642.13673"/>
    <n v="13881.923349999999"/>
    <n v="11358.9877"/>
    <n v="13421.631429999999"/>
    <n v="13642.13673"/>
    <n v="13881.923349999999"/>
    <n v="11744.24098"/>
    <n v="9880.6359140000004"/>
    <n v="13642.13673"/>
    <n v="13881.923349999999"/>
    <n v="13454.71351"/>
    <n v="12443.65395"/>
    <n v="13642.13673"/>
    <n v="13881.923349999999"/>
    <n v="13512.142229999999"/>
    <n v="13745.57624"/>
    <n v="13126.587240000001"/>
    <n v="13881.923349999999"/>
    <n v="13959.40331"/>
    <n v="8338.3820180000002"/>
    <n v="13431.80445"/>
    <n v="13878.87695"/>
    <n v="11992.1893"/>
    <n v="9143.1733409999997"/>
    <n v="13552.70901"/>
    <n v="13878.87695"/>
    <n v="11417.96487"/>
    <n v="7713.158238"/>
    <n v="11854.05502"/>
    <n v="13878.87695"/>
    <n v="11953.30625"/>
    <n v="11382.88718"/>
    <n v="11810.263790000001"/>
    <n v="13881.923349999999"/>
    <n v="12558.2703"/>
    <n v="13129.49828"/>
    <n v="11509.090630000001"/>
    <n v="13881.923349999999"/>
    <n v="14038.891310000001"/>
    <n v="9420.5231000000003"/>
    <n v="12152.231900000001"/>
    <n v="13878.87695"/>
    <n v="14038.891310000001"/>
    <n v="13745.57624"/>
    <n v="13563.936729999999"/>
    <n v="13454.621300000001"/>
    <n v="14038.891310000001"/>
    <n v="11100.79709"/>
    <n v="11943.31048"/>
    <n v="13749.655350000001"/>
    <n v="14038.891310000001"/>
    <n v="10741.83764"/>
    <n v="13500.049230000001"/>
    <n v="13878.87695"/>
    <n v="14038.891310000001"/>
    <n v="7945.9257079999998"/>
    <n v="13470.704400000001"/>
    <n v="13878.87695"/>
    <n v="14038.891310000001"/>
    <n v="9241.8007379999999"/>
    <n v="11032.75405"/>
    <n v="10765.007670000001"/>
    <n v="14038.891310000001"/>
    <n v="13253.35116"/>
    <n v="8347.0526430000009"/>
    <n v="11162.43196"/>
    <n v="14038.891310000001"/>
    <n v="7832.399238"/>
    <n v="9783.2646440000008"/>
  </r>
  <r>
    <x v="4"/>
    <n v="9367.9551580000007"/>
    <n v="8520.7497239999993"/>
    <n v="8520.5169920000008"/>
    <n v="9423.2772669999995"/>
    <n v="9606.2246529999993"/>
    <n v="9632.469615"/>
    <n v="9093.4530439999999"/>
    <n v="10000.18333"/>
    <n v="10130.9344"/>
    <n v="10437.290349999999"/>
    <n v="8888.9886819999992"/>
    <n v="10035.33452"/>
    <n v="10303.089980000001"/>
    <n v="9625.0843929999992"/>
    <n v="9833.9968160000008"/>
    <n v="9113.5398409999998"/>
    <n v="10759.30062"/>
    <n v="10636.324909999999"/>
    <n v="10034.57654"/>
    <n v="10903.565930000001"/>
    <n v="10472.932349999999"/>
    <n v="10834.29711"/>
    <n v="11067.415290000001"/>
    <n v="11309.97841"/>
    <n v="10678.09923"/>
    <n v="6181.683446"/>
    <n v="10008.142089999999"/>
    <n v="10044.16617"/>
    <n v="10677.308199999999"/>
    <n v="7912.3349980000003"/>
    <n v="9698.4136350000008"/>
    <n v="10449.40857"/>
    <n v="10716.454"/>
    <n v="6756.3249470000001"/>
    <n v="10688.995150000001"/>
    <n v="12134.17352"/>
    <n v="12879.45465"/>
    <n v="8477.8305939999991"/>
    <n v="10874.82899"/>
    <n v="12319.593709999999"/>
    <n v="12668.73698"/>
    <n v="10512.57595"/>
    <n v="11510.926729999999"/>
    <n v="12668.73698"/>
    <n v="11907.84859"/>
    <n v="13124.44039"/>
    <n v="11984.12005"/>
    <n v="13261.31172"/>
    <n v="14149.91798"/>
    <n v="13938.63183"/>
    <n v="13608.91172"/>
    <n v="14674.817230000001"/>
    <n v="14675.10147"/>
    <n v="13192.394780000001"/>
    <n v="13679.53829"/>
    <n v="14675.10147"/>
    <n v="14700.03995"/>
    <n v="14700.03995"/>
    <n v="14673.510749999999"/>
    <n v="14700.03995"/>
    <n v="15057.459639999999"/>
    <n v="12092.287840000001"/>
    <n v="14967.63934"/>
    <n v="15057.459639999999"/>
    <n v="15057.27015"/>
    <n v="13541.22371"/>
    <n v="14821.34973"/>
    <n v="15057.27015"/>
    <n v="15057.27015"/>
    <n v="12949.145930000001"/>
    <n v="15057.27015"/>
    <n v="15057.27015"/>
    <n v="15057.27015"/>
    <n v="14039.4962"/>
    <n v="11611.72783"/>
    <n v="15057.27015"/>
    <n v="15744.56602"/>
    <n v="13642.466210000001"/>
    <n v="15744.56602"/>
    <n v="15744.56602"/>
    <n v="16620.977210000001"/>
    <n v="16620.977210000001"/>
    <n v="15916.058370000001"/>
    <n v="16620.977210000001"/>
    <n v="17497.3884"/>
    <n v="14750.66835"/>
    <n v="16476.014060000001"/>
    <n v="17497.3884"/>
    <n v="18373.989089999999"/>
    <n v="18373.989089999999"/>
    <n v="18013.9499"/>
    <n v="18373.989089999999"/>
    <n v="19250.400280000002"/>
    <n v="19250.400280000002"/>
    <n v="19250.400280000002"/>
    <n v="19250.400280000002"/>
    <n v="20126.81148"/>
    <n v="20126.81148"/>
    <n v="19586.752690000001"/>
    <n v="20126.81148"/>
    <n v="21003.41216"/>
    <n v="20826.430319999999"/>
    <n v="18104.299279999999"/>
    <n v="21003.41216"/>
    <n v="21879.823359999999"/>
    <n v="20049.308300000001"/>
    <n v="21711.173419999999"/>
    <n v="21879.823359999999"/>
    <n v="22756.234550000001"/>
    <n v="22756.234550000001"/>
    <n v="21531.15382"/>
    <n v="22293.50908"/>
    <n v="23632.64574"/>
    <n v="23632.64574"/>
    <n v="22701.281200000001"/>
    <n v="23632.64574"/>
    <n v="24509.341179999999"/>
    <n v="24509.341179999999"/>
    <n v="24329.32158"/>
    <n v="24509.341179999999"/>
    <n v="24970.785749999999"/>
    <n v="24970.785749999999"/>
    <n v="24705.865989999998"/>
    <n v="24970.785749999999"/>
    <n v="25422.451069999999"/>
    <n v="25422.451069999999"/>
    <n v="23411.916420000001"/>
    <n v="25211.164919999999"/>
    <n v="25936.347249999999"/>
    <n v="25936.347249999999"/>
    <n v="25746.852940000001"/>
    <n v="24760.194009999999"/>
    <n v="26775.869409999999"/>
    <n v="26775.869409999999"/>
    <n v="26067.160680000001"/>
    <n v="26775.869409999999"/>
    <n v="27567.671880000002"/>
    <n v="27567.671880000002"/>
    <n v="25926.801230000001"/>
    <n v="27387.652290000002"/>
    <n v="28177.238519999999"/>
    <n v="28177.238519999999"/>
    <n v="27670.341230000002"/>
    <n v="26445.26051"/>
    <n v="28851.507610000001"/>
    <n v="28851.507610000001"/>
    <n v="25963.614300000001"/>
    <n v="28152.2736"/>
    <n v="29501.972699999998"/>
    <n v="29501.972699999998"/>
    <n v="27721.673640000001"/>
    <n v="29039.96068"/>
    <n v="29660.43564"/>
    <n v="29660.43564"/>
    <n v="27334.392960000001"/>
    <n v="27083.312989999999"/>
  </r>
  <r>
    <x v="5"/>
    <n v="2095.2449999999999"/>
    <n v="2110.2449999999999"/>
    <n v="1840.095"/>
    <n v="1570.02"/>
    <n v="1840.095"/>
    <n v="1712.4120680000001"/>
    <n v="2380.3200000000002"/>
    <n v="2380.3200000000002"/>
    <n v="2380.3200000000002"/>
    <n v="2110.2449999999999"/>
    <n v="2106.5700000000002"/>
    <n v="2380.3200000000002"/>
    <n v="2251.580876"/>
    <n v="2110.2449999999999"/>
    <n v="2380.3200000000002"/>
    <n v="2106.5700000000002"/>
    <n v="1566.345"/>
    <n v="2245.2231849999998"/>
    <n v="2380.3200000000002"/>
    <n v="1584.9963130000001"/>
    <n v="2380.3200000000002"/>
    <n v="2110.2449999999999"/>
    <n v="2305.3200000000002"/>
    <n v="1840.095"/>
    <n v="1969.464479"/>
    <n v="2380.3200000000002"/>
    <n v="1840.095"/>
    <n v="2380.3200000000002"/>
    <n v="2365.2449999999999"/>
    <n v="2091.4949999999999"/>
    <n v="2635.32"/>
    <n v="2095.0949999999998"/>
    <n v="2095.0949999999998"/>
    <n v="2635.32"/>
    <n v="2016.4967119999999"/>
    <n v="2562.659091"/>
    <n v="2635.32"/>
    <n v="2365.2449999999999"/>
    <n v="2177.0700000000002"/>
    <n v="1821.345"/>
    <n v="2635.32"/>
    <n v="2365.2449999999999"/>
    <n v="2450.8200000000002"/>
    <n v="2635.32"/>
    <n v="2635.32"/>
    <n v="2513.1095230000001"/>
    <n v="1746.345"/>
    <n v="2635.32"/>
    <n v="2635.32"/>
    <n v="2095.0949999999998"/>
    <n v="2450.8200000000002"/>
    <n v="2635.32"/>
    <n v="2635.32"/>
    <n v="2635.32"/>
    <n v="1821.345"/>
    <n v="2635.32"/>
    <n v="2635.32"/>
    <n v="2635.32"/>
    <n v="1532.325"/>
    <n v="2635.32"/>
    <n v="2635.32"/>
    <n v="2635.32"/>
    <n v="1821.345"/>
    <n v="2635.32"/>
    <n v="2635.32"/>
    <n v="2635.32"/>
    <n v="2635.32"/>
    <n v="2635.32"/>
    <n v="1688.55"/>
    <n v="1414.8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120.70083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5742.3147550000003"/>
    <n v="5350.2767130000002"/>
    <n v="5350.2767130000002"/>
    <n v="5350.2767130000002"/>
    <n v="6565.318526"/>
    <n v="6100.136023"/>
    <n v="6100.136023"/>
    <n v="6100.136023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  <n v="9561.8136350000004"/>
    <n v="8830.3176299999996"/>
    <n v="8830.3176299999996"/>
    <n v="8830.3176299999996"/>
  </r>
  <r>
    <x v="7"/>
    <n v="2494.0556459999998"/>
    <n v="3106.5512159999998"/>
    <n v="3734.6461949999998"/>
    <n v="2970.2080150000002"/>
    <n v="3887.8708350000002"/>
    <n v="4079.0021620000002"/>
    <n v="2949.5343849999999"/>
    <n v="4394.7315049999997"/>
    <n v="3785.6240710000002"/>
    <n v="4232.155205"/>
    <n v="3245.7956129999998"/>
    <n v="3536.4962679999999"/>
    <n v="4337.0773239999999"/>
    <n v="4112.8900659999999"/>
    <n v="4731.10466"/>
    <n v="3553.101404"/>
    <n v="4248.1097449999997"/>
    <n v="3863.1815980000001"/>
    <n v="4184.3346860000001"/>
    <n v="4171.6119019999996"/>
    <n v="3820.136841"/>
    <n v="3707.8146240000001"/>
    <n v="4023.2279060000001"/>
    <n v="4330.6824280000001"/>
    <n v="3445.7885780000001"/>
    <n v="4497.8164109999998"/>
    <n v="2900.9478439999998"/>
    <n v="3929.8072109999998"/>
    <n v="3595.2916169999999"/>
    <n v="3982.486629"/>
    <n v="3760.718699"/>
    <n v="3718.3681729999998"/>
    <n v="4083.4246050000002"/>
    <n v="4371.9921880000002"/>
    <n v="3463.095515"/>
    <n v="4004.6327580000002"/>
    <n v="4550.6374139999998"/>
    <n v="4401.3638060000003"/>
    <n v="2637.3580069999998"/>
    <n v="4354.2744700000003"/>
    <n v="4550.6374139999998"/>
    <n v="4018.3262070000001"/>
    <n v="2806.3174669999999"/>
    <n v="4346.9643560000004"/>
    <n v="4536.5055050000001"/>
    <n v="4302.7174340000001"/>
    <n v="2867.8083710000001"/>
    <n v="4691.180773"/>
    <n v="3761.75801"/>
    <n v="2719.9661930000002"/>
    <n v="3521.79747"/>
    <n v="3759.2477469999999"/>
    <n v="2309.6630970000001"/>
    <n v="2201.1114510000002"/>
    <n v="1617.2987909999999"/>
    <n v="2307.152834"/>
    <n v="2149.718222"/>
    <n v="2149.718222"/>
    <n v="1821.1350849999999"/>
    <n v="1948.7746299999999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1.65108320000002"/>
    <n v="3770.2183359999999"/>
    <n v="5113.9313579999998"/>
    <n v="3280.7135659999999"/>
    <n v="417.05788369999999"/>
    <n v="3874.5425989999999"/>
    <n v="5363.2382870000001"/>
    <n v="3522.5777899999998"/>
    <n v="712.43564949999995"/>
    <n v="4628.5837350000002"/>
    <n v="6066.5689259999999"/>
    <n v="4055.1301400000002"/>
    <n v="755.94603670000004"/>
    <n v="4804.2867930000002"/>
    <n v="6465.3819510000003"/>
    <n v="4041.0196799999999"/>
    <n v="787.27024400000005"/>
    <n v="4897.788638"/>
    <n v="6519.6336469999997"/>
    <n v="4378.7364889999999"/>
    <n v="786.07072010000002"/>
    <n v="5070.3810629999998"/>
    <n v="7031.2333259999996"/>
    <n v="4543.9052419999998"/>
    <n v="925.42462509999996"/>
    <n v="4324.3775770000002"/>
    <n v="6737.2143939999996"/>
    <n v="4541.6419420000002"/>
    <n v="923.34670119999998"/>
    <n v="4738.1723910000001"/>
    <n v="6229.1487360000001"/>
    <n v="4612.5535819999996"/>
    <n v="1113.7149710000001"/>
    <n v="5126.8898150000005"/>
    <n v="7163.9353709999996"/>
    <n v="4771.6602679999996"/>
    <n v="1159.264598"/>
    <n v="5351.7031200000001"/>
    <n v="7120.0638710000003"/>
    <n v="4880.4248580000003"/>
    <n v="1177.546032"/>
    <n v="5689.2948299999998"/>
    <n v="7498.0522279999996"/>
    <n v="5029.2649330000004"/>
    <n v="1180.5757349999999"/>
    <n v="5788.5959210000001"/>
    <n v="7430.0670710000004"/>
    <n v="5130.2387509999999"/>
    <n v="1154.715913"/>
    <n v="5689.4728420000001"/>
    <n v="6090.8741659999996"/>
    <n v="5117.5727589999997"/>
    <n v="1154.715913"/>
    <n v="5778.0488999999998"/>
    <n v="7668.4333230000002"/>
    <n v="5117.5727589999997"/>
    <n v="1154.715913"/>
    <n v="5778.0488999999998"/>
    <n v="7623.0733229999996"/>
    <n v="5117.5727589999997"/>
    <n v="1154.715913"/>
    <n v="5680.8608999999997"/>
    <n v="7738.9573229999996"/>
    <n v="5117.5727589999997"/>
    <n v="1154.715913"/>
    <n v="5778.0488999999998"/>
    <n v="7759.4773230000001"/>
    <n v="5117.5727589999997"/>
    <n v="1154.715913"/>
    <n v="5560.6353580000005"/>
    <n v="7759.4773230000001"/>
    <n v="5117.5727589999997"/>
    <n v="1154.715913"/>
    <n v="5776.1378999999997"/>
    <n v="7729.3993229999996"/>
    <n v="5117.5727589999997"/>
    <n v="895.78917290000004"/>
    <n v="4089.115061"/>
    <n v="7650.5975840000001"/>
    <n v="4948.6742199999999"/>
    <n v="895.78917290000004"/>
    <n v="5624.1550610000004"/>
    <n v="7650.5975840000001"/>
    <n v="4948.6742199999999"/>
    <n v="895.78917290000004"/>
    <n v="5624.1550610000004"/>
    <n v="7650.5975840000001"/>
    <n v="4948.6742199999999"/>
    <n v="895.78917290000004"/>
    <n v="5624.1550610000004"/>
    <n v="7650.5975840000001"/>
    <n v="4948.6742199999999"/>
    <n v="895.78917290000004"/>
    <n v="5624.1550610000004"/>
    <n v="7650.5975840000001"/>
    <n v="4948.6742199999999"/>
    <n v="888.89563759999999"/>
    <n v="5620.1180910000003"/>
    <n v="7647.7848569999996"/>
    <n v="4944.2291690000002"/>
    <n v="888.89563759999999"/>
    <n v="5620.1180910000003"/>
    <n v="7647.7848569999996"/>
    <n v="4944.2291690000002"/>
    <n v="888.89563759999999"/>
    <n v="5620.1180910000003"/>
    <n v="7647.7848569999996"/>
    <n v="4944.2291690000002"/>
    <n v="888.89563759999999"/>
    <n v="5620.1180910000003"/>
    <n v="7647.7848569999996"/>
    <n v="4944.2291690000002"/>
    <n v="888.89563759999999"/>
    <n v="5620.1180910000003"/>
    <n v="7647.7848569999996"/>
    <n v="4944.2291690000002"/>
    <n v="888.89563759999999"/>
    <n v="5620.1180910000003"/>
    <n v="7647.7848569999996"/>
    <n v="4944.2291690000002"/>
    <n v="888.89563759999999"/>
    <n v="5620.1180910000003"/>
    <n v="7512.4098569999996"/>
    <n v="4944.2291690000002"/>
    <n v="888.89563759999999"/>
    <n v="5620.1180910000003"/>
    <n v="7647.7848569999996"/>
    <n v="4944.2291690000002"/>
    <n v="888.89563759999999"/>
    <n v="5620.1180910000003"/>
    <n v="7647.7848569999996"/>
    <n v="4944.2291690000002"/>
    <n v="888.89563759999999"/>
    <n v="5620.1180910000003"/>
    <n v="7647.7848569999996"/>
    <n v="4944.2291690000002"/>
    <n v="556.15113759999997"/>
    <n v="5422.4735909999999"/>
    <n v="7508.0403569999999"/>
    <n v="4727.2846689999997"/>
    <n v="556.15113759999997"/>
    <n v="5422.4735909999999"/>
    <n v="7508.0403569999999"/>
    <n v="4727.2846689999997"/>
    <n v="556.15113759999997"/>
    <n v="5422.4735909999999"/>
    <n v="7508.0403569999999"/>
    <n v="4727.2846689999997"/>
    <n v="556.15113759999997"/>
    <n v="5422.4735909999999"/>
    <n v="7508.0403569999999"/>
    <n v="4727.2846689999997"/>
    <n v="556.15113759999997"/>
    <n v="5422.4735909999999"/>
    <n v="7508.0403569999999"/>
    <n v="4727.2846689999997"/>
  </r>
  <r>
    <x v="9"/>
    <n v="386.44344840000002"/>
    <n v="336.8182319"/>
    <n v="569.209159"/>
    <n v="467.16246380000001"/>
    <n v="474.87012579999998"/>
    <n v="660.56246769999996"/>
    <n v="819.3056742"/>
    <n v="866.47751779999999"/>
    <n v="785.20833640000001"/>
    <n v="1122.954563"/>
    <n v="877.32860840000001"/>
    <n v="1042.9257250000001"/>
    <n v="911.66276119999998"/>
    <n v="1228.7221890000001"/>
    <n v="1616.2973710000001"/>
    <n v="760.52157890000001"/>
    <n v="1490.774304"/>
    <n v="1488.957222"/>
    <n v="2517.9796329999999"/>
    <n v="1884.5505439999999"/>
    <n v="1288.329424"/>
    <n v="1728.0247220000001"/>
    <n v="2330.5402600000002"/>
    <n v="2419.3734439999998"/>
    <n v="2255.7759129999999"/>
    <n v="3027.5607599999998"/>
    <n v="2182.981859"/>
    <n v="2157.418181"/>
    <n v="2146.8211769999998"/>
    <n v="2970.4766679999998"/>
    <n v="4107.4599289999996"/>
    <n v="3073.3324419999999"/>
    <n v="2450.7253139999998"/>
    <n v="2571.8147680000002"/>
    <n v="4047.901069"/>
    <n v="2811.7898060000002"/>
    <n v="3247.673237"/>
    <n v="3257.3294030000002"/>
    <n v="3663.709793"/>
    <n v="3692.4218059999998"/>
    <n v="3731.613492"/>
    <n v="3271.0619029999998"/>
    <n v="4043.4275630000002"/>
    <n v="4380.2748350000002"/>
    <n v="5197.7262280000004"/>
    <n v="3658.9419029999999"/>
    <n v="7794.2180740000003"/>
    <n v="7098.9599749999998"/>
    <n v="5683.4885530000001"/>
    <n v="5995.2713519999998"/>
    <n v="8977.3687730000001"/>
    <n v="7761.3631450000003"/>
    <n v="7583.2861290000001"/>
    <n v="5551.2332930000002"/>
    <n v="11105.419819999999"/>
    <n v="10351.970799999999"/>
    <n v="8061.9126800000004"/>
    <n v="4282.7097679999997"/>
    <n v="11931.42778"/>
    <n v="11004.64337"/>
    <n v="8082.7356179999997"/>
    <n v="9077.1994900000009"/>
    <n v="12106.070750000001"/>
    <n v="11032.19686"/>
    <n v="8079.47516"/>
    <n v="9152.1133960000006"/>
    <n v="12291.61485"/>
    <n v="11027.739670000001"/>
    <n v="8057.8711599999997"/>
    <n v="8922.8633960000006"/>
    <n v="7839.8720450000001"/>
    <n v="10998.27967"/>
    <n v="9370.7891550000004"/>
    <n v="9174.9313889999994"/>
    <n v="14582.048210000001"/>
    <n v="12788.62239"/>
    <n v="9896.1959310000002"/>
    <n v="11217.11565"/>
    <n v="15700.26571"/>
    <n v="13504.893179999999"/>
    <n v="10612.981900000001"/>
    <n v="12035.978419999999"/>
    <n v="16845.83437"/>
    <n v="14480.799199999999"/>
    <n v="11696.98236"/>
    <n v="13232.88745"/>
    <n v="18306.413710000001"/>
    <n v="15957.938599999999"/>
    <n v="12931.85464"/>
    <n v="14660.61643"/>
    <n v="20541.655149999999"/>
    <n v="17640.558270000001"/>
    <n v="13846.06827"/>
    <n v="15725.08077"/>
    <n v="22013.937020000001"/>
    <n v="18884.209610000002"/>
    <n v="15168.04315"/>
    <n v="17194.796200000001"/>
    <n v="23979.257249999999"/>
    <n v="20686.67455"/>
    <n v="16674.551940000001"/>
    <n v="18943.869770000001"/>
    <n v="26520.837299999999"/>
    <n v="22739.608209999999"/>
    <n v="18098.784780000002"/>
    <n v="20535.091179999999"/>
    <n v="28786.66228"/>
    <n v="24681.743900000001"/>
    <n v="18415.44515"/>
    <n v="20899.79766"/>
    <n v="29176.442729999999"/>
    <n v="25121.445210000002"/>
    <n v="20744.46284"/>
    <n v="23546.67856"/>
    <n v="32961.910920000002"/>
    <n v="28297.283159999999"/>
    <n v="21749.853230000001"/>
    <n v="24689.167649999999"/>
    <n v="34561.395640000002"/>
    <n v="29668.270069999999"/>
    <n v="22529.771649999999"/>
    <n v="25575.438569999998"/>
    <n v="35802.174930000001"/>
    <n v="30731.795170000001"/>
    <n v="23315.514080000001"/>
    <n v="26468.327710000001"/>
    <n v="37052.219709999998"/>
    <n v="31803.262129999999"/>
    <n v="24117.024870000001"/>
    <n v="27379.135419999999"/>
    <n v="31535.04952"/>
    <n v="32896.231379999997"/>
    <n v="25116.577099999999"/>
    <n v="28514.99022"/>
    <n v="39917.54724"/>
    <n v="34259.257149999998"/>
    <n v="26290.039809999998"/>
    <n v="29848.470580000001"/>
    <n v="41784.419730000001"/>
    <n v="32979.592600000004"/>
    <n v="27358.571940000002"/>
    <n v="31062.711630000002"/>
    <n v="43484.357210000002"/>
    <n v="37316.522839999998"/>
    <n v="28521.25347"/>
    <n v="32383.94065"/>
    <n v="45334.077830000002"/>
    <n v="38901.997660000001"/>
    <n v="29642.95074"/>
    <n v="33658.596640000003"/>
    <n v="40587.958229999997"/>
    <n v="40431.584849999999"/>
    <n v="30523.783289999999"/>
    <n v="34659.542710000002"/>
    <n v="48519.920720000002"/>
    <n v="41632.720139999998"/>
  </r>
  <r>
    <x v="10"/>
    <n v="0.28132000000000001"/>
    <n v="0"/>
    <n v="0"/>
    <n v="0.21640000000000001"/>
    <n v="0.28132000000000001"/>
    <n v="0"/>
    <n v="0"/>
    <n v="0.41639999999999999"/>
    <n v="2.2360000000000002"/>
    <n v="0"/>
    <n v="0"/>
    <n v="2.1406000000000001"/>
    <n v="4.8360000000000003"/>
    <n v="0"/>
    <n v="0"/>
    <n v="2.2999999999999998"/>
    <n v="3.8227799999999998"/>
    <n v="0"/>
    <n v="0"/>
    <n v="4.1406000000000001"/>
    <n v="172.49387999999999"/>
    <n v="0"/>
    <n v="0"/>
    <n v="180.0746"/>
    <n v="438.89872000000003"/>
    <n v="0"/>
    <n v="0"/>
    <n v="233.06800000000001"/>
    <n v="437.88462850000002"/>
    <n v="0"/>
    <n v="0"/>
    <n v="351.06139999999999"/>
    <n v="470.41982000000002"/>
    <n v="0"/>
    <n v="0"/>
    <n v="341.48200000000003"/>
    <n v="564.54970000000003"/>
    <n v="0"/>
    <n v="0"/>
    <n v="388.13499999999999"/>
    <n v="564.54970000000003"/>
    <n v="0"/>
    <n v="0"/>
    <n v="365.7604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958.85985210000001"/>
    <n v="0"/>
    <n v="0"/>
    <n v="737.58450159999995"/>
    <n v="2114.0671699999998"/>
    <n v="0"/>
    <n v="0"/>
    <n v="1626.2055150000001"/>
    <n v="3300.46353"/>
    <n v="0"/>
    <n v="0"/>
    <n v="2538.8181"/>
    <n v="4484.311651"/>
    <n v="0"/>
    <n v="0"/>
    <n v="3449.4705009999998"/>
    <n v="5700.2802300000003"/>
    <n v="0"/>
    <n v="0"/>
    <n v="4384.830946"/>
    <n v="6951.5805259999997"/>
    <n v="0"/>
    <n v="0"/>
    <n v="5347.3696360000004"/>
    <n v="7057.0674950000002"/>
    <n v="0"/>
    <n v="0"/>
    <n v="5428.5134580000004"/>
    <n v="7057.0674950000002"/>
    <n v="0"/>
    <n v="0"/>
    <n v="5428.5134580000004"/>
    <n v="6812.7532950000004"/>
    <n v="0"/>
    <n v="0"/>
    <n v="5240.5794580000002"/>
    <n v="6564.5905750000002"/>
    <n v="0"/>
    <n v="0"/>
    <n v="5049.685058"/>
    <n v="7724.741951"/>
    <n v="0"/>
    <n v="0"/>
    <n v="5942.1091930000002"/>
    <n v="8800.1279840000007"/>
    <n v="0"/>
    <n v="0"/>
    <n v="6769.3292190000002"/>
    <n v="9880.8259969999999"/>
    <n v="0"/>
    <n v="0"/>
    <n v="7600.6353829999998"/>
    <n v="10958.06401"/>
    <n v="0"/>
    <n v="0"/>
    <n v="8429.2800050000005"/>
    <n v="12052.567940000001"/>
    <n v="0"/>
    <n v="0"/>
    <n v="9271.2061059999996"/>
    <n v="13162.98155"/>
    <n v="0"/>
    <n v="0"/>
    <n v="10125.370419999999"/>
    <n v="14275.31912"/>
    <n v="0"/>
    <n v="0"/>
    <n v="10981.014709999999"/>
    <n v="15374.552540000001"/>
    <n v="0"/>
    <n v="0"/>
    <n v="11826.578879999999"/>
    <n v="16594.7716"/>
    <n v="0"/>
    <n v="0"/>
    <n v="12765.208930000001"/>
    <n v="17758.623159999999"/>
    <n v="0"/>
    <n v="0"/>
    <n v="13660.479359999999"/>
    <n v="18893.84346"/>
    <n v="0"/>
    <n v="0"/>
    <n v="14533.72574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681.23308159999999"/>
    <n v="681.23308159999999"/>
    <n v="681.23308159999999"/>
    <n v="681.23308159999999"/>
    <n v="4612.2693570000001"/>
    <n v="4612.2693570000001"/>
    <n v="4612.2693570000001"/>
    <n v="4612.2693570000001"/>
    <n v="6538.0025969999997"/>
    <n v="6538.0025969999997"/>
    <n v="6538.0025969999997"/>
    <n v="6538.0025969999997"/>
    <n v="9205.5987370000003"/>
    <n v="9205.5987370000003"/>
    <n v="9205.5987370000003"/>
    <n v="9205.5987370000003"/>
    <n v="9571.8825269999998"/>
    <n v="8694.6313520000003"/>
    <n v="9571.8825269999998"/>
    <n v="9571.8825269999998"/>
    <n v="10079.79752"/>
    <n v="10079.79752"/>
    <n v="10079.79752"/>
    <n v="10079.79752"/>
    <n v="12578.72805"/>
    <n v="12578.72805"/>
    <n v="12578.72805"/>
    <n v="12578.72805"/>
    <n v="16712.487939999999"/>
    <n v="16712.487939999999"/>
    <n v="16712.487939999999"/>
    <n v="16712.487939999999"/>
    <n v="18678.091420000001"/>
    <n v="17714.100419999999"/>
    <n v="18678.091420000001"/>
    <n v="18678.091420000001"/>
    <n v="20054.105360000001"/>
    <n v="20054.105360000001"/>
    <n v="20054.105360000001"/>
    <n v="20054.105360000001"/>
    <n v="20844.695479999998"/>
    <n v="20844.695479999998"/>
    <n v="20844.695479999998"/>
    <n v="20844.695479999998"/>
    <n v="22812.69051"/>
    <n v="22812.69051"/>
    <n v="22812.69051"/>
    <n v="22812.69051"/>
    <n v="24974.254420000001"/>
    <n v="24974.254420000001"/>
    <n v="24974.254420000001"/>
    <n v="24974.254420000001"/>
    <n v="27900.137449999998"/>
    <n v="27900.137449999998"/>
    <n v="27900.137449999998"/>
    <n v="27900.137449999998"/>
    <n v="31419.217840000001"/>
    <n v="31419.217840000001"/>
    <n v="31419.217840000001"/>
    <n v="31419.217840000001"/>
    <n v="35694.60269"/>
    <n v="35694.60269"/>
    <n v="35694.60269"/>
    <n v="35694.60269"/>
    <n v="36724.34388"/>
    <n v="36724.34388"/>
    <n v="36724.34388"/>
    <n v="36724.34388"/>
    <n v="38549.312850000002"/>
    <n v="38549.312850000002"/>
    <n v="35594.971169999997"/>
    <n v="38549.312850000002"/>
    <n v="41032.947240000001"/>
    <n v="41032.947240000001"/>
    <n v="41032.947240000001"/>
    <n v="41032.947240000001"/>
    <n v="43576.450140000001"/>
    <n v="43576.450140000001"/>
    <n v="43576.450140000001"/>
    <n v="43576.450140000001"/>
    <n v="46155.399140000001"/>
    <n v="46155.399140000001"/>
    <n v="46155.399140000001"/>
    <n v="46155.399140000001"/>
    <n v="48960.689789999997"/>
    <n v="49294.643929999998"/>
    <n v="49294.643929999998"/>
    <n v="49294.643929999998"/>
    <n v="52294.441650000001"/>
    <n v="52294.441650000001"/>
    <n v="52294.441650000001"/>
    <n v="52294.441650000001"/>
    <n v="55391.824460000003"/>
    <n v="55391.824460000003"/>
    <n v="54139.090120000001"/>
    <n v="55391.824460000003"/>
    <n v="56550.117689999999"/>
    <n v="58808.868329999998"/>
    <n v="58808.868329999998"/>
    <n v="58808.868329999998"/>
    <n v="62113.390209999998"/>
    <n v="62113.390209999998"/>
    <n v="62113.390209999998"/>
    <n v="62113.390209999998"/>
    <n v="65435.184220000003"/>
    <n v="65435.184220000003"/>
    <n v="65435.184220000003"/>
    <n v="65435.184220000003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2060000004"/>
    <n v="80887.399980000002"/>
    <n v="83911.304199999999"/>
    <n v="80421.158519999997"/>
    <n v="78849.172709999999"/>
    <n v="82513.315289999999"/>
    <n v="88663.156260000003"/>
    <n v="84926.553979999997"/>
    <n v="83239.273149999994"/>
    <n v="87215.242050000001"/>
    <n v="88575.234039999996"/>
    <n v="84766.32978"/>
    <n v="83382.817370000004"/>
    <n v="87267.612370000003"/>
    <n v="87345.778000000006"/>
    <n v="83663.335890000002"/>
    <n v="83285.01874"/>
    <n v="86804.358080000005"/>
    <n v="91283.254119999998"/>
    <n v="87387.693960000004"/>
    <n v="86981.481440000003"/>
    <n v="90710.316690000007"/>
    <n v="93429.307199999996"/>
    <n v="89500.540089999995"/>
    <n v="89101.853090000004"/>
    <n v="92836.038520000002"/>
    <n v="98476.082439999998"/>
    <n v="94359.485130000001"/>
    <n v="93935.940279999995"/>
    <n v="97878.508430000002"/>
    <n v="103588.1128"/>
    <n v="99290.259359999996"/>
    <n v="98849.833110000007"/>
    <n v="102968.95849999999"/>
    <n v="108662.26179999999"/>
    <n v="104181.1078"/>
    <n v="103722.7139"/>
    <n v="108022.2261"/>
    <n v="113167.6845"/>
    <n v="108497.2093"/>
    <n v="108017.55130000001"/>
    <n v="112503.6256"/>
    <n v="117933.3438"/>
    <n v="113062.6491"/>
    <n v="112561.23330000001"/>
    <n v="117242.2353"/>
    <n v="122830.6346"/>
    <n v="117758.121"/>
    <n v="117234.3909"/>
    <n v="122114.8606"/>
    <n v="127926.2913"/>
    <n v="122642.5137"/>
    <n v="122095.14659999999"/>
    <n v="127184.6939"/>
    <n v="132344.4903"/>
    <n v="126893.44130000001"/>
    <n v="126326.9783"/>
    <n v="131587.72450000001"/>
    <n v="136558.3026"/>
    <n v="130935.3011"/>
    <n v="130349.72229999999"/>
    <n v="135780.11110000001"/>
    <n v="140938.2341"/>
    <n v="135134.1072"/>
    <n v="134527.40090000001"/>
    <n v="140139.22839999999"/>
    <n v="145417.122"/>
    <n v="139429.617"/>
    <n v="138801.76999999999"/>
    <n v="144596.33840000001"/>
    <n v="150032.3469"/>
    <n v="143863.82699999999"/>
    <n v="143216.76670000001"/>
    <n v="149189.14360000001"/>
    <n v="154841.54"/>
    <n v="148477.65960000001"/>
    <n v="147809.21830000001"/>
    <n v="153972.9332"/>
    <n v="159689.96429999999"/>
    <n v="153129.67559999999"/>
    <n v="152439.5778"/>
    <n v="158797.2089"/>
    <n v="164508.3279"/>
    <n v="157755.44500000001"/>
    <n v="157043.1795"/>
    <n v="163593.4572"/>
    <n v="169505.796"/>
    <n v="162541.22070000001"/>
    <n v="161803.4523"/>
    <n v="168566.05369999999"/>
    <n v="174655.55179999999"/>
    <n v="167481.33679999999"/>
    <n v="166719.9136"/>
    <n v="173689.84520000001"/>
    <n v="180128.1716"/>
    <n v="172735.45019999999"/>
    <n v="171948.59599999999"/>
    <n v="179137.78959999999"/>
    <n v="185554.65549999999"/>
    <n v="177938.37549999999"/>
    <n v="177125.26990000001"/>
    <n v="184539.1569"/>
    <n v="191130.06570000001"/>
    <n v="183277.28270000001"/>
    <n v="182437.56510000001"/>
    <n v="190085.5454"/>
    <n v="196538.51879999999"/>
    <n v="188456.17569999999"/>
    <n v="187590.71160000001"/>
    <n v="195466.48989999999"/>
    <n v="201933.84020000001"/>
    <n v="193626.424"/>
    <n v="192735.49309999999"/>
    <n v="200835.9632"/>
    <n v="206716.28109999999"/>
    <n v="198206.67879999999"/>
    <n v="197291.64660000001"/>
    <n v="205596.8596"/>
    <n v="211521.97649999999"/>
    <n v="202807.8149"/>
    <n v="201868.0742"/>
    <n v="210381.2304"/>
    <n v="216380.1251"/>
    <n v="207460.60920000001"/>
    <n v="206496.55609999999"/>
    <n v="215217.91529999999"/>
    <n v="221368.98499999999"/>
    <n v="212238.95"/>
    <n v="211250.19459999999"/>
    <n v="220184.25210000001"/>
    <n v="226444.508"/>
    <n v="217098.5717"/>
    <n v="216084.1709"/>
    <n v="225237.0306"/>
    <n v="231589.46549999999"/>
    <n v="222026.00779999999"/>
    <n v="220985.42319999999"/>
    <n v="230359.91639999999"/>
    <n v="236728.3167"/>
    <n v="226947.19829999999"/>
    <n v="225880.56159999999"/>
    <n v="235476.2617"/>
    <n v="242390.17980000001"/>
    <n v="232359.7402"/>
    <n v="231262.59479999999"/>
    <n v="241110.98740000001"/>
    <n v="247855.5393"/>
    <n v="237589.38320000001"/>
    <n v="236464.09779999999"/>
    <n v="246550.08309999999"/>
    <n v="252642.9675"/>
    <n v="242137.26019999999"/>
    <n v="240981.97990000001"/>
    <n v="251306.046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50"/>
    <x v="1"/>
    <x v="1"/>
    <n v="1500"/>
    <x v="1"/>
  </r>
  <r>
    <s v="SE-NE_1500__kV_49"/>
    <x v="1"/>
    <x v="1"/>
    <n v="1500"/>
    <x v="1"/>
  </r>
  <r>
    <s v="SE-NE_1500__kV_98"/>
    <x v="1"/>
    <x v="1"/>
    <n v="1500"/>
    <x v="1"/>
  </r>
  <r>
    <s v="SE-NE_1500__kV_48"/>
    <x v="1"/>
    <x v="1"/>
    <n v="1500"/>
    <x v="1"/>
  </r>
  <r>
    <s v="SE-Sul_1500__kV_11"/>
    <x v="1"/>
    <x v="2"/>
    <n v="1500"/>
    <x v="2"/>
  </r>
  <r>
    <s v="SE-NE_1500__kV_88"/>
    <x v="1"/>
    <x v="1"/>
    <n v="1500"/>
    <x v="2"/>
  </r>
  <r>
    <s v="N-Manaus_1500__kV_177"/>
    <x v="2"/>
    <x v="3"/>
    <n v="1500"/>
    <x v="2"/>
  </r>
  <r>
    <s v="SE-Sul_1500__kV_272"/>
    <x v="1"/>
    <x v="2"/>
    <n v="1500"/>
    <x v="3"/>
  </r>
  <r>
    <s v="SE-Sul_1500__kV_273"/>
    <x v="1"/>
    <x v="2"/>
    <n v="1500"/>
    <x v="3"/>
  </r>
  <r>
    <s v="SE-NE_1500__kV_108"/>
    <x v="1"/>
    <x v="1"/>
    <n v="1500"/>
    <x v="3"/>
  </r>
  <r>
    <s v="SE-Sul_1500__kV_265"/>
    <x v="1"/>
    <x v="2"/>
    <n v="1500"/>
    <x v="4"/>
  </r>
  <r>
    <s v="SE-NE_1500__kV_106"/>
    <x v="1"/>
    <x v="1"/>
    <n v="1500"/>
    <x v="4"/>
  </r>
  <r>
    <s v="SE-NE_1500__kV_13"/>
    <x v="1"/>
    <x v="1"/>
    <n v="1500"/>
    <x v="4"/>
  </r>
  <r>
    <s v="SE-NE_1500__kV_17"/>
    <x v="1"/>
    <x v="1"/>
    <n v="1500"/>
    <x v="5"/>
  </r>
  <r>
    <s v="N-Manaus_1500__kV_179"/>
    <x v="2"/>
    <x v="3"/>
    <n v="1500"/>
    <x v="5"/>
  </r>
  <r>
    <s v="N-Manaus_1500__kV_180"/>
    <x v="2"/>
    <x v="3"/>
    <n v="1500"/>
    <x v="5"/>
  </r>
  <r>
    <s v="SE-Sul_1500__kV_275"/>
    <x v="1"/>
    <x v="2"/>
    <n v="1500"/>
    <x v="6"/>
  </r>
  <r>
    <s v="SE-NE_1500__kV_28"/>
    <x v="1"/>
    <x v="1"/>
    <n v="1500"/>
    <x v="6"/>
  </r>
  <r>
    <s v="SE-NE_1500__kV_36"/>
    <x v="1"/>
    <x v="1"/>
    <n v="1500"/>
    <x v="6"/>
  </r>
  <r>
    <s v="SE-NE_1500__kV_86"/>
    <x v="1"/>
    <x v="1"/>
    <n v="1500"/>
    <x v="6"/>
  </r>
  <r>
    <s v="SE-Sul_1500__kV_1"/>
    <x v="1"/>
    <x v="2"/>
    <n v="1500"/>
    <x v="7"/>
  </r>
  <r>
    <s v="SE-NE_1500__kV_43"/>
    <x v="1"/>
    <x v="1"/>
    <n v="1500"/>
    <x v="7"/>
  </r>
  <r>
    <s v="SE-NE_1500__kV_68"/>
    <x v="1"/>
    <x v="1"/>
    <n v="1500"/>
    <x v="7"/>
  </r>
  <r>
    <s v="SE-NE_1500__kV_107"/>
    <x v="1"/>
    <x v="1"/>
    <n v="1500"/>
    <x v="8"/>
  </r>
  <r>
    <s v="SE-NE_1500__kV_94"/>
    <x v="1"/>
    <x v="1"/>
    <n v="1500"/>
    <x v="8"/>
  </r>
  <r>
    <s v="SE-NE_1500__kV_24"/>
    <x v="1"/>
    <x v="1"/>
    <n v="1500"/>
    <x v="8"/>
  </r>
  <r>
    <s v="N-Manaus_1500__kV_171"/>
    <x v="2"/>
    <x v="3"/>
    <n v="1500"/>
    <x v="8"/>
  </r>
  <r>
    <s v="SE-NE_1500__kV_29"/>
    <x v="1"/>
    <x v="1"/>
    <n v="1500"/>
    <x v="9"/>
  </r>
  <r>
    <s v="SE-NE_1500__kV_20"/>
    <x v="1"/>
    <x v="1"/>
    <n v="1500"/>
    <x v="9"/>
  </r>
  <r>
    <s v="SE-Sul_1500__kV_267"/>
    <x v="1"/>
    <x v="2"/>
    <n v="1500"/>
    <x v="10"/>
  </r>
  <r>
    <s v="SE-NE_1500__kV_72"/>
    <x v="1"/>
    <x v="1"/>
    <n v="1500"/>
    <x v="10"/>
  </r>
  <r>
    <s v="SE-NE_1500__kV_22"/>
    <x v="1"/>
    <x v="1"/>
    <n v="1500"/>
    <x v="10"/>
  </r>
  <r>
    <s v="N-Manaus_1500__kV_172"/>
    <x v="2"/>
    <x v="3"/>
    <n v="1500"/>
    <x v="10"/>
  </r>
  <r>
    <s v="N-Manaus_1500__kV_168"/>
    <x v="2"/>
    <x v="3"/>
    <n v="1500"/>
    <x v="10"/>
  </r>
  <r>
    <s v="N-Manaus_1500__kV_181"/>
    <x v="2"/>
    <x v="3"/>
    <n v="1500"/>
    <x v="10"/>
  </r>
  <r>
    <s v="N-Manaus_1500__kV_165"/>
    <x v="2"/>
    <x v="3"/>
    <n v="1500"/>
    <x v="10"/>
  </r>
  <r>
    <s v="Tap-SE/CO_1500__kV_241"/>
    <x v="3"/>
    <x v="4"/>
    <n v="1500"/>
    <x v="11"/>
  </r>
  <r>
    <s v="SE-Sul_1500__kV_10"/>
    <x v="1"/>
    <x v="2"/>
    <n v="1500"/>
    <x v="11"/>
  </r>
  <r>
    <s v="SE-Sul_1500__kV_276"/>
    <x v="1"/>
    <x v="2"/>
    <n v="1500"/>
    <x v="11"/>
  </r>
  <r>
    <s v="SE-NE_1500__kV_34"/>
    <x v="1"/>
    <x v="1"/>
    <n v="1500"/>
    <x v="11"/>
  </r>
  <r>
    <s v="SE-NE_1500__kV_53"/>
    <x v="1"/>
    <x v="1"/>
    <n v="1500"/>
    <x v="11"/>
  </r>
  <r>
    <s v="Tap-N_1500__kV_230"/>
    <x v="3"/>
    <x v="5"/>
    <n v="1500"/>
    <x v="11"/>
  </r>
  <r>
    <s v="N-Manaus_1500__kV_164"/>
    <x v="2"/>
    <x v="3"/>
    <n v="1500"/>
    <x v="11"/>
  </r>
  <r>
    <s v="SE-Sul_1500__kV_12"/>
    <x v="1"/>
    <x v="2"/>
    <n v="1500"/>
    <x v="12"/>
  </r>
  <r>
    <s v="SE-Sul_1500__kV_5"/>
    <x v="1"/>
    <x v="2"/>
    <n v="1500"/>
    <x v="12"/>
  </r>
  <r>
    <s v="SE-NE_1500__kV_104"/>
    <x v="1"/>
    <x v="1"/>
    <n v="1500"/>
    <x v="12"/>
  </r>
  <r>
    <s v="SE-NE_1500__kV_77"/>
    <x v="1"/>
    <x v="1"/>
    <n v="1500"/>
    <x v="12"/>
  </r>
  <r>
    <s v="N-Manaus_1500__kV_169"/>
    <x v="2"/>
    <x v="3"/>
    <n v="1500"/>
    <x v="12"/>
  </r>
  <r>
    <s v="Tap-SE/CO_1500__kV_248"/>
    <x v="3"/>
    <x v="4"/>
    <n v="1500"/>
    <x v="13"/>
  </r>
  <r>
    <s v="SE-Sul_1500__kV_269"/>
    <x v="1"/>
    <x v="2"/>
    <n v="1500"/>
    <x v="13"/>
  </r>
  <r>
    <s v="SE-Sul_1500__kV_9"/>
    <x v="1"/>
    <x v="2"/>
    <n v="1500"/>
    <x v="13"/>
  </r>
  <r>
    <s v="SE-NE_1500__kV_101"/>
    <x v="1"/>
    <x v="1"/>
    <n v="1500"/>
    <x v="13"/>
  </r>
  <r>
    <s v="SE-NE_1500__kV_31"/>
    <x v="1"/>
    <x v="1"/>
    <n v="1500"/>
    <x v="13"/>
  </r>
  <r>
    <s v="N-Manaus_1500__kV_170"/>
    <x v="2"/>
    <x v="3"/>
    <n v="1500"/>
    <x v="13"/>
  </r>
  <r>
    <s v="N-Manaus_1500__kV_166"/>
    <x v="2"/>
    <x v="3"/>
    <n v="1500"/>
    <x v="13"/>
  </r>
  <r>
    <s v="Tap-SE/CO_1500__kV_242"/>
    <x v="3"/>
    <x v="4"/>
    <n v="1500"/>
    <x v="14"/>
  </r>
  <r>
    <s v="SE-NE_1500__kV_38"/>
    <x v="1"/>
    <x v="1"/>
    <n v="1500"/>
    <x v="14"/>
  </r>
  <r>
    <s v="SE-NE_1500__kV_109"/>
    <x v="1"/>
    <x v="1"/>
    <n v="1500"/>
    <x v="14"/>
  </r>
  <r>
    <s v="SE-NE_1500__kV_30"/>
    <x v="1"/>
    <x v="1"/>
    <n v="1500"/>
    <x v="14"/>
  </r>
  <r>
    <s v="SE-NE_1500__kV_83"/>
    <x v="1"/>
    <x v="1"/>
    <n v="1500"/>
    <x v="14"/>
  </r>
  <r>
    <s v="Tap-N_1500__kV_238"/>
    <x v="3"/>
    <x v="5"/>
    <n v="1500"/>
    <x v="14"/>
  </r>
  <r>
    <s v="Tap-N_1500__kV_229"/>
    <x v="3"/>
    <x v="5"/>
    <n v="1500"/>
    <x v="14"/>
  </r>
  <r>
    <s v="N-Manaus_1500__kV_178"/>
    <x v="2"/>
    <x v="3"/>
    <n v="1500"/>
    <x v="14"/>
  </r>
  <r>
    <s v="N-Manaus_1500__kV_176"/>
    <x v="2"/>
    <x v="3"/>
    <n v="1500"/>
    <x v="14"/>
  </r>
  <r>
    <s v="Tap-SE/CO_1500__kV_240"/>
    <x v="3"/>
    <x v="4"/>
    <n v="1500"/>
    <x v="15"/>
  </r>
  <r>
    <s v="Tap-SE/CO_1500__kV_244"/>
    <x v="3"/>
    <x v="4"/>
    <n v="1500"/>
    <x v="15"/>
  </r>
  <r>
    <s v="SE-NE_1500__kV_69"/>
    <x v="1"/>
    <x v="1"/>
    <n v="1500"/>
    <x v="15"/>
  </r>
  <r>
    <s v="SE-NE_1500__kV_95"/>
    <x v="1"/>
    <x v="1"/>
    <n v="1500"/>
    <x v="15"/>
  </r>
  <r>
    <s v="SE-NE_1500__kV_102"/>
    <x v="1"/>
    <x v="1"/>
    <n v="1500"/>
    <x v="16"/>
  </r>
  <r>
    <s v="SE-NE_1500__kV_97"/>
    <x v="1"/>
    <x v="1"/>
    <n v="1500"/>
    <x v="16"/>
  </r>
  <r>
    <s v="SE-NE_1500__kV_16"/>
    <x v="1"/>
    <x v="1"/>
    <n v="1500"/>
    <x v="16"/>
  </r>
  <r>
    <s v="SE-NE_1500__kV_78"/>
    <x v="1"/>
    <x v="1"/>
    <n v="1500"/>
    <x v="17"/>
  </r>
  <r>
    <s v="SE-NE_1500__kV_52"/>
    <x v="1"/>
    <x v="1"/>
    <n v="1500"/>
    <x v="17"/>
  </r>
  <r>
    <s v="Tap-N_1500__kV_227"/>
    <x v="3"/>
    <x v="5"/>
    <n v="1500"/>
    <x v="18"/>
  </r>
  <r>
    <s v="Tap-N_1500__kV_233"/>
    <x v="3"/>
    <x v="5"/>
    <n v="1500"/>
    <x v="18"/>
  </r>
  <r>
    <s v="Tap-SE/CO_1500__kV_245"/>
    <x v="3"/>
    <x v="4"/>
    <n v="1500"/>
    <x v="19"/>
  </r>
  <r>
    <s v="Tap-SE/CO_1500__kV_249"/>
    <x v="3"/>
    <x v="4"/>
    <n v="1500"/>
    <x v="19"/>
  </r>
  <r>
    <s v="Tap-SE/CO_1500__kV_243"/>
    <x v="3"/>
    <x v="4"/>
    <n v="1500"/>
    <x v="19"/>
  </r>
  <r>
    <s v="AC/RO/Mad-SE_1500__kV_212"/>
    <x v="4"/>
    <x v="4"/>
    <n v="1500"/>
    <x v="0"/>
  </r>
  <r>
    <s v="Tap-SE/CO_1500__kV_239"/>
    <x v="3"/>
    <x v="4"/>
    <n v="1500"/>
    <x v="0"/>
  </r>
  <r>
    <s v="Tap-SE/CO_1500__kV_247"/>
    <x v="3"/>
    <x v="4"/>
    <n v="1500"/>
    <x v="0"/>
  </r>
  <r>
    <s v="AC/RO/Mad-SE_1500__kV_209"/>
    <x v="4"/>
    <x v="4"/>
    <n v="1500"/>
    <x v="0"/>
  </r>
  <r>
    <s v="Tap-SE/CO_1500__kV_246"/>
    <x v="3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8"/>
    <x v="1"/>
    <x v="2"/>
    <n v="1500"/>
    <x v="0"/>
  </r>
  <r>
    <s v="SE-Sul_1500__kV_7"/>
    <x v="1"/>
    <x v="2"/>
    <n v="1500"/>
    <x v="0"/>
  </r>
  <r>
    <s v="SE-Sul_1500__kV_274"/>
    <x v="1"/>
    <x v="2"/>
    <n v="1500"/>
    <x v="0"/>
  </r>
  <r>
    <s v="SE-Sul_1500__kV_277"/>
    <x v="1"/>
    <x v="2"/>
    <n v="1500"/>
    <x v="0"/>
  </r>
  <r>
    <s v="SE-Sul_1500__kV_270"/>
    <x v="1"/>
    <x v="2"/>
    <n v="1500"/>
    <x v="0"/>
  </r>
  <r>
    <s v="SE-Sul_1500__kV_271"/>
    <x v="1"/>
    <x v="2"/>
    <n v="1500"/>
    <x v="0"/>
  </r>
  <r>
    <s v="SE-Sul_1500__kV_6"/>
    <x v="1"/>
    <x v="2"/>
    <n v="1500"/>
    <x v="0"/>
  </r>
  <r>
    <s v="SE-Sul_1500__kV_268"/>
    <x v="1"/>
    <x v="2"/>
    <n v="1500"/>
    <x v="0"/>
  </r>
  <r>
    <s v="SE-Sul_1500__kV_266"/>
    <x v="1"/>
    <x v="2"/>
    <n v="1500"/>
    <x v="0"/>
  </r>
  <r>
    <s v="SE-Sul_1500__kV_2"/>
    <x v="1"/>
    <x v="2"/>
    <n v="1500"/>
    <x v="0"/>
  </r>
  <r>
    <s v="SE-Sul_1500__kV_3"/>
    <x v="1"/>
    <x v="2"/>
    <n v="1500"/>
    <x v="0"/>
  </r>
  <r>
    <s v="SE-Sul_1500__kV_4"/>
    <x v="1"/>
    <x v="2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46"/>
    <x v="1"/>
    <x v="1"/>
    <n v="1500"/>
    <x v="0"/>
  </r>
  <r>
    <s v="SE-NE_1500__kV_67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75"/>
    <x v="1"/>
    <x v="1"/>
    <n v="1500"/>
    <x v="0"/>
  </r>
  <r>
    <s v="SE-NE_1500__kV_59"/>
    <x v="1"/>
    <x v="1"/>
    <n v="1500"/>
    <x v="0"/>
  </r>
  <r>
    <s v="SE-NE_1500__kV_105"/>
    <x v="1"/>
    <x v="1"/>
    <n v="1500"/>
    <x v="0"/>
  </r>
  <r>
    <s v="SE-NE_1500__kV_54"/>
    <x v="1"/>
    <x v="1"/>
    <n v="1500"/>
    <x v="0"/>
  </r>
  <r>
    <s v="SE-NE_1500__kV_33"/>
    <x v="1"/>
    <x v="1"/>
    <n v="1500"/>
    <x v="0"/>
  </r>
  <r>
    <s v="SE-NE_1500__kV_42"/>
    <x v="1"/>
    <x v="1"/>
    <n v="1500"/>
    <x v="0"/>
  </r>
  <r>
    <s v="SE-NE_1500__kV_99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103"/>
    <x v="1"/>
    <x v="1"/>
    <n v="1500"/>
    <x v="0"/>
  </r>
  <r>
    <s v="SE-NE_1500__kV_80"/>
    <x v="1"/>
    <x v="1"/>
    <n v="1500"/>
    <x v="0"/>
  </r>
  <r>
    <s v="SE-NE_1500__kV_63"/>
    <x v="1"/>
    <x v="1"/>
    <n v="1500"/>
    <x v="0"/>
  </r>
  <r>
    <s v="SE-NE_1500__kV_61"/>
    <x v="1"/>
    <x v="1"/>
    <n v="1500"/>
    <x v="0"/>
  </r>
  <r>
    <s v="SE-NE_1500__kV_93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47"/>
    <x v="1"/>
    <x v="1"/>
    <n v="1500"/>
    <x v="0"/>
  </r>
  <r>
    <s v="SE-NE_1500__kV_76"/>
    <x v="1"/>
    <x v="1"/>
    <n v="1500"/>
    <x v="0"/>
  </r>
  <r>
    <s v="SE-NE_1500__kV_45"/>
    <x v="1"/>
    <x v="1"/>
    <n v="1500"/>
    <x v="0"/>
  </r>
  <r>
    <s v="SE-NE_1500__kV_40"/>
    <x v="1"/>
    <x v="1"/>
    <n v="1500"/>
    <x v="0"/>
  </r>
  <r>
    <s v="SE-NE_1500__kV_57"/>
    <x v="1"/>
    <x v="1"/>
    <n v="1500"/>
    <x v="0"/>
  </r>
  <r>
    <s v="SE-NE_1500__kV_111"/>
    <x v="1"/>
    <x v="1"/>
    <n v="1500"/>
    <x v="0"/>
  </r>
  <r>
    <s v="SE-NE_1500__kV_51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71"/>
    <x v="1"/>
    <x v="1"/>
    <n v="1500"/>
    <x v="0"/>
  </r>
  <r>
    <s v="SE-NE_1500__kV_58"/>
    <x v="1"/>
    <x v="1"/>
    <n v="1500"/>
    <x v="0"/>
  </r>
  <r>
    <s v="SE-NE_1500__kV_39"/>
    <x v="1"/>
    <x v="1"/>
    <n v="1500"/>
    <x v="0"/>
  </r>
  <r>
    <s v="SE-NE_1500__kV_73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81"/>
    <x v="1"/>
    <x v="1"/>
    <n v="1500"/>
    <x v="0"/>
  </r>
  <r>
    <s v="SE-NE_1500__kV_27"/>
    <x v="1"/>
    <x v="1"/>
    <n v="1500"/>
    <x v="0"/>
  </r>
  <r>
    <s v="SE-NE_1500__kV_26"/>
    <x v="1"/>
    <x v="1"/>
    <n v="1500"/>
    <x v="0"/>
  </r>
  <r>
    <s v="SE-NE_1500__kV_15"/>
    <x v="1"/>
    <x v="1"/>
    <n v="1500"/>
    <x v="0"/>
  </r>
  <r>
    <s v="SE-NE_1500__kV_21"/>
    <x v="1"/>
    <x v="1"/>
    <n v="1500"/>
    <x v="0"/>
  </r>
  <r>
    <s v="SE-NE_1500__kV_25"/>
    <x v="1"/>
    <x v="1"/>
    <n v="1500"/>
    <x v="0"/>
  </r>
  <r>
    <s v="SE-NE_1500__kV_79"/>
    <x v="1"/>
    <x v="1"/>
    <n v="1500"/>
    <x v="0"/>
  </r>
  <r>
    <s v="SE-NE_1500__kV_96"/>
    <x v="1"/>
    <x v="1"/>
    <n v="1500"/>
    <x v="0"/>
  </r>
  <r>
    <s v="SE-NE_1500__kV_14"/>
    <x v="1"/>
    <x v="1"/>
    <n v="1500"/>
    <x v="0"/>
  </r>
  <r>
    <s v="SE-NE_1500__kV_91"/>
    <x v="1"/>
    <x v="1"/>
    <n v="1500"/>
    <x v="0"/>
  </r>
  <r>
    <s v="SE-NE_1500__kV_70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19"/>
    <x v="1"/>
    <x v="1"/>
    <n v="1500"/>
    <x v="0"/>
  </r>
  <r>
    <s v="SE-NE_1500__kV_92"/>
    <x v="1"/>
    <x v="1"/>
    <n v="1500"/>
    <x v="0"/>
  </r>
  <r>
    <s v="SE-NE_1500__kV_35"/>
    <x v="1"/>
    <x v="1"/>
    <n v="1500"/>
    <x v="0"/>
  </r>
  <r>
    <s v="SE-NE_1500__kV_37"/>
    <x v="1"/>
    <x v="1"/>
    <n v="1500"/>
    <x v="0"/>
  </r>
  <r>
    <s v="SE-NE_1500__kV_62"/>
    <x v="1"/>
    <x v="1"/>
    <n v="1500"/>
    <x v="0"/>
  </r>
  <r>
    <s v="SE-NE_1500__kV_84"/>
    <x v="1"/>
    <x v="1"/>
    <n v="1500"/>
    <x v="0"/>
  </r>
  <r>
    <s v="SE-NE_1500__kV_85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28"/>
    <x v="3"/>
    <x v="5"/>
    <n v="1500"/>
    <x v="0"/>
  </r>
  <r>
    <s v="Tap-N_1500__kV_232"/>
    <x v="3"/>
    <x v="5"/>
    <n v="1500"/>
    <x v="0"/>
  </r>
  <r>
    <s v="Tap-N_1500__kV_235"/>
    <x v="3"/>
    <x v="5"/>
    <n v="1500"/>
    <x v="0"/>
  </r>
  <r>
    <s v="Tap-N_1500__kV_231"/>
    <x v="3"/>
    <x v="5"/>
    <n v="1500"/>
    <x v="0"/>
  </r>
  <r>
    <s v="Tap-N_1500__kV_237"/>
    <x v="3"/>
    <x v="5"/>
    <n v="1500"/>
    <x v="0"/>
  </r>
  <r>
    <s v="Tap-N_1500__kV_236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2"/>
    <x v="3"/>
    <n v="1500"/>
    <x v="0"/>
  </r>
  <r>
    <s v="N-Manaus_1500__kV_174"/>
    <x v="2"/>
    <x v="3"/>
    <n v="1500"/>
    <x v="0"/>
  </r>
  <r>
    <s v="N-Manaus_1500__kV_173"/>
    <x v="2"/>
    <x v="3"/>
    <n v="1500"/>
    <x v="0"/>
  </r>
  <r>
    <s v="N-Manaus_1500__kV_175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4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R13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1"/>
        <item x="5"/>
        <item x="4"/>
        <item x="2"/>
        <item x="0"/>
        <item t="default"/>
      </items>
    </pivotField>
    <pivotField dataField="1" showAll="0"/>
    <pivotField axis="axisCol" showAll="0">
      <items count="26">
        <item m="1" x="21"/>
        <item m="1" x="23"/>
        <item x="18"/>
        <item m="1" x="20"/>
        <item x="17"/>
        <item x="16"/>
        <item x="15"/>
        <item x="14"/>
        <item x="13"/>
        <item x="12"/>
        <item x="11"/>
        <item x="9"/>
        <item x="8"/>
        <item x="7"/>
        <item x="6"/>
        <item m="1" x="24"/>
        <item x="5"/>
        <item x="4"/>
        <item x="3"/>
        <item x="2"/>
        <item m="1" x="22"/>
        <item h="1" x="0"/>
        <item h="1" x="1"/>
        <item h="1" x="10"/>
        <item h="1" x="19"/>
        <item t="default"/>
      </items>
    </pivotField>
  </pivotFields>
  <rowFields count="2">
    <field x="1"/>
    <field x="2"/>
  </rowFields>
  <rowItems count="9"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7"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587.19708584885848</v>
      </c>
      <c r="H1" s="255" t="s">
        <v>688</v>
      </c>
      <c r="I1" s="256">
        <f>D176</f>
        <v>739.69921540883729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115739.21950000001</v>
      </c>
      <c r="E5" s="95">
        <f>PLANEL_Pot_anual!AB4</f>
        <v>118828.66099999999</v>
      </c>
      <c r="F5" s="95">
        <f>PLANEL_Pot_anual!AL4</f>
        <v>118902.66099999999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15892.055006999999</v>
      </c>
      <c r="E9" s="18">
        <f>PLANEL_Pot_anual!AB7</f>
        <v>24942.855006999998</v>
      </c>
      <c r="F9" s="18">
        <f>PLANEL_Pot_anual!AL7</f>
        <v>31304.829494999998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10438.465319999999</v>
      </c>
      <c r="E13" s="1">
        <f>PLANEL_Pot_anual!AB11</f>
        <v>10438.465319999999</v>
      </c>
      <c r="F13" s="1">
        <f>PLANEL_Pot_anual!AL11</f>
        <v>10438.465319999999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13209.522820999999</v>
      </c>
      <c r="E16" s="24">
        <f>PLANEL_Pot_anual!AB14</f>
        <v>13517.7784395</v>
      </c>
      <c r="F16" s="24">
        <f>PLANEL_Pot_anual!AL14</f>
        <v>13903.7784395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44193.379668999994</v>
      </c>
      <c r="E19" s="30">
        <f>PLANEL_Pot_anual!AB17</f>
        <v>95752.722805999991</v>
      </c>
      <c r="F19" s="30">
        <f>PLANEL_Pot_anual!AL17</f>
        <v>140204.17939599999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3687.9225079999997</v>
      </c>
      <c r="E22" s="26">
        <f>PLANEL_Pot_anual!AB20</f>
        <v>29710.545967999999</v>
      </c>
      <c r="F22" s="26">
        <f>PLANEL_Pot_anual!AL20</f>
        <v>72668.628689999998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12127.193047999999</v>
      </c>
      <c r="E25" s="32">
        <f>PLANEL_Pot_anual!AB23</f>
        <v>36272.808882999998</v>
      </c>
      <c r="F25" s="32">
        <f>PLANEL_Pot_anual!AL23</f>
        <v>64983.649223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234904.98387299993</v>
      </c>
      <c r="E26" s="28">
        <f>PLANEL_Pot_anual!AB24</f>
        <v>346861.46342349995</v>
      </c>
      <c r="F26" s="28">
        <f>PLANEL_Pot_anual!AL24</f>
        <v>469078.01756349992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131921.04550000001</v>
      </c>
      <c r="E30" s="1">
        <f t="shared" si="0"/>
        <v>135010.48699999999</v>
      </c>
      <c r="F30" s="1">
        <f t="shared" si="0"/>
        <v>135084.48699999999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10438.465319999999</v>
      </c>
      <c r="E33" s="1">
        <f t="shared" si="3"/>
        <v>10438.465319999999</v>
      </c>
      <c r="F33" s="1">
        <f t="shared" si="3"/>
        <v>10438.465319999999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13903.522820999999</v>
      </c>
      <c r="E35" s="1">
        <f t="shared" si="5"/>
        <v>13903.578439499999</v>
      </c>
      <c r="F35" s="1">
        <f t="shared" si="5"/>
        <v>13903.7784395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44193.379668999994</v>
      </c>
      <c r="E36" s="1">
        <f t="shared" si="6"/>
        <v>95752.722805999991</v>
      </c>
      <c r="F36" s="1">
        <f t="shared" si="6"/>
        <v>140204.17939599999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3687.9225079999997</v>
      </c>
      <c r="E37" s="1">
        <f t="shared" si="7"/>
        <v>29710.545967999999</v>
      </c>
      <c r="F37" s="1">
        <f t="shared" si="7"/>
        <v>72668.628689999998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12127.193047999999</v>
      </c>
      <c r="E39" s="1">
        <f>E25</f>
        <v>36272.808882999998</v>
      </c>
      <c r="F39" s="1">
        <f>F25</f>
        <v>64983.649223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26002.727500000008</v>
      </c>
      <c r="E44" s="95">
        <f>SUM(PLANEL_Pot_anual!S29:AB29)</f>
        <v>3089.4414999999863</v>
      </c>
      <c r="F44" s="95">
        <f>SUM(PLANEL_Pot_anual!AC29:AL29)</f>
        <v>74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10681.8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4649.8550069999983</v>
      </c>
      <c r="E47" s="18">
        <f>SUM(PLANEL_Pot_anual!S32:AB32)</f>
        <v>9050.7999999999993</v>
      </c>
      <c r="F47" s="18">
        <f>SUM(PLANEL_Pot_anual!AC32:AL32)</f>
        <v>6361.9744879999998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8448.4653199999993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1540.0554009999978</v>
      </c>
      <c r="E55" s="24">
        <f>SUM(PLANEL_Pot_anual!S39:AB39)</f>
        <v>308.25561850000122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37637.219668999998</v>
      </c>
      <c r="E58" s="30">
        <f>SUM(PLANEL_Pot_anual!S42:AB42)</f>
        <v>51559.343136999996</v>
      </c>
      <c r="F58" s="30">
        <f>SUM(PLANEL_Pot_anual!AC42:AL42)</f>
        <v>44451.456590000002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3667.2195079999997</v>
      </c>
      <c r="E61" s="26">
        <f>SUM(PLANEL_Pot_anual!S45:AB45)</f>
        <v>26022.623459999999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12127.193047999999</v>
      </c>
      <c r="E64" s="32">
        <f>SUM(PLANEL_Pot_anual!S48:AB48)</f>
        <v>24145.615834999997</v>
      </c>
      <c r="F64" s="32">
        <f>SUM(PLANEL_Pot_anual!AC48:AL48)</f>
        <v>28710.840340000002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99012.175452999945</v>
      </c>
      <c r="E65" s="28">
        <f>SUM(PLANEL_Pot_anual!S49:AB49)</f>
        <v>111956.47955050002</v>
      </c>
      <c r="F65" s="28">
        <f>SUM(PLANEL_Pot_anual!AC49:AL49)</f>
        <v>122216.55413999996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36684.527500000011</v>
      </c>
      <c r="E69" s="1">
        <f t="shared" si="9"/>
        <v>3089.4414999999863</v>
      </c>
      <c r="F69" s="1">
        <f t="shared" si="9"/>
        <v>74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8448.4653199999993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1903.8554009999978</v>
      </c>
      <c r="E74" s="1">
        <f t="shared" si="14"/>
        <v>5.5618500001230586E-2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37637.219668999998</v>
      </c>
      <c r="E75" s="1">
        <f t="shared" si="15"/>
        <v>51559.343136999996</v>
      </c>
      <c r="F75" s="1">
        <f t="shared" si="15"/>
        <v>44451.456590000002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3667.2195079999997</v>
      </c>
      <c r="E76" s="1">
        <f t="shared" si="16"/>
        <v>26022.623459999999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12127.193047999999</v>
      </c>
      <c r="E78" s="1">
        <f>E64</f>
        <v>24145.615834999997</v>
      </c>
      <c r="F78" s="1">
        <f>F64</f>
        <v>28710.840340000002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46065.441250000003</v>
      </c>
      <c r="D83" s="95">
        <f>Planel_GerMed_Anual!R4</f>
        <v>61988.099139999998</v>
      </c>
      <c r="E83" s="95">
        <f>Planel_GerMed_Anual!AB4</f>
        <v>64820.863239999999</v>
      </c>
      <c r="F83" s="95">
        <f>Planel_GerMed_Anual!AL4</f>
        <v>63613.292300000001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7773.821046</v>
      </c>
      <c r="E84" s="95">
        <f>Planel_GerMed_Anual!AB5</f>
        <v>8223.4965379999994</v>
      </c>
      <c r="F84" s="95">
        <f>Planel_GerMed_Anual!AL5</f>
        <v>8221.751816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4370.0934820000002</v>
      </c>
      <c r="E86" s="18">
        <f>Planel_GerMed_Anual!AB7</f>
        <v>6642.9430985000008</v>
      </c>
      <c r="F86" s="18">
        <f>Planel_GerMed_Anual!AL7</f>
        <v>9710.5149700000002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8738.321715</v>
      </c>
      <c r="E91" s="1">
        <f>Planel_GerMed_Anual!AB11</f>
        <v>9104.2316159999991</v>
      </c>
      <c r="F91" s="1">
        <f>Planel_GerMed_Anual!AL11</f>
        <v>9470.1415159999997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4101.7653790000004</v>
      </c>
      <c r="E94" s="24">
        <f>Planel_GerMed_Anual!AB14</f>
        <v>4134.1439050999998</v>
      </c>
      <c r="F94" s="24">
        <f>Planel_GerMed_Anual!AL14</f>
        <v>4252.1943341000006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640.93476989999999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20036.7555335</v>
      </c>
      <c r="E97" s="30">
        <f>Planel_GerMed_Anual!AB17</f>
        <v>43578.584751319999</v>
      </c>
      <c r="F97" s="30">
        <f>Planel_GerMed_Anual!AL17</f>
        <v>63865.0735719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972.30420849999996</v>
      </c>
      <c r="E100" s="26">
        <f>Planel_GerMed_Anual!AB20</f>
        <v>8358.3389520000001</v>
      </c>
      <c r="F100" s="26">
        <f>Planel_GerMed_Anual!AL20</f>
        <v>20443.549926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65833.838131196011</v>
      </c>
      <c r="D104" s="28">
        <f>Planel_GerMed_Anual!R24</f>
        <v>109672.60241770001</v>
      </c>
      <c r="E104" s="28">
        <f>Planel_GerMed_Anual!AB24</f>
        <v>145923.47142912002</v>
      </c>
      <c r="F104" s="28">
        <f>Planel_GerMed_Anual!AL24</f>
        <v>180004.07992510003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48809.416544000007</v>
      </c>
      <c r="D108" s="1">
        <f t="shared" ref="D108:F108" si="18">D83+D84</f>
        <v>69761.920186000003</v>
      </c>
      <c r="E108" s="1">
        <f t="shared" si="18"/>
        <v>73044.359777999998</v>
      </c>
      <c r="F108" s="1">
        <f t="shared" si="18"/>
        <v>71835.044116000005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622.94565269999998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8738.321715</v>
      </c>
      <c r="E111" s="1">
        <f t="shared" si="21"/>
        <v>9104.2316159999991</v>
      </c>
      <c r="F111" s="1">
        <f t="shared" si="21"/>
        <v>9470.1415159999997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4742.7001489000004</v>
      </c>
      <c r="E113" s="1">
        <f t="shared" si="23"/>
        <v>4482.0970657999997</v>
      </c>
      <c r="F113" s="1">
        <f t="shared" si="23"/>
        <v>4252.1943341000006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20036.7555335</v>
      </c>
      <c r="E114" s="1">
        <f t="shared" si="24"/>
        <v>43578.584751319999</v>
      </c>
      <c r="F114" s="1">
        <f t="shared" si="24"/>
        <v>63865.0735719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972.30420849999996</v>
      </c>
      <c r="E115" s="1">
        <f t="shared" si="25"/>
        <v>8358.3389520000001</v>
      </c>
      <c r="F115" s="1">
        <f t="shared" si="25"/>
        <v>20443.549926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61145.500090000001</v>
      </c>
      <c r="D122" s="95">
        <f>PLANEL_BalPonta_Anual!R4</f>
        <v>78748.361359999995</v>
      </c>
      <c r="E122" s="95">
        <f>PLANEL_BalPonta_Anual!AB4</f>
        <v>80355.979399999997</v>
      </c>
      <c r="F122" s="95">
        <f>PLANEL_BalPonta_Anual!AL4</f>
        <v>79280.236999999994</v>
      </c>
    </row>
    <row r="123" spans="2:6" x14ac:dyDescent="0.25">
      <c r="B123" s="16" t="str">
        <f>PLANEL_BalPonta_Anual!B5</f>
        <v>PCH</v>
      </c>
      <c r="C123" s="95">
        <f>PLANEL_BalPonta_Anual!C5</f>
        <v>4441.5287259999996</v>
      </c>
      <c r="D123" s="95">
        <f>PLANEL_BalPonta_Anual!R5</f>
        <v>13642.13673</v>
      </c>
      <c r="E123" s="95">
        <f>PLANEL_BalPonta_Anual!AB5</f>
        <v>11854.05502</v>
      </c>
      <c r="F123" s="95">
        <f>PLANEL_BalPonta_Anual!AL5</f>
        <v>9783.2646440000008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9113.5398409999998</v>
      </c>
      <c r="D125" s="18">
        <f>PLANEL_BalPonta_Anual!R6</f>
        <v>15057.27015</v>
      </c>
      <c r="E125" s="18">
        <f>PLANEL_BalPonta_Anual!AB6</f>
        <v>23632.64574</v>
      </c>
      <c r="F125" s="18">
        <f>PLANEL_BalPonta_Anual!AL6</f>
        <v>27083.312989999999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8830.3176299999996</v>
      </c>
      <c r="E130" s="1">
        <f>PLANEL_BalPonta_Anual!AB8</f>
        <v>8830.3176299999996</v>
      </c>
      <c r="F130" s="1">
        <f>PLANEL_BalPonta_Anual!AL8</f>
        <v>8830.3176299999996</v>
      </c>
    </row>
    <row r="131" spans="2:6" x14ac:dyDescent="0.25">
      <c r="B131" s="16" t="str">
        <f>PLANEL_BalPonta_Anual!B9</f>
        <v>Óleos Comb</v>
      </c>
      <c r="C131" s="1">
        <f>PLANEL_BalPonta_Anual!C9</f>
        <v>3553.101404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12127.19305</v>
      </c>
      <c r="E142" s="32">
        <f>PLANEL_BalPonta_Anual!AB14</f>
        <v>36272.808879999997</v>
      </c>
      <c r="F142" s="32">
        <f>PLANEL_BalPonta_Anual!AL14</f>
        <v>64983.649219999999</v>
      </c>
    </row>
    <row r="143" spans="2:6" x14ac:dyDescent="0.25">
      <c r="B143" s="27" t="str">
        <f>PLANEL_BalPonta_Anual!B15</f>
        <v>Total</v>
      </c>
      <c r="C143" s="28">
        <f>PLANEL_BalPonta_Anual!C15</f>
        <v>87267.612363900029</v>
      </c>
      <c r="D143" s="28">
        <f>PLANEL_BalPonta_Anual!R15</f>
        <v>149189.14357060002</v>
      </c>
      <c r="E143" s="28">
        <f>PLANEL_BalPonta_Anual!AB15</f>
        <v>200835.963192</v>
      </c>
      <c r="F143" s="28">
        <f>PLANEL_BalPonta_Anual!AL15</f>
        <v>251306.04703299998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65587.028816000005</v>
      </c>
      <c r="D147" s="1">
        <f t="shared" ref="D147:F147" si="27">D122+D123</f>
        <v>92390.498089999994</v>
      </c>
      <c r="E147" s="1">
        <f t="shared" si="27"/>
        <v>92210.034419999996</v>
      </c>
      <c r="F147" s="1">
        <f t="shared" si="27"/>
        <v>89063.501643999989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8830.3176299999996</v>
      </c>
      <c r="E150" s="1">
        <f t="shared" si="30"/>
        <v>8830.3176299999996</v>
      </c>
      <c r="F150" s="1">
        <f t="shared" si="30"/>
        <v>8830.3176299999996</v>
      </c>
    </row>
    <row r="151" spans="2:6" x14ac:dyDescent="0.25">
      <c r="B151" s="16" t="s">
        <v>58</v>
      </c>
      <c r="C151" s="1">
        <f>C131</f>
        <v>3553.101404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12127.19305</v>
      </c>
      <c r="E156" s="1">
        <f>E142</f>
        <v>36272.808879999997</v>
      </c>
      <c r="F156" s="1">
        <f>F142</f>
        <v>64983.649219999999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19.629299190000001</v>
      </c>
      <c r="E161" s="1">
        <f>Planel_CO2_total_Anual!AB4</f>
        <v>24.038813359999999</v>
      </c>
      <c r="F161" s="1">
        <f>Planel_CO2_total_Anual!AL4</f>
        <v>31.654907680000001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31.497087629999999</v>
      </c>
      <c r="E162" s="102">
        <f>Planel_CO2_total_Anual!AB5</f>
        <v>39.748737929999997</v>
      </c>
      <c r="F162" s="102">
        <f>Planel_CO2_total_Anual!AL5</f>
        <v>47.471562560000002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19.39701475890411</v>
      </c>
      <c r="E167" s="1">
        <f>'Resumo Gás Natural'!AB39</f>
        <v>28.171393808219179</v>
      </c>
      <c r="F167" s="1">
        <f>'Resumo Gás Natural'!AL39</f>
        <v>41.420395808219176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33.952623863013699</v>
      </c>
      <c r="E168" s="102">
        <f>'Resumo Gás Natural'!AB40</f>
        <v>48.505769780821922</v>
      </c>
      <c r="F168" s="102">
        <f>'Resumo Gás Natural'!AL40</f>
        <v>65.595149041095894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587.19708584885848</v>
      </c>
      <c r="D176" s="1">
        <f>C176*(1+Planel_BD_constantes!$B$3)^($D$175-$C$175)</f>
        <v>739.69921540883729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C2" sqref="C2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687.04282728182739</v>
      </c>
      <c r="H1" s="255" t="s">
        <v>688</v>
      </c>
      <c r="I1" s="256">
        <f>D188</f>
        <v>804.69921540883729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115739.21950000001</v>
      </c>
      <c r="E5" s="95">
        <f>PLANEL_Pot_anual!AB4</f>
        <v>118828.66099999999</v>
      </c>
      <c r="F5" s="95">
        <f>PLANEL_Pot_anual!AL4</f>
        <v>118902.66099999999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16181.825999999999</v>
      </c>
      <c r="E6" s="95">
        <f>PLANEL_Pot_anual!AB5</f>
        <v>16181.825999999999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15892.055006999999</v>
      </c>
      <c r="E8" s="18">
        <f>PLANEL_Pot_anual!AB7</f>
        <v>24942.855006999998</v>
      </c>
      <c r="F8" s="18">
        <f>PLANEL_Pot_anual!AL7</f>
        <v>31304.829494999998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10438.465319999999</v>
      </c>
      <c r="E13" s="1">
        <f>PLANEL_Pot_anual!AB11</f>
        <v>10438.465319999999</v>
      </c>
      <c r="F13" s="1">
        <f>PLANEL_Pot_anual!AL11</f>
        <v>10438.465319999999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13209.522820999999</v>
      </c>
      <c r="E16" s="24">
        <f>PLANEL_Pot_anual!AB14</f>
        <v>13517.7784395</v>
      </c>
      <c r="F16" s="24">
        <f>PLANEL_Pot_anual!AL14</f>
        <v>13903.7784395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44193.379668999994</v>
      </c>
      <c r="E19" s="30">
        <f>PLANEL_Pot_anual!AB17</f>
        <v>95752.722805999991</v>
      </c>
      <c r="F19" s="30">
        <f>PLANEL_Pot_anual!AL17</f>
        <v>140204.17939599999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3687.9225079999997</v>
      </c>
      <c r="E22" s="26">
        <f>PLANEL_Pot_anual!AB20</f>
        <v>29710.545967999999</v>
      </c>
      <c r="F22" s="26">
        <f>PLANEL_Pot_anual!AL20</f>
        <v>72668.628689999998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12127.193047999999</v>
      </c>
      <c r="E25" s="32">
        <f>PLANEL_Pot_anual!AB23</f>
        <v>36272.808882999998</v>
      </c>
      <c r="F25" s="32">
        <f>PLANEL_Pot_anual!AL23</f>
        <v>64983.649223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248573.72786534191</v>
      </c>
      <c r="E30" s="28">
        <f>PLANEL_Pot_anual!AB24+SUM(E26:E29)</f>
        <v>374589.93909345509</v>
      </c>
      <c r="F30" s="28">
        <f>PLANEL_Pot_anual!AL24+SUM(F26:F29)</f>
        <v>518965.66644917638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131921.04550000001</v>
      </c>
      <c r="E34" s="1">
        <f>E5+E6</f>
        <v>135010.48699999999</v>
      </c>
      <c r="F34" s="1">
        <f>F5+F6</f>
        <v>135084.48699999999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15892.055006999999</v>
      </c>
      <c r="E35" s="1">
        <f t="shared" si="0"/>
        <v>24942.855006999998</v>
      </c>
      <c r="F35" s="1">
        <f t="shared" si="0"/>
        <v>31304.829494999998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10438.465319999999</v>
      </c>
      <c r="E37" s="1">
        <f t="shared" si="1"/>
        <v>10438.465319999999</v>
      </c>
      <c r="F37" s="1">
        <f t="shared" si="1"/>
        <v>10438.465319999999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13903.522820999999</v>
      </c>
      <c r="E39" s="1">
        <f>E16+E17</f>
        <v>13903.578439499999</v>
      </c>
      <c r="F39" s="1">
        <f>F16+F17</f>
        <v>13903.7784395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44193.379668999994</v>
      </c>
      <c r="E40" s="1">
        <f>E19+E20</f>
        <v>95752.722805999991</v>
      </c>
      <c r="F40" s="1">
        <f>F19+F20</f>
        <v>140204.17939599999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3687.9225079999997</v>
      </c>
      <c r="E41" s="1">
        <f>E22+E23</f>
        <v>29710.545967999999</v>
      </c>
      <c r="F41" s="1">
        <f>F22+F23</f>
        <v>72668.628689999998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12127.193047999999</v>
      </c>
      <c r="E43" s="1">
        <f t="shared" si="2"/>
        <v>36272.808882999998</v>
      </c>
      <c r="F43" s="1">
        <f t="shared" si="2"/>
        <v>64983.649223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248573.72786534191</v>
      </c>
      <c r="E45" s="28">
        <f>SUM(E34:E44)</f>
        <v>374589.93909345515</v>
      </c>
      <c r="F45" s="28">
        <f>SUM(F34:F44)</f>
        <v>518965.66644917638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26002.727500000008</v>
      </c>
      <c r="E49" s="95">
        <f>SUM(PLANEL_Pot_anual!S29:AB29)</f>
        <v>3089.4414999999863</v>
      </c>
      <c r="F49" s="95">
        <f>SUM(PLANEL_Pot_anual!AC29:AL29)</f>
        <v>74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10681.8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4649.8550069999983</v>
      </c>
      <c r="E52" s="18">
        <f>SUM(PLANEL_Pot_anual!S32:AB32)</f>
        <v>9050.7999999999993</v>
      </c>
      <c r="F52" s="18">
        <f>SUM(PLANEL_Pot_anual!AC32:AL32)</f>
        <v>6361.9744879999998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8448.4653199999993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1540.0554009999978</v>
      </c>
      <c r="E60" s="24">
        <f>SUM(PLANEL_Pot_anual!S39:AB39)</f>
        <v>308.25561850000122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37637.219668999998</v>
      </c>
      <c r="E63" s="30">
        <f>SUM(PLANEL_Pot_anual!S42:AB42)</f>
        <v>51559.343136999996</v>
      </c>
      <c r="F63" s="30">
        <f>SUM(PLANEL_Pot_anual!AC42:AL42)</f>
        <v>44451.456590000002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3667.2195079999997</v>
      </c>
      <c r="E66" s="26">
        <f>SUM(PLANEL_Pot_anual!S45:AB45)</f>
        <v>26022.623459999999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12127.193047999999</v>
      </c>
      <c r="E69" s="32">
        <f>SUM(PLANEL_Pot_anual!S48:AB48)</f>
        <v>24145.615834999997</v>
      </c>
      <c r="F69" s="32">
        <f>SUM(PLANEL_Pot_anual!AC48:AL48)</f>
        <v>28710.840340000002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112663.87911534193</v>
      </c>
      <c r="E74" s="28">
        <f>SUM(PLANEL_Pot_anual!S49:AB49)+SUM(E70:E73)</f>
        <v>126016.21122811317</v>
      </c>
      <c r="F74" s="28">
        <f>SUM(PLANEL_Pot_anual!AC49:AL49)+SUM(F70:F73)</f>
        <v>144375.72735572126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36684.527500000011</v>
      </c>
      <c r="E78" s="1">
        <f>E49+E50</f>
        <v>3089.4414999999863</v>
      </c>
      <c r="F78" s="1">
        <f>F49+F50</f>
        <v>74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4649.8550069999983</v>
      </c>
      <c r="E79" s="1">
        <f t="shared" si="8"/>
        <v>9050.7999999999993</v>
      </c>
      <c r="F79" s="1">
        <f t="shared" si="8"/>
        <v>6361.9744879999998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8448.4653199999993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1903.8554009999978</v>
      </c>
      <c r="E83" s="1">
        <f t="shared" si="11"/>
        <v>5.5618500001230586E-2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37637.219668999998</v>
      </c>
      <c r="E84" s="1">
        <f t="shared" si="12"/>
        <v>51559.343136999996</v>
      </c>
      <c r="F84" s="1">
        <f t="shared" si="12"/>
        <v>44451.456590000002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3667.2195079999997</v>
      </c>
      <c r="E85" s="1">
        <f t="shared" si="13"/>
        <v>26022.623459999999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12127.193047999999</v>
      </c>
      <c r="E87" s="1">
        <f>E69</f>
        <v>24145.615834999997</v>
      </c>
      <c r="F87" s="1">
        <f>F69</f>
        <v>28710.840340000002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112663.87911534199</v>
      </c>
      <c r="E89" s="28">
        <f t="shared" si="16"/>
        <v>126016.21122811314</v>
      </c>
      <c r="F89" s="28">
        <f t="shared" si="16"/>
        <v>144375.72735572129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46065.441250000003</v>
      </c>
      <c r="D93" s="95">
        <f>Planel_GerMed_Anual!R4</f>
        <v>61988.099139999998</v>
      </c>
      <c r="E93" s="95">
        <f>Planel_GerMed_Anual!AB4</f>
        <v>64820.863239999999</v>
      </c>
      <c r="F93" s="95">
        <f>Planel_GerMed_Anual!AL4</f>
        <v>63613.292300000001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7773.821046</v>
      </c>
      <c r="E94" s="95">
        <f>Planel_GerMed_Anual!AB5</f>
        <v>8223.4965379999994</v>
      </c>
      <c r="F94" s="95">
        <f>Planel_GerMed_Anual!AL5</f>
        <v>8221.751816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4370.0934820000002</v>
      </c>
      <c r="E96" s="18">
        <f>Planel_GerMed_Anual!AB7</f>
        <v>6642.9430985000008</v>
      </c>
      <c r="F96" s="18">
        <f>Planel_GerMed_Anual!AL7</f>
        <v>9710.5149700000002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8738.321715</v>
      </c>
      <c r="E101" s="1">
        <f>Planel_GerMed_Anual!AB11</f>
        <v>9104.2316159999991</v>
      </c>
      <c r="F101" s="1">
        <f>Planel_GerMed_Anual!AL11</f>
        <v>9470.1415159999997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4101.7653790000004</v>
      </c>
      <c r="E104" s="24">
        <f>Planel_GerMed_Anual!AB14</f>
        <v>4134.1439050999998</v>
      </c>
      <c r="F104" s="24">
        <f>Planel_GerMed_Anual!AL14</f>
        <v>4252.1943341000006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640.93476989999999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20036.7555335</v>
      </c>
      <c r="E107" s="30">
        <f>Planel_GerMed_Anual!AB17</f>
        <v>43578.584751319999</v>
      </c>
      <c r="F107" s="30">
        <f>Planel_GerMed_Anual!AL17</f>
        <v>63865.0735719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972.30420849999996</v>
      </c>
      <c r="E110" s="26">
        <f>Planel_GerMed_Anual!AB20</f>
        <v>8358.3389520000001</v>
      </c>
      <c r="F110" s="26">
        <f>Planel_GerMed_Anual!AL20</f>
        <v>20443.549926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65835.454384784083</v>
      </c>
      <c r="D118" s="28">
        <f>Planel_GerMed_Anual!R24+SUM(D114:D117)</f>
        <v>112687.35775937841</v>
      </c>
      <c r="E118" s="28">
        <f>Planel_GerMed_Anual!AB24+SUM(E114:E117)</f>
        <v>152262.31636660534</v>
      </c>
      <c r="F118" s="28">
        <f>Planel_GerMed_Anual!AL24+SUM(F114:F117)</f>
        <v>191467.62139833375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48809.416544000007</v>
      </c>
      <c r="D122" s="1">
        <f>D93+D94</f>
        <v>69761.920186000003</v>
      </c>
      <c r="E122" s="1">
        <f>E93+E94</f>
        <v>73044.359777999998</v>
      </c>
      <c r="F122" s="1">
        <f>F93+F94</f>
        <v>71835.044116000005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4370.0934820000002</v>
      </c>
      <c r="E123" s="1">
        <f t="shared" si="17"/>
        <v>6642.9430985000008</v>
      </c>
      <c r="F123" s="1">
        <f t="shared" si="17"/>
        <v>9710.5149700000002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622.94565269999998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8738.321715</v>
      </c>
      <c r="E125" s="1">
        <f t="shared" si="19"/>
        <v>9104.2316159999991</v>
      </c>
      <c r="F125" s="1">
        <f t="shared" si="19"/>
        <v>9470.1415159999997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4742.7001489000004</v>
      </c>
      <c r="E127" s="1">
        <f t="shared" si="20"/>
        <v>4482.0970657999997</v>
      </c>
      <c r="F127" s="1">
        <f t="shared" si="20"/>
        <v>4252.1943341000006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20036.7555335</v>
      </c>
      <c r="E128" s="1">
        <f t="shared" si="21"/>
        <v>43578.584751319999</v>
      </c>
      <c r="F128" s="1">
        <f t="shared" si="21"/>
        <v>63865.0735719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972.30420849999996</v>
      </c>
      <c r="E129" s="1">
        <f t="shared" si="22"/>
        <v>8358.3389520000001</v>
      </c>
      <c r="F129" s="1">
        <f t="shared" si="22"/>
        <v>20443.549926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65835.454384784083</v>
      </c>
      <c r="D133" s="28">
        <f t="shared" ref="D133:F133" si="25">SUM(D122:D132)</f>
        <v>112687.35775937841</v>
      </c>
      <c r="E133" s="28">
        <f t="shared" si="25"/>
        <v>152262.31636660534</v>
      </c>
      <c r="F133" s="28">
        <f t="shared" si="25"/>
        <v>191467.62139833375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61145.500090000001</v>
      </c>
      <c r="D137" s="95">
        <f>PLANEL_BalPonta_Anual!R4</f>
        <v>78748.361359999995</v>
      </c>
      <c r="E137" s="95">
        <f>PLANEL_BalPonta_Anual!AB4</f>
        <v>80355.979399999997</v>
      </c>
      <c r="F137" s="95">
        <f>PLANEL_BalPonta_Anual!AL4</f>
        <v>79280.236999999994</v>
      </c>
    </row>
    <row r="138" spans="2:6" x14ac:dyDescent="0.25">
      <c r="B138" s="16" t="str">
        <f>PLANEL_BalPonta_Anual!B5</f>
        <v>PCH</v>
      </c>
      <c r="C138" s="95">
        <f>PLANEL_BalPonta_Anual!C5</f>
        <v>4441.5287259999996</v>
      </c>
      <c r="D138" s="95">
        <f>PLANEL_BalPonta_Anual!R5</f>
        <v>13642.13673</v>
      </c>
      <c r="E138" s="95">
        <f>PLANEL_BalPonta_Anual!AB5</f>
        <v>11854.05502</v>
      </c>
      <c r="F138" s="95">
        <f>PLANEL_BalPonta_Anual!AL5</f>
        <v>9783.2646440000008</v>
      </c>
    </row>
    <row r="139" spans="2:6" x14ac:dyDescent="0.25">
      <c r="B139" s="16" t="str">
        <f>PLANEL_BalPonta_Anual!B6</f>
        <v>Gás Natural</v>
      </c>
      <c r="C139" s="95">
        <f>PLANEL_BalPonta_Anual!C6</f>
        <v>9113.5398409999998</v>
      </c>
      <c r="D139" s="95">
        <f>PLANEL_BalPonta_Anual!R6</f>
        <v>15057.27015</v>
      </c>
      <c r="E139" s="95">
        <f>PLANEL_BalPonta_Anual!AB6</f>
        <v>23632.64574</v>
      </c>
      <c r="F139" s="95">
        <f>PLANEL_BalPonta_Anual!AL6</f>
        <v>27083.312989999999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8830.3176299999996</v>
      </c>
      <c r="E141" s="1">
        <f>PLANEL_BalPonta_Anual!AB8</f>
        <v>8830.3176299999996</v>
      </c>
      <c r="F141" s="1">
        <f>PLANEL_BalPonta_Anual!AL8</f>
        <v>8830.3176299999996</v>
      </c>
    </row>
    <row r="142" spans="2:6" x14ac:dyDescent="0.25">
      <c r="B142" s="16" t="str">
        <f>PLANEL_BalPonta_Anual!B9</f>
        <v>Óleos Comb</v>
      </c>
      <c r="C142" s="1">
        <f>PLANEL_BalPonta_Anual!C9</f>
        <v>3553.101404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4041.0196799999999</v>
      </c>
      <c r="D143" s="1">
        <f>PLANEL_BalPonta_Anual!R10</f>
        <v>5117.5727589999997</v>
      </c>
      <c r="E143" s="1">
        <f>PLANEL_BalPonta_Anual!AB10</f>
        <v>4944.2291690000002</v>
      </c>
      <c r="F143" s="1">
        <f>PLANEL_BalPonta_Anual!AL10</f>
        <v>4727.2846689999997</v>
      </c>
    </row>
    <row r="144" spans="2:6" x14ac:dyDescent="0.25">
      <c r="B144" s="16" t="str">
        <f>PLANEL_BalPonta_Anual!B11</f>
        <v>Eólica</v>
      </c>
      <c r="C144" s="1">
        <f>PLANEL_BalPonta_Anual!C11</f>
        <v>760.52157890000001</v>
      </c>
      <c r="D144" s="1">
        <f>PLANEL_BalPonta_Anual!R11</f>
        <v>12788.62239</v>
      </c>
      <c r="E144" s="1">
        <f>PLANEL_BalPonta_Anual!AB11</f>
        <v>28297.283159999999</v>
      </c>
      <c r="F144" s="1">
        <f>PLANEL_BalPonta_Anual!AL11</f>
        <v>41632.720139999998</v>
      </c>
    </row>
    <row r="145" spans="2:6" x14ac:dyDescent="0.25">
      <c r="B145" s="16" t="str">
        <f>PLANEL_BalPonta_Anual!B12</f>
        <v>Solar</v>
      </c>
      <c r="C145" s="1">
        <f>PLANEL_BalPonta_Anual!C12</f>
        <v>2.2999999999999998</v>
      </c>
      <c r="D145" s="1">
        <f>PLANEL_BalPonta_Anual!R12</f>
        <v>737.58450159999995</v>
      </c>
      <c r="E145" s="1">
        <f>PLANEL_BalPonta_Anual!AB12</f>
        <v>5942.1091930000002</v>
      </c>
      <c r="F145" s="1">
        <f>PLANEL_BalPonta_Anual!AL12</f>
        <v>14533.72574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12127.19305</v>
      </c>
      <c r="E147" s="32">
        <f>PLANEL_BalPonta_Anual!AB14</f>
        <v>36272.808879999997</v>
      </c>
      <c r="F147" s="32">
        <f>PLANEL_BalPonta_Anual!AL14</f>
        <v>64983.649219999999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87268.023047732524</v>
      </c>
      <c r="D152" s="28">
        <f>PLANEL_BalPonta_Anual!R15+SUM(D148:D151)</f>
        <v>150093.12588036692</v>
      </c>
      <c r="E152" s="28">
        <f>PLANEL_BalPonta_Anual!AB15+SUM(E148:E151)</f>
        <v>202840.58661557679</v>
      </c>
      <c r="F152" s="28">
        <f>PLANEL_BalPonta_Anual!AL15+SUM(F148:F151)</f>
        <v>255039.16220163283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65587.028816000005</v>
      </c>
      <c r="D156" s="1">
        <f>D137+D138</f>
        <v>92390.498089999994</v>
      </c>
      <c r="E156" s="1">
        <f>E137+E138</f>
        <v>92210.034419999996</v>
      </c>
      <c r="F156" s="1">
        <f>F137+F138</f>
        <v>89063.501643999989</v>
      </c>
    </row>
    <row r="157" spans="2:6" x14ac:dyDescent="0.25">
      <c r="B157" s="16" t="s">
        <v>3</v>
      </c>
      <c r="C157" s="1">
        <f>C139</f>
        <v>9113.5398409999998</v>
      </c>
      <c r="D157" s="1">
        <f>D139</f>
        <v>15057.27015</v>
      </c>
      <c r="E157" s="1">
        <f>E139</f>
        <v>23632.64574</v>
      </c>
      <c r="F157" s="1">
        <f>F139</f>
        <v>27083.312989999999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8830.3176299999996</v>
      </c>
      <c r="E159" s="1">
        <f>E141</f>
        <v>8830.3176299999996</v>
      </c>
      <c r="F159" s="1">
        <f>F141</f>
        <v>8830.3176299999996</v>
      </c>
    </row>
    <row r="160" spans="2:6" x14ac:dyDescent="0.25">
      <c r="B160" s="16" t="s">
        <v>58</v>
      </c>
      <c r="C160" s="1">
        <f>C142</f>
        <v>3553.101404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4041.0196799999999</v>
      </c>
      <c r="D161" s="1">
        <f t="shared" si="28"/>
        <v>5117.5727589999997</v>
      </c>
      <c r="E161" s="1">
        <f t="shared" si="28"/>
        <v>4944.2291690000002</v>
      </c>
      <c r="F161" s="1">
        <f t="shared" si="28"/>
        <v>4727.2846689999997</v>
      </c>
    </row>
    <row r="162" spans="1:11" x14ac:dyDescent="0.25">
      <c r="B162" s="16" t="s">
        <v>7</v>
      </c>
      <c r="C162" s="1">
        <f t="shared" ref="C162:F162" si="29">C144</f>
        <v>760.52157890000001</v>
      </c>
      <c r="D162" s="1">
        <f t="shared" si="29"/>
        <v>12788.62239</v>
      </c>
      <c r="E162" s="1">
        <f t="shared" si="29"/>
        <v>28297.283159999999</v>
      </c>
      <c r="F162" s="1">
        <f t="shared" si="29"/>
        <v>41632.720139999998</v>
      </c>
    </row>
    <row r="163" spans="1:11" x14ac:dyDescent="0.25">
      <c r="B163" s="16" t="s">
        <v>8</v>
      </c>
      <c r="C163" s="1">
        <f t="shared" ref="C163:F163" si="30">C145</f>
        <v>2.2999999999999998</v>
      </c>
      <c r="D163" s="1">
        <f t="shared" si="30"/>
        <v>737.58450159999995</v>
      </c>
      <c r="E163" s="1">
        <f t="shared" si="30"/>
        <v>5942.1091930000002</v>
      </c>
      <c r="F163" s="1">
        <f t="shared" si="30"/>
        <v>14533.72574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12127.19305</v>
      </c>
      <c r="E165" s="1">
        <f>E147</f>
        <v>36272.808879999997</v>
      </c>
      <c r="F165" s="1">
        <f>F147</f>
        <v>64983.649219999999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87268.023047732524</v>
      </c>
      <c r="D167" s="28">
        <f t="shared" ref="D167:F167" si="33">SUM(D156:D166)</f>
        <v>150093.12588036692</v>
      </c>
      <c r="E167" s="28">
        <f t="shared" si="33"/>
        <v>202840.58661557679</v>
      </c>
      <c r="F167" s="28">
        <f t="shared" si="33"/>
        <v>255039.16220163283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19.629299190000001</v>
      </c>
      <c r="E171" s="1">
        <f>Planel_CO2_total_Anual!AB4</f>
        <v>24.038813359999999</v>
      </c>
      <c r="F171" s="1">
        <f>Planel_CO2_total_Anual!AL4</f>
        <v>31.654907680000001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31.497087629999999</v>
      </c>
      <c r="E172" s="102">
        <f>Planel_CO2_total_Anual!AB5</f>
        <v>39.748737929999997</v>
      </c>
      <c r="F172" s="102">
        <f>Planel_CO2_total_Anual!AL5</f>
        <v>47.471562560000002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19.39701475890411</v>
      </c>
      <c r="E177" s="1">
        <f>'Resumo Gás Natural'!AB39</f>
        <v>28.171393808219179</v>
      </c>
      <c r="F177" s="1">
        <f>'Resumo Gás Natural'!AL39</f>
        <v>41.420395808219176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33.952623863013699</v>
      </c>
      <c r="E178" s="102">
        <f>'Resumo Gás Natural'!AB40</f>
        <v>48.505769780821922</v>
      </c>
      <c r="F178" s="102">
        <f>'Resumo Gás Natural'!AL40</f>
        <v>65.595149041095894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587.19708584885848</v>
      </c>
      <c r="D186" s="1">
        <f>C186*(1+Planel_BD_constantes!$B$3)^($D$185-$C$185)</f>
        <v>739.69921540883729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687.04282728182739</v>
      </c>
      <c r="D188" s="28">
        <f>SUM(D186:D187)</f>
        <v>804.69921540883729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10555.31947</v>
      </c>
      <c r="O5" s="5">
        <v>10555.31947</v>
      </c>
      <c r="P5" s="5">
        <v>4212.0847229999999</v>
      </c>
      <c r="Q5" s="5">
        <v>4212.0847229999999</v>
      </c>
      <c r="R5" s="5">
        <v>4212.0847229999999</v>
      </c>
      <c r="S5" s="5">
        <v>4212.0847229999999</v>
      </c>
      <c r="T5" s="5">
        <v>4212.0847229999999</v>
      </c>
      <c r="U5" s="5">
        <v>4212.0847229999999</v>
      </c>
      <c r="V5" s="5">
        <v>4212.0847229999999</v>
      </c>
      <c r="W5" s="5">
        <v>1312.1988229999999</v>
      </c>
      <c r="X5" s="5">
        <v>1312.1988229999999</v>
      </c>
      <c r="Y5" s="5">
        <v>1312.1988229999999</v>
      </c>
      <c r="Z5" s="5">
        <v>1312.1988229999999</v>
      </c>
      <c r="AA5" s="5">
        <v>1312.1988229999999</v>
      </c>
      <c r="AB5" s="5">
        <v>508.77843949999999</v>
      </c>
      <c r="AC5" s="5">
        <v>508.77843949999999</v>
      </c>
      <c r="AD5" s="5">
        <v>508.77843949999999</v>
      </c>
      <c r="AE5" s="5">
        <v>508.77843949999999</v>
      </c>
      <c r="AF5" s="5">
        <v>508.77843949999999</v>
      </c>
      <c r="AG5" s="5">
        <v>508.77843949999999</v>
      </c>
      <c r="AH5" s="5">
        <v>508.77843949999999</v>
      </c>
      <c r="AI5" s="5">
        <v>508.77843949999999</v>
      </c>
      <c r="AJ5" s="5">
        <v>508.77843949999999</v>
      </c>
      <c r="AK5" s="5">
        <v>508.77843949999999</v>
      </c>
      <c r="AL5" s="5">
        <v>508.77843949999999</v>
      </c>
      <c r="AM5" s="5">
        <v>508.77843949999999</v>
      </c>
      <c r="AN5" s="5">
        <v>508.77843949999999</v>
      </c>
      <c r="AO5" s="5">
        <v>508.77843949999999</v>
      </c>
      <c r="AP5" s="5">
        <v>508.77843949999999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13179.143389999999</v>
      </c>
      <c r="O16" s="38">
        <v>13179.143389999999</v>
      </c>
      <c r="P16" s="38">
        <v>5353.5228209999996</v>
      </c>
      <c r="Q16" s="38">
        <v>5353.5228209999996</v>
      </c>
      <c r="R16" s="38">
        <v>5353.5228209999996</v>
      </c>
      <c r="S16" s="38">
        <v>5353.5228209999996</v>
      </c>
      <c r="T16" s="38">
        <v>5353.5228209999996</v>
      </c>
      <c r="U16" s="38">
        <v>5353.5228209999996</v>
      </c>
      <c r="V16" s="38">
        <v>5353.5228209999996</v>
      </c>
      <c r="W16" s="38">
        <v>1717.6168230000001</v>
      </c>
      <c r="X16" s="38">
        <v>1717.6168230000001</v>
      </c>
      <c r="Y16" s="38">
        <v>1717.6168230000001</v>
      </c>
      <c r="Z16" s="38">
        <v>1717.6168230000001</v>
      </c>
      <c r="AA16" s="38">
        <v>1717.6168230000001</v>
      </c>
      <c r="AB16" s="38">
        <v>508.77843949999999</v>
      </c>
      <c r="AC16" s="38">
        <v>508.77843949999999</v>
      </c>
      <c r="AD16" s="38">
        <v>508.77843949999999</v>
      </c>
      <c r="AE16" s="38">
        <v>508.77843949999999</v>
      </c>
      <c r="AF16" s="38">
        <v>508.77843949999999</v>
      </c>
      <c r="AG16" s="38">
        <v>508.77843949999999</v>
      </c>
      <c r="AH16" s="38">
        <v>508.77843949999999</v>
      </c>
      <c r="AI16" s="38">
        <v>508.77843949999999</v>
      </c>
      <c r="AJ16" s="38">
        <v>508.77843949999999</v>
      </c>
      <c r="AK16" s="38">
        <v>508.77843949999999</v>
      </c>
      <c r="AL16" s="38">
        <v>508.77843949999999</v>
      </c>
      <c r="AM16" s="38">
        <v>508.77843949999999</v>
      </c>
      <c r="AN16" s="38">
        <v>508.77843949999999</v>
      </c>
      <c r="AO16" s="38">
        <v>508.77843949999999</v>
      </c>
      <c r="AP16" s="38">
        <v>508.77843949999999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v>229.69808159999999</v>
      </c>
      <c r="Q89" s="5">
        <v>4160.7343570000003</v>
      </c>
      <c r="R89" s="5">
        <v>6086.4675969999998</v>
      </c>
      <c r="S89" s="5">
        <v>7876.8125620000001</v>
      </c>
      <c r="T89" s="5">
        <v>8243.0963520000005</v>
      </c>
      <c r="U89" s="5">
        <v>8624.5303380000005</v>
      </c>
      <c r="V89" s="5">
        <v>8624.5303380000005</v>
      </c>
      <c r="W89" s="5">
        <v>8624.5303380000005</v>
      </c>
      <c r="X89" s="5">
        <v>8624.5303380000005</v>
      </c>
      <c r="Y89" s="5">
        <v>8624.5303380000005</v>
      </c>
      <c r="Z89" s="5">
        <v>8624.5303380000005</v>
      </c>
      <c r="AA89" s="5">
        <v>8624.5303380000005</v>
      </c>
      <c r="AB89" s="5">
        <v>8624.5303380000005</v>
      </c>
      <c r="AC89" s="5">
        <v>8624.5303380000005</v>
      </c>
      <c r="AD89" s="5">
        <v>8624.5303380000005</v>
      </c>
      <c r="AE89" s="5">
        <v>8624.5303380000005</v>
      </c>
      <c r="AF89" s="5">
        <v>8624.5303380000005</v>
      </c>
      <c r="AG89" s="5">
        <v>8624.5303380000005</v>
      </c>
      <c r="AH89" s="5">
        <v>8624.5303380000005</v>
      </c>
      <c r="AI89" s="5">
        <v>8624.5303380000005</v>
      </c>
      <c r="AJ89" s="5">
        <v>8624.5303380000005</v>
      </c>
      <c r="AK89" s="5">
        <v>8624.5303380000005</v>
      </c>
      <c r="AL89" s="5">
        <v>8624.5303380000005</v>
      </c>
      <c r="AM89" s="5">
        <v>8624.5303380000005</v>
      </c>
      <c r="AN89" s="5">
        <v>8624.5303380000005</v>
      </c>
      <c r="AO89" s="5">
        <v>8624.5303380000005</v>
      </c>
      <c r="AP89" s="5">
        <v>8624.5303380000005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877.25117460000001</v>
      </c>
      <c r="T90" s="5">
        <v>877.25117460000001</v>
      </c>
      <c r="U90" s="5">
        <v>1003.732185</v>
      </c>
      <c r="V90" s="5">
        <v>1003.732185</v>
      </c>
      <c r="W90" s="5">
        <v>1003.732185</v>
      </c>
      <c r="X90" s="5">
        <v>1003.732185</v>
      </c>
      <c r="Y90" s="5">
        <v>1003.732185</v>
      </c>
      <c r="Z90" s="5">
        <v>1003.732185</v>
      </c>
      <c r="AA90" s="5">
        <v>1003.732185</v>
      </c>
      <c r="AB90" s="5">
        <v>1003.732185</v>
      </c>
      <c r="AC90" s="5">
        <v>1003.732185</v>
      </c>
      <c r="AD90" s="5">
        <v>1003.732185</v>
      </c>
      <c r="AE90" s="5">
        <v>1003.732185</v>
      </c>
      <c r="AF90" s="5">
        <v>1003.732185</v>
      </c>
      <c r="AG90" s="5">
        <v>1003.732185</v>
      </c>
      <c r="AH90" s="5">
        <v>1003.732185</v>
      </c>
      <c r="AI90" s="5">
        <v>1003.732185</v>
      </c>
      <c r="AJ90" s="5">
        <v>1003.732185</v>
      </c>
      <c r="AK90" s="5">
        <v>1003.732185</v>
      </c>
      <c r="AL90" s="5">
        <v>1003.732185</v>
      </c>
      <c r="AM90" s="5">
        <v>1003.732185</v>
      </c>
      <c r="AN90" s="5">
        <v>1003.732185</v>
      </c>
      <c r="AO90" s="5">
        <v>1003.732185</v>
      </c>
      <c r="AP90" s="5">
        <v>1003.732185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229.69808159999999</v>
      </c>
      <c r="Q100" s="38">
        <v>4160.7343570000003</v>
      </c>
      <c r="R100" s="38">
        <v>6086.4675969999998</v>
      </c>
      <c r="S100" s="38">
        <v>8754.0637370000004</v>
      </c>
      <c r="T100" s="38">
        <v>9120.3475269999999</v>
      </c>
      <c r="U100" s="38">
        <v>9628.2625229999994</v>
      </c>
      <c r="V100" s="38">
        <v>9628.2625229999994</v>
      </c>
      <c r="W100" s="38">
        <v>9628.2625229999994</v>
      </c>
      <c r="X100" s="38">
        <v>9628.2625229999994</v>
      </c>
      <c r="Y100" s="38">
        <v>9628.2625229999994</v>
      </c>
      <c r="Z100" s="38">
        <v>9628.2625229999994</v>
      </c>
      <c r="AA100" s="38">
        <v>9628.2625229999994</v>
      </c>
      <c r="AB100" s="38">
        <v>9628.2625229999994</v>
      </c>
      <c r="AC100" s="38">
        <v>9628.2625229999994</v>
      </c>
      <c r="AD100" s="38">
        <v>9628.2625229999994</v>
      </c>
      <c r="AE100" s="38">
        <v>9628.2625229999994</v>
      </c>
      <c r="AF100" s="38">
        <v>9628.2625229999994</v>
      </c>
      <c r="AG100" s="38">
        <v>9628.2625229999994</v>
      </c>
      <c r="AH100" s="38">
        <v>9628.2625229999994</v>
      </c>
      <c r="AI100" s="38">
        <v>9628.2625229999994</v>
      </c>
      <c r="AJ100" s="38">
        <v>9628.2625229999994</v>
      </c>
      <c r="AK100" s="38">
        <v>9628.2625229999994</v>
      </c>
      <c r="AL100" s="38">
        <v>9628.2625229999994</v>
      </c>
      <c r="AM100" s="38">
        <v>9628.2625229999994</v>
      </c>
      <c r="AN100" s="38">
        <v>9628.2625229999994</v>
      </c>
      <c r="AO100" s="38">
        <v>9628.2625229999994</v>
      </c>
      <c r="AP100" s="38">
        <v>9628.2625229999994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754.25855330000002</v>
      </c>
      <c r="Q102" s="5">
        <v>754.25855330000002</v>
      </c>
      <c r="R102" s="5">
        <v>754.25855330000002</v>
      </c>
      <c r="S102" s="5">
        <v>941.84158890000003</v>
      </c>
      <c r="T102" s="5">
        <v>941.84158890000003</v>
      </c>
      <c r="U102" s="5">
        <v>941.84158890000003</v>
      </c>
      <c r="V102" s="5">
        <v>941.84158890000003</v>
      </c>
      <c r="W102" s="5">
        <v>941.84158890000003</v>
      </c>
      <c r="X102" s="5">
        <v>941.84158890000003</v>
      </c>
      <c r="Y102" s="5">
        <v>941.84158890000003</v>
      </c>
      <c r="Z102" s="5">
        <v>941.84158890000003</v>
      </c>
      <c r="AA102" s="5">
        <v>941.84158890000003</v>
      </c>
      <c r="AB102" s="5">
        <v>941.84158890000003</v>
      </c>
      <c r="AC102" s="5">
        <v>941.84158890000003</v>
      </c>
      <c r="AD102" s="5">
        <v>941.84158890000003</v>
      </c>
      <c r="AE102" s="5">
        <v>941.84158890000003</v>
      </c>
      <c r="AF102" s="5">
        <v>941.84158890000003</v>
      </c>
      <c r="AG102" s="5">
        <v>941.84158890000003</v>
      </c>
      <c r="AH102" s="5">
        <v>941.84158890000003</v>
      </c>
      <c r="AI102" s="5">
        <v>941.84158890000003</v>
      </c>
      <c r="AJ102" s="5">
        <v>941.84158890000003</v>
      </c>
      <c r="AK102" s="5">
        <v>941.84158890000003</v>
      </c>
      <c r="AL102" s="5">
        <v>941.84158890000003</v>
      </c>
      <c r="AM102" s="5">
        <v>941.84158890000003</v>
      </c>
      <c r="AN102" s="5">
        <v>941.84158890000003</v>
      </c>
      <c r="AO102" s="5">
        <v>941.84158890000003</v>
      </c>
      <c r="AP102" s="5">
        <v>941.84158890000003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1317.914303</v>
      </c>
      <c r="P107" s="5">
        <v>1753.9400929999999</v>
      </c>
      <c r="Q107" s="5">
        <v>1753.9400929999999</v>
      </c>
      <c r="R107" s="5">
        <v>1779.9611809999999</v>
      </c>
      <c r="S107" s="5">
        <v>1969.6134179999999</v>
      </c>
      <c r="T107" s="5">
        <v>1969.6134179999999</v>
      </c>
      <c r="U107" s="5">
        <v>1969.6134179999999</v>
      </c>
      <c r="V107" s="5">
        <v>1969.6134179999999</v>
      </c>
      <c r="W107" s="5">
        <v>1582.9134180000001</v>
      </c>
      <c r="X107" s="5">
        <v>1582.9134180000001</v>
      </c>
      <c r="Y107" s="5">
        <v>1582.9134180000001</v>
      </c>
      <c r="Z107" s="5">
        <v>1582.9134180000001</v>
      </c>
      <c r="AA107" s="5">
        <v>1582.9134180000001</v>
      </c>
      <c r="AB107" s="5">
        <v>1582.9134180000001</v>
      </c>
      <c r="AC107" s="5">
        <v>992.11341770000001</v>
      </c>
      <c r="AD107" s="5">
        <v>992.11341770000001</v>
      </c>
      <c r="AE107" s="5">
        <v>992.11341770000001</v>
      </c>
      <c r="AF107" s="5">
        <v>992.11341770000001</v>
      </c>
      <c r="AG107" s="5">
        <v>992.11341770000001</v>
      </c>
      <c r="AH107" s="5">
        <v>992.11341770000001</v>
      </c>
      <c r="AI107" s="5">
        <v>992.11341770000001</v>
      </c>
      <c r="AJ107" s="5">
        <v>992.11341770000001</v>
      </c>
      <c r="AK107" s="5">
        <v>992.11341770000001</v>
      </c>
      <c r="AL107" s="5">
        <v>992.11341770000001</v>
      </c>
      <c r="AM107" s="5">
        <v>992.11341770000001</v>
      </c>
      <c r="AN107" s="5">
        <v>992.11341770000001</v>
      </c>
      <c r="AO107" s="5">
        <v>992.11341770000001</v>
      </c>
      <c r="AP107" s="5">
        <v>992.11341770000001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8562.1274689999991</v>
      </c>
      <c r="P112" s="38">
        <v>9238.898647</v>
      </c>
      <c r="Q112" s="38">
        <v>6481.9986470000003</v>
      </c>
      <c r="R112" s="38">
        <v>6304.0197349999999</v>
      </c>
      <c r="S112" s="38">
        <v>6681.2550069999998</v>
      </c>
      <c r="T112" s="38">
        <v>6503.0550069999999</v>
      </c>
      <c r="U112" s="38">
        <v>6503.0550069999999</v>
      </c>
      <c r="V112" s="38">
        <v>6503.0550069999999</v>
      </c>
      <c r="W112" s="38">
        <v>5178.4550069999996</v>
      </c>
      <c r="X112" s="38">
        <v>5178.4550069999996</v>
      </c>
      <c r="Y112" s="38">
        <v>5178.4550069999996</v>
      </c>
      <c r="Z112" s="38">
        <v>4129.6550070000003</v>
      </c>
      <c r="AA112" s="38">
        <v>4129.6550070000003</v>
      </c>
      <c r="AB112" s="38">
        <v>4129.6550070000003</v>
      </c>
      <c r="AC112" s="38">
        <v>3538.8550070000001</v>
      </c>
      <c r="AD112" s="38">
        <v>3538.8550070000001</v>
      </c>
      <c r="AE112" s="38">
        <v>3510.8550070000001</v>
      </c>
      <c r="AF112" s="38">
        <v>3510.8550070000001</v>
      </c>
      <c r="AG112" s="38">
        <v>2297.1550069999998</v>
      </c>
      <c r="AH112" s="38">
        <v>2297.1550069999998</v>
      </c>
      <c r="AI112" s="38">
        <v>2297.1550069999998</v>
      </c>
      <c r="AJ112" s="38">
        <v>2297.1550069999998</v>
      </c>
      <c r="AK112" s="38">
        <v>1933.955007</v>
      </c>
      <c r="AL112" s="38">
        <v>1933.955007</v>
      </c>
      <c r="AM112" s="38">
        <v>1933.955007</v>
      </c>
      <c r="AN112" s="38">
        <v>1933.955007</v>
      </c>
      <c r="AO112" s="38">
        <v>1933.955007</v>
      </c>
      <c r="AP112" s="38">
        <v>1933.955007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822.02735459999997</v>
      </c>
      <c r="AI113" s="5">
        <v>1098.7333020000001</v>
      </c>
      <c r="AJ113" s="5">
        <v>1441.120216</v>
      </c>
      <c r="AK113" s="5">
        <v>2490.3860340000001</v>
      </c>
      <c r="AL113" s="5">
        <v>3126.0865509999999</v>
      </c>
      <c r="AM113" s="5">
        <v>3569.447956</v>
      </c>
      <c r="AN113" s="5">
        <v>4081.098966</v>
      </c>
      <c r="AO113" s="5">
        <v>4767.6262669999996</v>
      </c>
      <c r="AP113" s="5">
        <v>4934.8744880000004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>
        <v>190</v>
      </c>
      <c r="AH115" s="5">
        <v>190</v>
      </c>
      <c r="AI115" s="5">
        <v>190</v>
      </c>
      <c r="AJ115" s="5">
        <v>190</v>
      </c>
      <c r="AK115" s="5">
        <v>190</v>
      </c>
      <c r="AL115" s="5">
        <v>190</v>
      </c>
      <c r="AM115" s="5">
        <v>190</v>
      </c>
      <c r="AN115" s="5">
        <v>190</v>
      </c>
      <c r="AO115" s="5">
        <v>190</v>
      </c>
      <c r="AP115" s="5">
        <v>190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725</v>
      </c>
      <c r="AH124" s="38">
        <v>1012.0273549999999</v>
      </c>
      <c r="AI124" s="38">
        <v>1288.7333020000001</v>
      </c>
      <c r="AJ124" s="38">
        <v>1631.120216</v>
      </c>
      <c r="AK124" s="38">
        <v>2680.3860340000001</v>
      </c>
      <c r="AL124" s="38">
        <v>3316.0865509999999</v>
      </c>
      <c r="AM124" s="38">
        <v>3759.447956</v>
      </c>
      <c r="AN124" s="38">
        <v>4271.0989659999996</v>
      </c>
      <c r="AO124" s="38">
        <v>4957.6262669999996</v>
      </c>
      <c r="AP124" s="38">
        <v>5124.8744880000004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1900</v>
      </c>
      <c r="AG127" s="5">
        <v>1900</v>
      </c>
      <c r="AH127" s="5">
        <v>1900</v>
      </c>
      <c r="AI127" s="5">
        <v>1900</v>
      </c>
      <c r="AJ127" s="5">
        <v>1900</v>
      </c>
      <c r="AK127" s="5">
        <v>1900</v>
      </c>
      <c r="AL127" s="5">
        <v>1900</v>
      </c>
      <c r="AM127" s="5">
        <v>1900</v>
      </c>
      <c r="AN127" s="5">
        <v>1900</v>
      </c>
      <c r="AO127" s="5">
        <v>1900</v>
      </c>
      <c r="AP127" s="5">
        <v>1900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7250</v>
      </c>
      <c r="AG136" s="38">
        <v>7250</v>
      </c>
      <c r="AH136" s="38">
        <v>7250</v>
      </c>
      <c r="AI136" s="38">
        <v>7250</v>
      </c>
      <c r="AJ136" s="38">
        <v>7250</v>
      </c>
      <c r="AK136" s="38">
        <v>7250</v>
      </c>
      <c r="AL136" s="38">
        <v>7250</v>
      </c>
      <c r="AM136" s="38">
        <v>7250</v>
      </c>
      <c r="AN136" s="38">
        <v>7250</v>
      </c>
      <c r="AO136" s="38">
        <v>7250</v>
      </c>
      <c r="AP136" s="38">
        <v>7250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6246.3963110000004</v>
      </c>
      <c r="T149" s="5">
        <v>7149.6793619999999</v>
      </c>
      <c r="U149" s="5">
        <v>10438.465319999999</v>
      </c>
      <c r="V149" s="5">
        <v>10438.465319999999</v>
      </c>
      <c r="W149" s="5">
        <v>10438.465319999999</v>
      </c>
      <c r="X149" s="5">
        <v>10438.465319999999</v>
      </c>
      <c r="Y149" s="5">
        <v>10438.465319999999</v>
      </c>
      <c r="Z149" s="5">
        <v>10438.465319999999</v>
      </c>
      <c r="AA149" s="5">
        <v>10438.465319999999</v>
      </c>
      <c r="AB149" s="5">
        <v>10438.465319999999</v>
      </c>
      <c r="AC149" s="5">
        <v>10438.465319999999</v>
      </c>
      <c r="AD149" s="5">
        <v>10438.465319999999</v>
      </c>
      <c r="AE149" s="5">
        <v>10438.465319999999</v>
      </c>
      <c r="AF149" s="5">
        <v>10438.465319999999</v>
      </c>
      <c r="AG149" s="5">
        <v>10438.465319999999</v>
      </c>
      <c r="AH149" s="5">
        <v>10438.465319999999</v>
      </c>
      <c r="AI149" s="5">
        <v>10438.465319999999</v>
      </c>
      <c r="AJ149" s="5">
        <v>10438.465319999999</v>
      </c>
      <c r="AK149" s="5">
        <v>10438.465319999999</v>
      </c>
      <c r="AL149" s="5">
        <v>10438.465319999999</v>
      </c>
      <c r="AM149" s="5">
        <v>10438.465319999999</v>
      </c>
      <c r="AN149" s="5">
        <v>10438.465319999999</v>
      </c>
      <c r="AO149" s="5">
        <v>10438.465319999999</v>
      </c>
      <c r="AP149" s="5">
        <v>10438.465319999999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6246.3963110000004</v>
      </c>
      <c r="T160" s="38">
        <v>7149.6793619999999</v>
      </c>
      <c r="U160" s="38">
        <v>10438.465319999999</v>
      </c>
      <c r="V160" s="38">
        <v>10438.465319999999</v>
      </c>
      <c r="W160" s="38">
        <v>10438.465319999999</v>
      </c>
      <c r="X160" s="38">
        <v>10438.465319999999</v>
      </c>
      <c r="Y160" s="38">
        <v>10438.465319999999</v>
      </c>
      <c r="Z160" s="38">
        <v>10438.465319999999</v>
      </c>
      <c r="AA160" s="38">
        <v>10438.465319999999</v>
      </c>
      <c r="AB160" s="38">
        <v>10438.465319999999</v>
      </c>
      <c r="AC160" s="38">
        <v>10438.465319999999</v>
      </c>
      <c r="AD160" s="38">
        <v>10438.465319999999</v>
      </c>
      <c r="AE160" s="38">
        <v>10438.465319999999</v>
      </c>
      <c r="AF160" s="38">
        <v>10438.465319999999</v>
      </c>
      <c r="AG160" s="38">
        <v>10438.465319999999</v>
      </c>
      <c r="AH160" s="38">
        <v>10438.465319999999</v>
      </c>
      <c r="AI160" s="38">
        <v>10438.465319999999</v>
      </c>
      <c r="AJ160" s="38">
        <v>10438.465319999999</v>
      </c>
      <c r="AK160" s="38">
        <v>10438.465319999999</v>
      </c>
      <c r="AL160" s="38">
        <v>10438.465319999999</v>
      </c>
      <c r="AM160" s="38">
        <v>10438.465319999999</v>
      </c>
      <c r="AN160" s="38">
        <v>10438.465319999999</v>
      </c>
      <c r="AO160" s="38">
        <v>10438.465319999999</v>
      </c>
      <c r="AP160" s="38">
        <v>10438.465319999999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36171.54</v>
      </c>
      <c r="T233" s="4">
        <v>37728.019999999997</v>
      </c>
      <c r="U233" s="4">
        <v>38058.92</v>
      </c>
      <c r="V233" s="4">
        <v>38058.92</v>
      </c>
      <c r="W233" s="4">
        <v>38058.92</v>
      </c>
      <c r="X233" s="4">
        <v>38058.92</v>
      </c>
      <c r="Y233" s="4">
        <v>38058.92</v>
      </c>
      <c r="Z233" s="4">
        <v>38058.92</v>
      </c>
      <c r="AA233" s="4">
        <v>38058.92</v>
      </c>
      <c r="AB233" s="4">
        <v>38058.92</v>
      </c>
      <c r="AC233" s="4">
        <v>38058.92</v>
      </c>
      <c r="AD233" s="4">
        <v>38058.92</v>
      </c>
      <c r="AE233" s="4">
        <v>38278.22</v>
      </c>
      <c r="AF233" s="4">
        <v>38278.22</v>
      </c>
      <c r="AG233" s="4">
        <v>38278.22</v>
      </c>
      <c r="AH233" s="4">
        <v>38278.22</v>
      </c>
      <c r="AI233" s="4">
        <v>38278.22</v>
      </c>
      <c r="AJ233" s="4">
        <v>38278.22</v>
      </c>
      <c r="AK233" s="4">
        <v>38278.22</v>
      </c>
      <c r="AL233" s="4">
        <v>38278.22</v>
      </c>
      <c r="AM233" s="4">
        <v>38278.22</v>
      </c>
      <c r="AN233" s="4">
        <v>38278.22</v>
      </c>
      <c r="AO233" s="4">
        <v>38278.22</v>
      </c>
      <c r="AP233" s="4">
        <v>38352.22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16053.333000000001</v>
      </c>
      <c r="R234" s="4">
        <v>16778.332999999999</v>
      </c>
      <c r="S234" s="4">
        <v>16778.332999999999</v>
      </c>
      <c r="T234" s="4">
        <v>18542.742999999999</v>
      </c>
      <c r="U234" s="4">
        <v>18542.742999999999</v>
      </c>
      <c r="V234" s="4">
        <v>18542.742999999999</v>
      </c>
      <c r="W234" s="4">
        <v>18542.742999999999</v>
      </c>
      <c r="X234" s="4">
        <v>18542.742999999999</v>
      </c>
      <c r="Y234" s="4">
        <v>18542.742999999999</v>
      </c>
      <c r="Z234" s="4">
        <v>18542.742999999999</v>
      </c>
      <c r="AA234" s="4">
        <v>18542.742999999999</v>
      </c>
      <c r="AB234" s="4">
        <v>18542.742999999999</v>
      </c>
      <c r="AC234" s="4">
        <v>18542.742999999999</v>
      </c>
      <c r="AD234" s="4">
        <v>18542.742999999999</v>
      </c>
      <c r="AE234" s="4">
        <v>18542.742999999999</v>
      </c>
      <c r="AF234" s="4">
        <v>18542.742999999999</v>
      </c>
      <c r="AG234" s="4">
        <v>18542.742999999999</v>
      </c>
      <c r="AH234" s="4">
        <v>18542.742999999999</v>
      </c>
      <c r="AI234" s="4">
        <v>18542.742999999999</v>
      </c>
      <c r="AJ234" s="4">
        <v>18542.742999999999</v>
      </c>
      <c r="AK234" s="4">
        <v>18542.742999999999</v>
      </c>
      <c r="AL234" s="4">
        <v>18542.742999999999</v>
      </c>
      <c r="AM234" s="4">
        <v>18542.742999999999</v>
      </c>
      <c r="AN234" s="4">
        <v>18542.742999999999</v>
      </c>
      <c r="AO234" s="4">
        <v>18542.742999999999</v>
      </c>
      <c r="AP234" s="4">
        <v>18542.742999999999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11375.168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1138.1084920000001</v>
      </c>
      <c r="V239" s="4">
        <v>1138.1084920000001</v>
      </c>
      <c r="W239" s="4">
        <v>1138.1084920000001</v>
      </c>
      <c r="X239" s="4">
        <v>1138.1084920000001</v>
      </c>
      <c r="Y239" s="4">
        <v>1138.1084920000001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  <c r="X240" s="4">
        <v>115.2089769</v>
      </c>
      <c r="Y240" s="4">
        <v>447.89856250000003</v>
      </c>
      <c r="Z240" s="4">
        <v>903.80397379999999</v>
      </c>
      <c r="AA240" s="4">
        <v>1059.870498</v>
      </c>
      <c r="AB240" s="4">
        <v>2191.6522450000002</v>
      </c>
      <c r="AC240" s="4">
        <v>2322.7809820000002</v>
      </c>
      <c r="AD240" s="4">
        <v>2322.7809820000002</v>
      </c>
      <c r="AE240" s="4">
        <v>2338</v>
      </c>
      <c r="AF240" s="4">
        <v>2338</v>
      </c>
      <c r="AG240" s="4">
        <v>2338</v>
      </c>
      <c r="AH240" s="4">
        <v>2338</v>
      </c>
      <c r="AI240" s="4">
        <v>2338</v>
      </c>
      <c r="AJ240" s="4">
        <v>2338</v>
      </c>
      <c r="AK240" s="4">
        <v>2338</v>
      </c>
      <c r="AL240" s="4">
        <v>2338</v>
      </c>
      <c r="AM240" s="4">
        <v>2338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109697.071</v>
      </c>
      <c r="R244" s="39">
        <v>110628.071</v>
      </c>
      <c r="S244" s="39">
        <v>111232.571</v>
      </c>
      <c r="T244" s="39">
        <v>115290.461</v>
      </c>
      <c r="U244" s="39">
        <v>115739.21950000001</v>
      </c>
      <c r="V244" s="39">
        <v>115739.21950000001</v>
      </c>
      <c r="W244" s="39">
        <v>115739.21950000001</v>
      </c>
      <c r="X244" s="39">
        <v>115854.42849999999</v>
      </c>
      <c r="Y244" s="39">
        <v>116187.11810000001</v>
      </c>
      <c r="Z244" s="39">
        <v>117175.16499999999</v>
      </c>
      <c r="AA244" s="39">
        <v>117331.23149999999</v>
      </c>
      <c r="AB244" s="39">
        <v>118463.0132</v>
      </c>
      <c r="AC244" s="39">
        <v>118594.14200000001</v>
      </c>
      <c r="AD244" s="39">
        <v>118594.14200000001</v>
      </c>
      <c r="AE244" s="39">
        <v>118828.66099999999</v>
      </c>
      <c r="AF244" s="39">
        <v>118828.66099999999</v>
      </c>
      <c r="AG244" s="39">
        <v>118828.66099999999</v>
      </c>
      <c r="AH244" s="39">
        <v>118828.66099999999</v>
      </c>
      <c r="AI244" s="39">
        <v>118828.66099999999</v>
      </c>
      <c r="AJ244" s="39">
        <v>118828.66099999999</v>
      </c>
      <c r="AK244" s="39">
        <v>118828.66099999999</v>
      </c>
      <c r="AL244" s="39">
        <v>118828.66099999999</v>
      </c>
      <c r="AM244" s="39">
        <v>118828.66099999999</v>
      </c>
      <c r="AN244" s="39">
        <v>118828.66099999999</v>
      </c>
      <c r="AO244" s="39">
        <v>118828.66099999999</v>
      </c>
      <c r="AP244" s="39">
        <v>118902.66099999999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6407.4741320000003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9230.4271320000007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16181.825999999999</v>
      </c>
      <c r="V256" s="39">
        <v>16181.825999999999</v>
      </c>
      <c r="W256" s="39">
        <v>16181.825999999999</v>
      </c>
      <c r="X256" s="39">
        <v>16181.825999999999</v>
      </c>
      <c r="Y256" s="39">
        <v>16181.825999999999</v>
      </c>
      <c r="Z256" s="39">
        <v>16181.825999999999</v>
      </c>
      <c r="AA256" s="39">
        <v>16181.825999999999</v>
      </c>
      <c r="AB256" s="39">
        <v>16181.825999999999</v>
      </c>
      <c r="AC256" s="39">
        <v>16181.825999999999</v>
      </c>
      <c r="AD256" s="39">
        <v>16181.825999999999</v>
      </c>
      <c r="AE256" s="39">
        <v>16181.825999999999</v>
      </c>
      <c r="AF256" s="39">
        <v>16181.825999999999</v>
      </c>
      <c r="AG256" s="39">
        <v>16181.825999999999</v>
      </c>
      <c r="AH256" s="39">
        <v>16181.825999999999</v>
      </c>
      <c r="AI256" s="39">
        <v>16181.825999999999</v>
      </c>
      <c r="AJ256" s="39">
        <v>16181.825999999999</v>
      </c>
      <c r="AK256" s="39">
        <v>16181.825999999999</v>
      </c>
      <c r="AL256" s="39">
        <v>16181.825999999999</v>
      </c>
      <c r="AM256" s="39">
        <v>16181.825999999999</v>
      </c>
      <c r="AN256" s="39">
        <v>16181.825999999999</v>
      </c>
      <c r="AO256" s="39">
        <v>16181.825999999999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1517.659508</v>
      </c>
      <c r="W293" s="4">
        <v>5960.7645769999999</v>
      </c>
      <c r="X293" s="4">
        <v>10524.827499999999</v>
      </c>
      <c r="Y293" s="4">
        <v>15078.0895</v>
      </c>
      <c r="Z293" s="4">
        <v>19754.891729999999</v>
      </c>
      <c r="AA293" s="4">
        <v>24576.206180000001</v>
      </c>
      <c r="AB293" s="4">
        <v>24991.925289999999</v>
      </c>
      <c r="AC293" s="4">
        <v>24991.925289999999</v>
      </c>
      <c r="AD293" s="4">
        <v>24991.925289999999</v>
      </c>
      <c r="AE293" s="4">
        <v>24991.925289999999</v>
      </c>
      <c r="AF293" s="4">
        <v>24991.925289999999</v>
      </c>
      <c r="AG293" s="4">
        <v>24991.925289999999</v>
      </c>
      <c r="AH293" s="4">
        <v>24991.925289999999</v>
      </c>
      <c r="AI293" s="4">
        <v>24991.925289999999</v>
      </c>
      <c r="AJ293" s="4">
        <v>24991.925289999999</v>
      </c>
      <c r="AK293" s="4">
        <v>24991.925289999999</v>
      </c>
      <c r="AL293" s="4">
        <v>24991.925289999999</v>
      </c>
      <c r="AM293" s="4">
        <v>24991.925289999999</v>
      </c>
      <c r="AN293" s="4">
        <v>24991.925289999999</v>
      </c>
      <c r="AO293" s="4">
        <v>24991.925289999999</v>
      </c>
      <c r="AP293" s="4">
        <v>24991.925289999999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1517.659508</v>
      </c>
      <c r="W304" s="37">
        <v>5960.7645769999999</v>
      </c>
      <c r="X304" s="37">
        <v>10524.827499999999</v>
      </c>
      <c r="Y304" s="37">
        <v>15078.0895</v>
      </c>
      <c r="Z304" s="37">
        <v>19754.891729999999</v>
      </c>
      <c r="AA304" s="37">
        <v>24576.206180000001</v>
      </c>
      <c r="AB304" s="37">
        <v>24991.925289999999</v>
      </c>
      <c r="AC304" s="37">
        <v>24991.925289999999</v>
      </c>
      <c r="AD304" s="37">
        <v>24991.925289999999</v>
      </c>
      <c r="AE304" s="37">
        <v>24991.925289999999</v>
      </c>
      <c r="AF304" s="37">
        <v>24991.925289999999</v>
      </c>
      <c r="AG304" s="37">
        <v>24991.925289999999</v>
      </c>
      <c r="AH304" s="37">
        <v>24991.925289999999</v>
      </c>
      <c r="AI304" s="37">
        <v>24991.925289999999</v>
      </c>
      <c r="AJ304" s="37">
        <v>24991.925289999999</v>
      </c>
      <c r="AK304" s="37">
        <v>24991.925289999999</v>
      </c>
      <c r="AL304" s="37">
        <v>24991.925289999999</v>
      </c>
      <c r="AM304" s="37">
        <v>24991.925289999999</v>
      </c>
      <c r="AN304" s="37">
        <v>24991.925289999999</v>
      </c>
      <c r="AO304" s="37">
        <v>24991.925289999999</v>
      </c>
      <c r="AP304" s="37">
        <v>24991.925289999999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2550.9284320000002</v>
      </c>
      <c r="O415" s="33">
        <v>8863.8772300000001</v>
      </c>
      <c r="P415" s="33">
        <v>11071.8878</v>
      </c>
      <c r="Q415" s="33">
        <v>19708.178049999999</v>
      </c>
      <c r="R415" s="33">
        <v>21883.753280000001</v>
      </c>
      <c r="S415" s="33">
        <v>22055.750599999999</v>
      </c>
      <c r="T415" s="33">
        <v>22055.750599999999</v>
      </c>
      <c r="U415" s="33">
        <v>22055.750599999999</v>
      </c>
      <c r="V415" s="33">
        <v>22055.750599999999</v>
      </c>
      <c r="W415" s="33">
        <v>22055.750599999999</v>
      </c>
      <c r="X415" s="33">
        <v>22055.750599999999</v>
      </c>
      <c r="Y415" s="33">
        <v>22055.750599999999</v>
      </c>
      <c r="Z415" s="33">
        <v>22055.750599999999</v>
      </c>
      <c r="AA415" s="33">
        <v>22055.750599999999</v>
      </c>
      <c r="AB415" s="33">
        <v>22055.750599999999</v>
      </c>
      <c r="AC415" s="33">
        <v>22055.750599999999</v>
      </c>
      <c r="AD415" s="33">
        <v>22055.750599999999</v>
      </c>
      <c r="AE415" s="33">
        <v>22055.750599999999</v>
      </c>
      <c r="AF415" s="33">
        <v>22055.750599999999</v>
      </c>
      <c r="AG415" s="33">
        <v>22055.750599999999</v>
      </c>
      <c r="AH415" s="33">
        <v>22055.750599999999</v>
      </c>
      <c r="AI415" s="33">
        <v>22055.750599999999</v>
      </c>
      <c r="AJ415" s="33">
        <v>22055.750599999999</v>
      </c>
      <c r="AK415" s="33">
        <v>22055.750599999999</v>
      </c>
      <c r="AL415" s="33">
        <v>22055.750599999999</v>
      </c>
      <c r="AM415" s="33">
        <v>22055.750599999999</v>
      </c>
      <c r="AN415" s="33">
        <v>22055.750599999999</v>
      </c>
      <c r="AO415" s="33">
        <v>22055.750599999999</v>
      </c>
      <c r="AP415" s="33">
        <v>22055.750599999999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2550.9284320000002</v>
      </c>
      <c r="O424" s="34">
        <v>8863.8772300000001</v>
      </c>
      <c r="P424" s="34">
        <v>11071.8878</v>
      </c>
      <c r="Q424" s="34">
        <v>19708.178049999999</v>
      </c>
      <c r="R424" s="34">
        <v>21883.753280000001</v>
      </c>
      <c r="S424" s="34">
        <v>22055.750599999999</v>
      </c>
      <c r="T424" s="34">
        <v>22055.750599999999</v>
      </c>
      <c r="U424" s="34">
        <v>22055.750599999999</v>
      </c>
      <c r="V424" s="34">
        <v>22055.750599999999</v>
      </c>
      <c r="W424" s="34">
        <v>22055.750599999999</v>
      </c>
      <c r="X424" s="34">
        <v>22055.750599999999</v>
      </c>
      <c r="Y424" s="34">
        <v>22055.750599999999</v>
      </c>
      <c r="Z424" s="34">
        <v>22055.750599999999</v>
      </c>
      <c r="AA424" s="34">
        <v>22055.750599999999</v>
      </c>
      <c r="AB424" s="34">
        <v>22055.750599999999</v>
      </c>
      <c r="AC424" s="34">
        <v>22055.750599999999</v>
      </c>
      <c r="AD424" s="34">
        <v>22055.750599999999</v>
      </c>
      <c r="AE424" s="34">
        <v>22055.750599999999</v>
      </c>
      <c r="AF424" s="34">
        <v>22055.750599999999</v>
      </c>
      <c r="AG424" s="34">
        <v>22055.750599999999</v>
      </c>
      <c r="AH424" s="34">
        <v>22055.750599999999</v>
      </c>
      <c r="AI424" s="34">
        <v>22055.750599999999</v>
      </c>
      <c r="AJ424" s="34">
        <v>22055.750599999999</v>
      </c>
      <c r="AK424" s="34">
        <v>22055.750599999999</v>
      </c>
      <c r="AL424" s="34">
        <v>22055.750599999999</v>
      </c>
      <c r="AM424" s="34">
        <v>22055.750599999999</v>
      </c>
      <c r="AN424" s="34">
        <v>22055.750599999999</v>
      </c>
      <c r="AO424" s="34">
        <v>22055.750599999999</v>
      </c>
      <c r="AP424" s="34">
        <v>22055.750599999999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>
        <v>1772.3529759999999</v>
      </c>
      <c r="AF426" s="34">
        <v>1772.3529759999999</v>
      </c>
      <c r="AG426" s="34">
        <v>1772.3529759999999</v>
      </c>
      <c r="AH426" s="34">
        <v>1772.3529759999999</v>
      </c>
      <c r="AI426" s="34">
        <v>1772.3529759999999</v>
      </c>
      <c r="AJ426" s="34">
        <v>1772.3529759999999</v>
      </c>
      <c r="AK426" s="34">
        <v>1772.3529759999999</v>
      </c>
      <c r="AL426" s="34">
        <v>1772.3529759999999</v>
      </c>
      <c r="AM426" s="34">
        <v>1772.3529759999999</v>
      </c>
      <c r="AN426" s="34">
        <v>1772.3529759999999</v>
      </c>
      <c r="AO426" s="34">
        <v>1772.3529759999999</v>
      </c>
      <c r="AP426" s="34">
        <v>1772.3529759999999</v>
      </c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1772.3529759999999</v>
      </c>
      <c r="AF436" s="34">
        <v>1772.3529759999999</v>
      </c>
      <c r="AG436" s="34">
        <v>1772.3529759999999</v>
      </c>
      <c r="AH436" s="34">
        <v>1772.3529759999999</v>
      </c>
      <c r="AI436" s="34">
        <v>1772.3529759999999</v>
      </c>
      <c r="AJ436" s="34">
        <v>1772.3529759999999</v>
      </c>
      <c r="AK436" s="34">
        <v>1772.3529759999999</v>
      </c>
      <c r="AL436" s="34">
        <v>1772.3529759999999</v>
      </c>
      <c r="AM436" s="34">
        <v>1772.3529759999999</v>
      </c>
      <c r="AN436" s="34">
        <v>1772.3529759999999</v>
      </c>
      <c r="AO436" s="34">
        <v>1772.3529759999999</v>
      </c>
      <c r="AP436" s="34">
        <v>1772.3529759999999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6224.5390690000004</v>
      </c>
      <c r="W439" s="34">
        <v>8892.2349940000004</v>
      </c>
      <c r="X439" s="34">
        <v>12333.332630000001</v>
      </c>
      <c r="Y439" s="34">
        <v>18892.965899999999</v>
      </c>
      <c r="Z439" s="34">
        <v>25722.84535</v>
      </c>
      <c r="AA439" s="34">
        <v>30882.49006</v>
      </c>
      <c r="AB439" s="34">
        <v>37394.569649999998</v>
      </c>
      <c r="AC439" s="34">
        <v>47439.002059999999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6224.5390690000004</v>
      </c>
      <c r="W448" s="34">
        <v>8892.2349940000004</v>
      </c>
      <c r="X448" s="34">
        <v>12333.332630000001</v>
      </c>
      <c r="Y448" s="34">
        <v>18892.965899999999</v>
      </c>
      <c r="Z448" s="34">
        <v>25722.84535</v>
      </c>
      <c r="AA448" s="34">
        <v>30882.49006</v>
      </c>
      <c r="AB448" s="34">
        <v>37394.569649999998</v>
      </c>
      <c r="AC448" s="34">
        <v>47439.002059999999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11809.61923</v>
      </c>
      <c r="AG463" s="34">
        <v>16494.575580000001</v>
      </c>
      <c r="AH463" s="34">
        <v>20039.65927</v>
      </c>
      <c r="AI463" s="34">
        <v>23611.215800000002</v>
      </c>
      <c r="AJ463" s="34">
        <v>27254.446639999998</v>
      </c>
      <c r="AK463" s="34">
        <v>31797.865860000002</v>
      </c>
      <c r="AL463" s="34">
        <v>37131.787279999997</v>
      </c>
      <c r="AM463" s="34">
        <v>41988.751499999998</v>
      </c>
      <c r="AN463" s="34">
        <v>47273.667569999998</v>
      </c>
      <c r="AO463" s="34">
        <v>52372.291530000002</v>
      </c>
      <c r="AP463" s="34">
        <v>56376.075819999998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11809.61923</v>
      </c>
      <c r="AG472" s="34">
        <v>16494.575580000001</v>
      </c>
      <c r="AH472" s="34">
        <v>20039.65927</v>
      </c>
      <c r="AI472" s="34">
        <v>23611.215800000002</v>
      </c>
      <c r="AJ472" s="34">
        <v>27254.446639999998</v>
      </c>
      <c r="AK472" s="34">
        <v>31797.865860000002</v>
      </c>
      <c r="AL472" s="34">
        <v>37131.787279999997</v>
      </c>
      <c r="AM472" s="34">
        <v>41988.751499999998</v>
      </c>
      <c r="AN472" s="34">
        <v>47273.667569999998</v>
      </c>
      <c r="AO472" s="34">
        <v>52372.291530000002</v>
      </c>
      <c r="AP472" s="34">
        <v>56376.075819999998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1248.4813569999999</v>
      </c>
      <c r="W641" s="34">
        <v>2527.7692910000001</v>
      </c>
      <c r="X641" s="34">
        <v>2963.936909</v>
      </c>
      <c r="Y641" s="34">
        <v>4339.9508530000003</v>
      </c>
      <c r="Z641" s="34">
        <v>4339.9508530000003</v>
      </c>
      <c r="AA641" s="34">
        <v>4339.9508530000003</v>
      </c>
      <c r="AB641" s="34">
        <v>4339.9508530000003</v>
      </c>
      <c r="AC641" s="34">
        <v>7265.8338809999996</v>
      </c>
      <c r="AD641" s="34">
        <v>7336.3817689999996</v>
      </c>
      <c r="AE641" s="34">
        <v>11611.76662</v>
      </c>
      <c r="AF641" s="34">
        <v>12641.507809999999</v>
      </c>
      <c r="AG641" s="34">
        <v>12641.507809999999</v>
      </c>
      <c r="AH641" s="34">
        <v>13581.650390000001</v>
      </c>
      <c r="AI641" s="34">
        <v>14086.436240000001</v>
      </c>
      <c r="AJ641" s="34">
        <v>16665.38524</v>
      </c>
      <c r="AK641" s="34">
        <v>18727.611789999999</v>
      </c>
      <c r="AL641" s="34">
        <v>18727.611789999999</v>
      </c>
      <c r="AM641" s="34">
        <v>18727.611789999999</v>
      </c>
      <c r="AN641" s="34">
        <v>19805.585579999999</v>
      </c>
      <c r="AO641" s="34">
        <v>23110.107469999999</v>
      </c>
      <c r="AP641" s="34">
        <v>25349.316019999998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>
        <v>1250.4491680000001</v>
      </c>
      <c r="W642" s="34">
        <v>4104.9211260000002</v>
      </c>
      <c r="X642" s="34">
        <v>4383.8181020000002</v>
      </c>
      <c r="Y642" s="34">
        <v>4383.8181020000002</v>
      </c>
      <c r="Z642" s="34">
        <v>5157.3564560000004</v>
      </c>
      <c r="AA642" s="34">
        <v>6921.8826870000003</v>
      </c>
      <c r="AB642" s="34">
        <v>8127.0949339999997</v>
      </c>
      <c r="AC642" s="34">
        <v>8127.0949339999997</v>
      </c>
      <c r="AD642" s="34">
        <v>10945.671120000001</v>
      </c>
      <c r="AE642" s="34">
        <v>10945.671120000001</v>
      </c>
      <c r="AF642" s="34">
        <v>10945.671120000001</v>
      </c>
      <c r="AG642" s="34">
        <v>12770.640090000001</v>
      </c>
      <c r="AH642" s="34">
        <v>13796.51981</v>
      </c>
      <c r="AI642" s="34">
        <v>13796.51981</v>
      </c>
      <c r="AJ642" s="34">
        <v>13796.51981</v>
      </c>
      <c r="AK642" s="34">
        <v>14498.1158</v>
      </c>
      <c r="AL642" s="34">
        <v>17202.222529999999</v>
      </c>
      <c r="AM642" s="34">
        <v>20265.172549999999</v>
      </c>
      <c r="AN642" s="34">
        <v>21483.473480000001</v>
      </c>
      <c r="AO642" s="34">
        <v>21483.473480000001</v>
      </c>
      <c r="AP642" s="34">
        <v>22566.058939999999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>
        <v>1250.5388849999999</v>
      </c>
      <c r="Y644" s="34">
        <v>1250.5388849999999</v>
      </c>
      <c r="Z644" s="34">
        <v>1267.590645</v>
      </c>
      <c r="AA644" s="34">
        <v>1471.0594450000001</v>
      </c>
      <c r="AB644" s="34">
        <v>2427.4111119999998</v>
      </c>
      <c r="AC644" s="34">
        <v>2427.4111119999998</v>
      </c>
      <c r="AD644" s="34">
        <v>3057.3674289999999</v>
      </c>
      <c r="AE644" s="34">
        <v>3057.3674289999999</v>
      </c>
      <c r="AF644" s="34">
        <v>3057.3674289999999</v>
      </c>
      <c r="AG644" s="34">
        <v>3057.3674289999999</v>
      </c>
      <c r="AH644" s="34">
        <v>3057.3674289999999</v>
      </c>
      <c r="AI644" s="34">
        <v>5096.0844770000003</v>
      </c>
      <c r="AJ644" s="34">
        <v>5096.0844770000003</v>
      </c>
      <c r="AK644" s="34">
        <v>5096.0844770000003</v>
      </c>
      <c r="AL644" s="34">
        <v>5096.0844770000003</v>
      </c>
      <c r="AM644" s="34">
        <v>5096.0844770000003</v>
      </c>
      <c r="AN644" s="34">
        <v>6092.9401930000004</v>
      </c>
      <c r="AO644" s="34">
        <v>6092.9401930000004</v>
      </c>
      <c r="AP644" s="34">
        <v>6092.9401930000004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>
        <v>517.61209250000002</v>
      </c>
      <c r="AI646" s="34">
        <v>517.61209250000002</v>
      </c>
      <c r="AJ646" s="34">
        <v>517.61209250000002</v>
      </c>
      <c r="AK646" s="34">
        <v>893.03434030000005</v>
      </c>
      <c r="AL646" s="34">
        <v>1188.725332</v>
      </c>
      <c r="AM646" s="34">
        <v>1223.1581140000001</v>
      </c>
      <c r="AN646" s="34">
        <v>1347.0715499999999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2498.9305250000002</v>
      </c>
      <c r="W652" s="34">
        <v>6632.6904169999998</v>
      </c>
      <c r="X652" s="34">
        <v>8598.2938959999992</v>
      </c>
      <c r="Y652" s="34">
        <v>9974.3078409999998</v>
      </c>
      <c r="Z652" s="34">
        <v>10764.89795</v>
      </c>
      <c r="AA652" s="34">
        <v>12732.89299</v>
      </c>
      <c r="AB652" s="34">
        <v>14894.456899999999</v>
      </c>
      <c r="AC652" s="34">
        <v>17820.339929999998</v>
      </c>
      <c r="AD652" s="34">
        <v>21339.420320000001</v>
      </c>
      <c r="AE652" s="34">
        <v>25614.80517</v>
      </c>
      <c r="AF652" s="34">
        <v>26644.54636</v>
      </c>
      <c r="AG652" s="34">
        <v>28469.515329999998</v>
      </c>
      <c r="AH652" s="34">
        <v>30953.149720000001</v>
      </c>
      <c r="AI652" s="34">
        <v>33496.652620000001</v>
      </c>
      <c r="AJ652" s="34">
        <v>36075.601620000001</v>
      </c>
      <c r="AK652" s="34">
        <v>39214.846409999998</v>
      </c>
      <c r="AL652" s="34">
        <v>42214.644130000001</v>
      </c>
      <c r="AM652" s="34">
        <v>45312.02693</v>
      </c>
      <c r="AN652" s="34">
        <v>48729.070800000001</v>
      </c>
      <c r="AO652" s="34">
        <v>52033.592680000002</v>
      </c>
      <c r="AP652" s="34">
        <v>55355.386700000003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1125</v>
      </c>
      <c r="X750" s="34">
        <v>1325</v>
      </c>
      <c r="Y750" s="34">
        <v>1525</v>
      </c>
      <c r="Z750" s="34">
        <v>1725</v>
      </c>
      <c r="AA750" s="34">
        <v>1925</v>
      </c>
      <c r="AB750" s="34">
        <v>2125</v>
      </c>
      <c r="AC750" s="34">
        <v>2325</v>
      </c>
      <c r="AD750" s="34">
        <v>2525</v>
      </c>
      <c r="AE750" s="34">
        <v>2725</v>
      </c>
      <c r="AF750" s="34">
        <v>2925</v>
      </c>
      <c r="AG750" s="34">
        <v>3125</v>
      </c>
      <c r="AH750" s="34">
        <v>3325</v>
      </c>
      <c r="AI750" s="34">
        <v>3525</v>
      </c>
      <c r="AJ750" s="34">
        <v>3725</v>
      </c>
      <c r="AK750" s="34">
        <v>3925</v>
      </c>
      <c r="AL750" s="34">
        <v>4125</v>
      </c>
      <c r="AM750" s="34">
        <v>4325</v>
      </c>
      <c r="AN750" s="34">
        <v>4525</v>
      </c>
      <c r="AO750" s="34">
        <v>4525</v>
      </c>
      <c r="AP750" s="34">
        <v>4525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2244</v>
      </c>
      <c r="X760" s="34">
        <v>2444</v>
      </c>
      <c r="Y760" s="34">
        <v>2644</v>
      </c>
      <c r="Z760" s="34">
        <v>3363</v>
      </c>
      <c r="AA760" s="34">
        <v>3563</v>
      </c>
      <c r="AB760" s="34">
        <v>3763</v>
      </c>
      <c r="AC760" s="34">
        <v>4554</v>
      </c>
      <c r="AD760" s="34">
        <v>4754</v>
      </c>
      <c r="AE760" s="34">
        <v>4954</v>
      </c>
      <c r="AF760" s="34">
        <v>5154</v>
      </c>
      <c r="AG760" s="34">
        <v>5360</v>
      </c>
      <c r="AH760" s="34">
        <v>5560</v>
      </c>
      <c r="AI760" s="34">
        <v>5760</v>
      </c>
      <c r="AJ760" s="34">
        <v>5960</v>
      </c>
      <c r="AK760" s="34">
        <v>6160</v>
      </c>
      <c r="AL760" s="34">
        <v>6360</v>
      </c>
      <c r="AM760" s="34">
        <v>6560</v>
      </c>
      <c r="AN760" s="34">
        <v>6760</v>
      </c>
      <c r="AO760" s="34">
        <v>6760</v>
      </c>
      <c r="AP760" s="34">
        <v>6760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175182.7371</v>
      </c>
      <c r="N761" s="34">
        <v>180355.84280000001</v>
      </c>
      <c r="O761" s="34">
        <v>186997.11910000001</v>
      </c>
      <c r="P761" s="34">
        <v>193134.77830000001</v>
      </c>
      <c r="Q761" s="34">
        <v>204165.0049</v>
      </c>
      <c r="R761" s="34">
        <v>210422.0344</v>
      </c>
      <c r="S761" s="34">
        <v>214818.35949999999</v>
      </c>
      <c r="T761" s="34">
        <v>219928.26730000001</v>
      </c>
      <c r="U761" s="34">
        <v>224920.58480000001</v>
      </c>
      <c r="V761" s="34">
        <v>234904.98389999999</v>
      </c>
      <c r="W761" s="34">
        <v>244653.91880000001</v>
      </c>
      <c r="X761" s="34">
        <v>255242.89180000001</v>
      </c>
      <c r="Y761" s="34">
        <v>267194.80060000002</v>
      </c>
      <c r="Z761" s="34">
        <v>279986.63130000001</v>
      </c>
      <c r="AA761" s="34">
        <v>291536.44799999997</v>
      </c>
      <c r="AB761" s="34">
        <v>302134.15399999998</v>
      </c>
      <c r="AC761" s="34">
        <v>312746.79310000001</v>
      </c>
      <c r="AD761" s="34">
        <v>322724.98920000001</v>
      </c>
      <c r="AE761" s="34">
        <v>329872.98229999997</v>
      </c>
      <c r="AF761" s="34">
        <v>346861.46340000001</v>
      </c>
      <c r="AG761" s="34">
        <v>358317.78889999999</v>
      </c>
      <c r="AH761" s="34">
        <v>368990.06510000001</v>
      </c>
      <c r="AI761" s="34">
        <v>379725.05359999998</v>
      </c>
      <c r="AJ761" s="34">
        <v>390699.25089999998</v>
      </c>
      <c r="AK761" s="34">
        <v>403198.80229999998</v>
      </c>
      <c r="AL761" s="34">
        <v>416646.6434</v>
      </c>
      <c r="AM761" s="34">
        <v>429472.17259999999</v>
      </c>
      <c r="AN761" s="34">
        <v>443578.9338</v>
      </c>
      <c r="AO761" s="34">
        <v>457144.95909999998</v>
      </c>
      <c r="AP761" s="34">
        <v>469078.01760000002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0</v>
      </c>
      <c r="N1" s="1">
        <f t="shared" si="0"/>
        <v>931</v>
      </c>
      <c r="O1" s="1">
        <f t="shared" ref="O1:Z1" si="1">O4-N4</f>
        <v>604.5</v>
      </c>
      <c r="P1" s="1">
        <f t="shared" si="1"/>
        <v>4057.8899999999994</v>
      </c>
      <c r="Q1" s="1">
        <f t="shared" si="1"/>
        <v>448.75850000001083</v>
      </c>
      <c r="R1" s="1">
        <f t="shared" si="1"/>
        <v>0</v>
      </c>
      <c r="S1" s="1">
        <f t="shared" si="1"/>
        <v>0</v>
      </c>
      <c r="T1" s="1">
        <f t="shared" si="1"/>
        <v>115.20899999998801</v>
      </c>
      <c r="U1" s="1">
        <f t="shared" si="1"/>
        <v>332.68960000001243</v>
      </c>
      <c r="V1" s="1">
        <f t="shared" si="1"/>
        <v>988.04689999998664</v>
      </c>
      <c r="W1" s="1">
        <f t="shared" si="1"/>
        <v>156.06650000000081</v>
      </c>
      <c r="X1" s="1">
        <f t="shared" si="1"/>
        <v>1131.7817000000068</v>
      </c>
      <c r="Y1" s="1">
        <f t="shared" si="1"/>
        <v>131.12880000000587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111232.571</v>
      </c>
      <c r="P4" s="1">
        <f>Planel_Pot_Resultado!T244+Planel_Pot_Resultado!T748</f>
        <v>115290.461</v>
      </c>
      <c r="Q4" s="1">
        <f>Planel_Pot_Resultado!U244+Planel_Pot_Resultado!U748</f>
        <v>115739.21950000001</v>
      </c>
      <c r="R4" s="1">
        <f>Planel_Pot_Resultado!V244+Planel_Pot_Resultado!V748</f>
        <v>115739.21950000001</v>
      </c>
      <c r="S4" s="1">
        <f>Planel_Pot_Resultado!W244+Planel_Pot_Resultado!W748</f>
        <v>115739.21950000001</v>
      </c>
      <c r="T4" s="1">
        <f>Planel_Pot_Resultado!X244+Planel_Pot_Resultado!X748</f>
        <v>115854.42849999999</v>
      </c>
      <c r="U4" s="1">
        <f>Planel_Pot_Resultado!Y244+Planel_Pot_Resultado!Y748</f>
        <v>116187.11810000001</v>
      </c>
      <c r="V4" s="1">
        <f>Planel_Pot_Resultado!Z244+Planel_Pot_Resultado!Z748</f>
        <v>117175.16499999999</v>
      </c>
      <c r="W4" s="1">
        <f>Planel_Pot_Resultado!AA244+Planel_Pot_Resultado!AA748</f>
        <v>117331.23149999999</v>
      </c>
      <c r="X4" s="1">
        <f>Planel_Pot_Resultado!AB244+Planel_Pot_Resultado!AB748</f>
        <v>118463.0132</v>
      </c>
      <c r="Y4" s="1">
        <f>Planel_Pot_Resultado!AC244+Planel_Pot_Resultado!AC748</f>
        <v>118594.14200000001</v>
      </c>
      <c r="Z4" s="1">
        <f>Planel_Pot_Resultado!AD244+Planel_Pot_Resultado!AD748</f>
        <v>118594.14200000001</v>
      </c>
      <c r="AA4" s="1">
        <f>Planel_Pot_Resultado!AE244+Planel_Pot_Resultado!AE748</f>
        <v>118828.66099999999</v>
      </c>
      <c r="AB4" s="1">
        <f>Planel_Pot_Resultado!AF244+Planel_Pot_Resultado!AF748</f>
        <v>118828.66099999999</v>
      </c>
      <c r="AC4" s="1">
        <f>Planel_Pot_Resultado!AG244+Planel_Pot_Resultado!AG748</f>
        <v>118828.66099999999</v>
      </c>
      <c r="AD4" s="1">
        <f>Planel_Pot_Resultado!AH244+Planel_Pot_Resultado!AH748</f>
        <v>118828.66099999999</v>
      </c>
      <c r="AE4" s="1">
        <f>Planel_Pot_Resultado!AI244+Planel_Pot_Resultado!AI748</f>
        <v>118828.66099999999</v>
      </c>
      <c r="AF4" s="1">
        <f>Planel_Pot_Resultado!AJ244+Planel_Pot_Resultado!AJ748</f>
        <v>118828.66099999999</v>
      </c>
      <c r="AG4" s="1">
        <f>Planel_Pot_Resultado!AK244+Planel_Pot_Resultado!AK748</f>
        <v>118828.66099999999</v>
      </c>
      <c r="AH4" s="1">
        <f>Planel_Pot_Resultado!AL244+Planel_Pot_Resultado!AL748</f>
        <v>118828.66099999999</v>
      </c>
      <c r="AI4" s="1">
        <f>Planel_Pot_Resultado!AM244+Planel_Pot_Resultado!AM748</f>
        <v>118828.66099999999</v>
      </c>
      <c r="AJ4" s="1">
        <f>Planel_Pot_Resultado!AN244+Planel_Pot_Resultado!AN748</f>
        <v>118828.66099999999</v>
      </c>
      <c r="AK4" s="1">
        <f>Planel_Pot_Resultado!AO244+Planel_Pot_Resultado!AO748</f>
        <v>118828.66099999999</v>
      </c>
      <c r="AL4" s="1">
        <f>Planel_Pot_Resultado!AP244+Planel_Pot_Resultado!AP748</f>
        <v>118902.66099999999</v>
      </c>
      <c r="AM4" s="1">
        <f>AL4-C4</f>
        <v>29166.168999999994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9230.4271320000007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13996.527468999999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15488.398647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15488.698647000001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15515.019735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15892.255007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15892.055006999999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15892.055006999999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15892.055006999999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16617.455007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17542.455007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18467.455007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19392.655007000001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20317.655007000001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21242.655007000001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22167.855006999998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23092.855006999998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24017.855006999998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24942.855006999998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25868.155007000001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26355.182362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26831.888309000002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27374.275223000001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28260.341041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29096.041558000001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29739.402963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30451.053973000002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31137.581274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31304.829494999998</v>
      </c>
      <c r="AM7" s="1">
        <f t="shared" si="2"/>
        <v>20062.629494999997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6246.3963110000004</v>
      </c>
      <c r="P11" s="1">
        <f>Planel_Pot_Resultado!T160</f>
        <v>7149.6793619999999</v>
      </c>
      <c r="Q11" s="1">
        <f>Planel_Pot_Resultado!U160</f>
        <v>10438.465319999999</v>
      </c>
      <c r="R11" s="1">
        <f>Planel_Pot_Resultado!V160</f>
        <v>10438.465319999999</v>
      </c>
      <c r="S11" s="1">
        <f>Planel_Pot_Resultado!W160</f>
        <v>10438.465319999999</v>
      </c>
      <c r="T11" s="1">
        <f>Planel_Pot_Resultado!X160</f>
        <v>10438.465319999999</v>
      </c>
      <c r="U11" s="1">
        <f>Planel_Pot_Resultado!Y160</f>
        <v>10438.465319999999</v>
      </c>
      <c r="V11" s="1">
        <f>Planel_Pot_Resultado!Z160</f>
        <v>10438.465319999999</v>
      </c>
      <c r="W11" s="1">
        <f>Planel_Pot_Resultado!AA160</f>
        <v>10438.465319999999</v>
      </c>
      <c r="X11" s="1">
        <f>Planel_Pot_Resultado!AB160</f>
        <v>10438.465319999999</v>
      </c>
      <c r="Y11" s="1">
        <f>Planel_Pot_Resultado!AC160</f>
        <v>10438.465319999999</v>
      </c>
      <c r="Z11" s="1">
        <f>Planel_Pot_Resultado!AD160</f>
        <v>10438.465319999999</v>
      </c>
      <c r="AA11" s="1">
        <f>Planel_Pot_Resultado!AE160</f>
        <v>10438.465319999999</v>
      </c>
      <c r="AB11" s="1">
        <f>Planel_Pot_Resultado!AF160</f>
        <v>10438.465319999999</v>
      </c>
      <c r="AC11" s="1">
        <f>Planel_Pot_Resultado!AG160</f>
        <v>10438.465319999999</v>
      </c>
      <c r="AD11" s="1">
        <f>Planel_Pot_Resultado!AH160</f>
        <v>10438.465319999999</v>
      </c>
      <c r="AE11" s="1">
        <f>Planel_Pot_Resultado!AI160</f>
        <v>10438.465319999999</v>
      </c>
      <c r="AF11" s="1">
        <f>Planel_Pot_Resultado!AJ160</f>
        <v>10438.465319999999</v>
      </c>
      <c r="AG11" s="1">
        <f>Planel_Pot_Resultado!AK160</f>
        <v>10438.465319999999</v>
      </c>
      <c r="AH11" s="1">
        <f>Planel_Pot_Resultado!AL160</f>
        <v>10438.465319999999</v>
      </c>
      <c r="AI11" s="1">
        <f>Planel_Pot_Resultado!AM160</f>
        <v>10438.465319999999</v>
      </c>
      <c r="AJ11" s="1">
        <f>Planel_Pot_Resultado!AN160</f>
        <v>10438.465319999999</v>
      </c>
      <c r="AK11" s="1">
        <f>Planel_Pot_Resultado!AO160</f>
        <v>10438.465319999999</v>
      </c>
      <c r="AL11" s="1">
        <f>Planel_Pot_Resultado!AP160</f>
        <v>10438.465319999999</v>
      </c>
      <c r="AM11" s="1">
        <f t="shared" si="2"/>
        <v>8448.4653199999993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13179.143389999999</v>
      </c>
      <c r="K14" s="24">
        <f>Planel_Pot_Resultado!O16+Planel_Pot_Resultado!O28+Planel_Pot_Resultado!O628+Planel_Pot_Resultado!O712</f>
        <v>13179.143389999999</v>
      </c>
      <c r="L14" s="24">
        <f>Planel_Pot_Resultado!P16+Planel_Pot_Resultado!P28+Planel_Pot_Resultado!P628+Planel_Pot_Resultado!P712</f>
        <v>13209.522820999999</v>
      </c>
      <c r="M14" s="24">
        <f>Planel_Pot_Resultado!Q16+Planel_Pot_Resultado!Q28+Planel_Pot_Resultado!Q628+Planel_Pot_Resultado!Q712</f>
        <v>13209.522820999999</v>
      </c>
      <c r="N14" s="24">
        <f>Planel_Pot_Resultado!R16+Planel_Pot_Resultado!R28+Planel_Pot_Resultado!R628+Planel_Pot_Resultado!R712</f>
        <v>13209.522820999999</v>
      </c>
      <c r="O14" s="24">
        <f>Planel_Pot_Resultado!S16+Planel_Pot_Resultado!S28+Planel_Pot_Resultado!S628+Planel_Pot_Resultado!S712</f>
        <v>13209.522820999999</v>
      </c>
      <c r="P14" s="24">
        <f>Planel_Pot_Resultado!T16+Planel_Pot_Resultado!T28+Planel_Pot_Resultado!T628+Planel_Pot_Resultado!T712</f>
        <v>13209.522820999999</v>
      </c>
      <c r="Q14" s="24">
        <f>Planel_Pot_Resultado!U16+Planel_Pot_Resultado!U28+Planel_Pot_Resultado!U628+Planel_Pot_Resultado!U712</f>
        <v>13209.522820999999</v>
      </c>
      <c r="R14" s="24">
        <f>Planel_Pot_Resultado!V16+Planel_Pot_Resultado!V28+Planel_Pot_Resultado!V628+Planel_Pot_Resultado!V712</f>
        <v>13209.522820999999</v>
      </c>
      <c r="S14" s="24">
        <f>Planel_Pot_Resultado!W16+Planel_Pot_Resultado!W28+Planel_Pot_Resultado!W628+Planel_Pot_Resultado!W712</f>
        <v>13509.616823</v>
      </c>
      <c r="T14" s="24">
        <f>Planel_Pot_Resultado!X16+Planel_Pot_Resultado!X28+Planel_Pot_Resultado!X628+Planel_Pot_Resultado!X712</f>
        <v>13509.616823</v>
      </c>
      <c r="U14" s="24">
        <f>Planel_Pot_Resultado!Y16+Planel_Pot_Resultado!Y28+Planel_Pot_Resultado!Y628+Planel_Pot_Resultado!Y712</f>
        <v>13509.616823</v>
      </c>
      <c r="V14" s="24">
        <f>Planel_Pot_Resultado!Z16+Planel_Pot_Resultado!Z28+Planel_Pot_Resultado!Z628+Planel_Pot_Resultado!Z712</f>
        <v>13509.616823</v>
      </c>
      <c r="W14" s="24">
        <f>Planel_Pot_Resultado!AA16+Planel_Pot_Resultado!AA28+Planel_Pot_Resultado!AA628+Planel_Pot_Resultado!AA712</f>
        <v>13509.616823</v>
      </c>
      <c r="X14" s="24">
        <f>Planel_Pot_Resultado!AB16+Planel_Pot_Resultado!AB28+Planel_Pot_Resultado!AB628+Planel_Pot_Resultado!AB712</f>
        <v>13517.7784395</v>
      </c>
      <c r="Y14" s="24">
        <f>Planel_Pot_Resultado!AC16+Planel_Pot_Resultado!AC28+Planel_Pot_Resultado!AC628+Planel_Pot_Resultado!AC712</f>
        <v>13517.7784395</v>
      </c>
      <c r="Z14" s="24">
        <f>Planel_Pot_Resultado!AD16+Planel_Pot_Resultado!AD28+Planel_Pot_Resultado!AD628+Planel_Pot_Resultado!AD712</f>
        <v>13517.7784395</v>
      </c>
      <c r="AA14" s="24">
        <f>Planel_Pot_Resultado!AE16+Planel_Pot_Resultado!AE28+Planel_Pot_Resultado!AE628+Planel_Pot_Resultado!AE712</f>
        <v>13517.7784395</v>
      </c>
      <c r="AB14" s="24">
        <f>Planel_Pot_Resultado!AF16+Planel_Pot_Resultado!AF28+Planel_Pot_Resultado!AF628+Planel_Pot_Resultado!AF712</f>
        <v>13517.7784395</v>
      </c>
      <c r="AC14" s="24">
        <f>Planel_Pot_Resultado!AG16+Planel_Pot_Resultado!AG28+Planel_Pot_Resultado!AG628+Planel_Pot_Resultado!AG712</f>
        <v>13517.7784395</v>
      </c>
      <c r="AD14" s="24">
        <f>Planel_Pot_Resultado!AH16+Planel_Pot_Resultado!AH28+Planel_Pot_Resultado!AH628+Planel_Pot_Resultado!AH712</f>
        <v>13517.7784395</v>
      </c>
      <c r="AE14" s="24">
        <f>Planel_Pot_Resultado!AI16+Planel_Pot_Resultado!AI28+Planel_Pot_Resultado!AI628+Planel_Pot_Resultado!AI712</f>
        <v>13517.7784395</v>
      </c>
      <c r="AF14" s="24">
        <f>Planel_Pot_Resultado!AJ16+Planel_Pot_Resultado!AJ28+Planel_Pot_Resultado!AJ628+Planel_Pot_Resultado!AJ712</f>
        <v>13517.7784395</v>
      </c>
      <c r="AG14" s="24">
        <f>Planel_Pot_Resultado!AK16+Planel_Pot_Resultado!AK28+Planel_Pot_Resultado!AK628+Planel_Pot_Resultado!AK712</f>
        <v>13517.7784395</v>
      </c>
      <c r="AH14" s="24">
        <f>Planel_Pot_Resultado!AL16+Planel_Pot_Resultado!AL28+Planel_Pot_Resultado!AL628+Planel_Pot_Resultado!AL712</f>
        <v>13903.7784395</v>
      </c>
      <c r="AI14" s="24">
        <f>Planel_Pot_Resultado!AM16+Planel_Pot_Resultado!AM28+Planel_Pot_Resultado!AM628+Planel_Pot_Resultado!AM712</f>
        <v>13903.7784395</v>
      </c>
      <c r="AJ14" s="24">
        <f>Planel_Pot_Resultado!AN16+Planel_Pot_Resultado!AN28+Planel_Pot_Resultado!AN628+Planel_Pot_Resultado!AN712</f>
        <v>13903.7784395</v>
      </c>
      <c r="AK14" s="24">
        <f>Planel_Pot_Resultado!AO16+Planel_Pot_Resultado!AO28+Planel_Pot_Resultado!AO628+Planel_Pot_Resultado!AO712</f>
        <v>13903.7784395</v>
      </c>
      <c r="AL14" s="24">
        <f>Planel_Pot_Resultado!AP16+Planel_Pot_Resultado!AP28+Planel_Pot_Resultado!AP628+Planel_Pot_Resultado!AP712</f>
        <v>13903.7784395</v>
      </c>
      <c r="AM14" s="1">
        <f t="shared" si="2"/>
        <v>2234.311019499999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19048.597431999999</v>
      </c>
      <c r="K17" s="30">
        <f>Planel_Pot_Resultado!O388+Planel_Pot_Resultado!O400+Planel_Pot_Resultado!O412+Planel_Pot_Resultado!O424+Planel_Pot_Resultado!O436+Planel_Pot_Resultado!O448+Planel_Pot_Resultado!O460+Planel_Pot_Resultado!O472</f>
        <v>25361.54623</v>
      </c>
      <c r="L17" s="30">
        <f>Planel_Pot_Resultado!P388+Planel_Pot_Resultado!P400+Planel_Pot_Resultado!P412+Planel_Pot_Resultado!P424+Planel_Pot_Resultado!P436+Planel_Pot_Resultado!P448+Planel_Pot_Resultado!P460+Planel_Pot_Resultado!P472</f>
        <v>27569.556799999998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36201.047049999994</v>
      </c>
      <c r="N17" s="30">
        <f>Planel_Pot_Resultado!R388+Planel_Pot_Resultado!R400+Planel_Pot_Resultado!R412+Planel_Pot_Resultado!R424+Planel_Pot_Resultado!R436+Planel_Pot_Resultado!R448+Planel_Pot_Resultado!R460+Planel_Pot_Resultado!R472</f>
        <v>38376.622279999996</v>
      </c>
      <c r="O17" s="30">
        <f>Planel_Pot_Resultado!S388+Planel_Pot_Resultado!S400+Planel_Pot_Resultado!S412+Planel_Pot_Resultado!S424+Planel_Pot_Resultado!S436+Planel_Pot_Resultado!S448+Planel_Pot_Resultado!S460+Planel_Pot_Resultado!S472</f>
        <v>38340.319600000003</v>
      </c>
      <c r="P17" s="30">
        <f>Planel_Pot_Resultado!T388+Planel_Pot_Resultado!T400+Planel_Pot_Resultado!T412+Planel_Pot_Resultado!T424+Planel_Pot_Resultado!T436+Planel_Pot_Resultado!T448+Planel_Pot_Resultado!T460+Planel_Pot_Resultado!T472</f>
        <v>38323.770600000003</v>
      </c>
      <c r="Q17" s="30">
        <f>Planel_Pot_Resultado!U388+Planel_Pot_Resultado!U400+Planel_Pot_Resultado!U412+Planel_Pot_Resultado!U424+Planel_Pot_Resultado!U436+Planel_Pot_Resultado!U448+Planel_Pot_Resultado!U460+Planel_Pot_Resultado!U472</f>
        <v>38225.570599999999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44193.379668999994</v>
      </c>
      <c r="S17" s="30">
        <f>Planel_Pot_Resultado!W388+Planel_Pot_Resultado!W400+Planel_Pot_Resultado!W412+Planel_Pot_Resultado!W424+Planel_Pot_Resultado!W436+Planel_Pot_Resultado!W448+Planel_Pot_Resultado!W460+Planel_Pot_Resultado!W472</f>
        <v>46551.555593999998</v>
      </c>
      <c r="T17" s="30">
        <f>Planel_Pot_Resultado!X388+Planel_Pot_Resultado!X400+Planel_Pot_Resultado!X412+Planel_Pot_Resultado!X424+Planel_Pot_Resultado!X436+Planel_Pot_Resultado!X448+Planel_Pot_Resultado!X460+Planel_Pot_Resultado!X472</f>
        <v>49571.653229999996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54336.5965</v>
      </c>
      <c r="V17" s="30">
        <f>Planel_Pot_Resultado!Z388+Planel_Pot_Resultado!Z400+Planel_Pot_Resultado!Z412+Planel_Pot_Resultado!Z424+Planel_Pot_Resultado!Z436+Planel_Pot_Resultado!Z448+Planel_Pot_Resultado!Z460+Planel_Pot_Resultado!Z472</f>
        <v>59747.787949999998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63435.84966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69409.329249999995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76039.756659999999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82513.542320000008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85181.103575999994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95752.722805999991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100322.679156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103867.762846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107439.319376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111082.55021599999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115625.969436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120959.89085599998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125816.85507599999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131101.77114599998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136200.39510600001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140204.17939599999</v>
      </c>
      <c r="AM17" s="1">
        <f t="shared" si="2"/>
        <v>133648.01939599999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3687.9225079999997</v>
      </c>
      <c r="S20" s="26">
        <f>Planel_Pot_Resultado!W280+Planel_Pot_Resultado!W292+Planel_Pot_Resultado!W304+Planel_Pot_Resultado!W316+Planel_Pot_Resultado!W328+Planel_Pot_Resultado!W340+Planel_Pot_Resultado!W352+Planel_Pot_Resultado!W364</f>
        <v>8131.0275769999998</v>
      </c>
      <c r="T20" s="26">
        <f>Planel_Pot_Resultado!X280+Planel_Pot_Resultado!X292+Planel_Pot_Resultado!X304+Planel_Pot_Resultado!X316+Planel_Pot_Resultado!X328+Planel_Pot_Resultado!X340+Planel_Pot_Resultado!X352+Planel_Pot_Resultado!X364</f>
        <v>12694.090499999998</v>
      </c>
      <c r="U20" s="26">
        <f>Planel_Pot_Resultado!Y280+Planel_Pot_Resultado!Y292+Planel_Pot_Resultado!Y304+Planel_Pot_Resultado!Y316+Planel_Pot_Resultado!Y328+Planel_Pot_Resultado!Y340+Planel_Pot_Resultado!Y352+Planel_Pot_Resultado!Y364</f>
        <v>17247.352500000001</v>
      </c>
      <c r="V20" s="26">
        <f>Planel_Pot_Resultado!Z280+Planel_Pot_Resultado!Z292+Planel_Pot_Resultado!Z304+Planel_Pot_Resultado!Z316+Planel_Pot_Resultado!Z328+Planel_Pot_Resultado!Z340+Planel_Pot_Resultado!Z352+Planel_Pot_Resultado!Z364</f>
        <v>21924.154729999998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26736.848180000001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27142.567289999999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27142.567289999999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26202.897290000001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25248.425289999999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29710.545967999999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33846.646095000004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38003.176909999995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42146.400020000001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46356.030530000004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50626.85211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54905.073539999998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59132.894390000001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63826.044629999997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68302.396789999999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72668.628689999998</v>
      </c>
      <c r="AM20" s="1">
        <f t="shared" si="2"/>
        <v>72647.925690000004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229.69808159999999</v>
      </c>
      <c r="M23" s="32">
        <f>Planel_Pot_Resultado!Q100+Planel_Pot_Resultado!Q652</f>
        <v>4160.7343570000003</v>
      </c>
      <c r="N23" s="32">
        <f>Planel_Pot_Resultado!R100+Planel_Pot_Resultado!R652</f>
        <v>6086.4675969999998</v>
      </c>
      <c r="O23" s="32">
        <f>Planel_Pot_Resultado!S100+Planel_Pot_Resultado!S652</f>
        <v>8754.0637370000004</v>
      </c>
      <c r="P23" s="32">
        <f>Planel_Pot_Resultado!T100+Planel_Pot_Resultado!T652</f>
        <v>9120.3475269999999</v>
      </c>
      <c r="Q23" s="32">
        <f>Planel_Pot_Resultado!U100+Planel_Pot_Resultado!U652</f>
        <v>9628.2625229999994</v>
      </c>
      <c r="R23" s="32">
        <f>Planel_Pot_Resultado!V100+Planel_Pot_Resultado!V652</f>
        <v>12127.193047999999</v>
      </c>
      <c r="S23" s="32">
        <f>Planel_Pot_Resultado!W100+Planel_Pot_Resultado!W652</f>
        <v>16260.952939999999</v>
      </c>
      <c r="T23" s="32">
        <f>Planel_Pot_Resultado!X100+Planel_Pot_Resultado!X652</f>
        <v>18226.556419</v>
      </c>
      <c r="U23" s="32">
        <f>Planel_Pot_Resultado!Y100+Planel_Pot_Resultado!Y652</f>
        <v>19602.570363999999</v>
      </c>
      <c r="V23" s="32">
        <f>Planel_Pot_Resultado!Z100+Planel_Pot_Resultado!Z652</f>
        <v>20393.160473</v>
      </c>
      <c r="W23" s="32">
        <f>Planel_Pot_Resultado!AA100+Planel_Pot_Resultado!AA652</f>
        <v>22361.155512999998</v>
      </c>
      <c r="X23" s="32">
        <f>Planel_Pot_Resultado!AB100+Planel_Pot_Resultado!AB652</f>
        <v>24522.719422999999</v>
      </c>
      <c r="Y23" s="32">
        <f>Planel_Pot_Resultado!AC100+Planel_Pot_Resultado!AC652</f>
        <v>27448.602453</v>
      </c>
      <c r="Z23" s="32">
        <f>Planel_Pot_Resultado!AD100+Planel_Pot_Resultado!AD652</f>
        <v>30967.682843000002</v>
      </c>
      <c r="AA23" s="32">
        <f>Planel_Pot_Resultado!AE100+Planel_Pot_Resultado!AE652</f>
        <v>35243.067692999997</v>
      </c>
      <c r="AB23" s="32">
        <f>Planel_Pot_Resultado!AF100+Planel_Pot_Resultado!AF652</f>
        <v>36272.808882999998</v>
      </c>
      <c r="AC23" s="32">
        <f>Planel_Pot_Resultado!AG100+Planel_Pot_Resultado!AG652</f>
        <v>38097.777853</v>
      </c>
      <c r="AD23" s="32">
        <f>Planel_Pot_Resultado!AH100+Planel_Pot_Resultado!AH652</f>
        <v>40581.412242999999</v>
      </c>
      <c r="AE23" s="32">
        <f>Planel_Pot_Resultado!AI100+Planel_Pot_Resultado!AI652</f>
        <v>43124.915142999998</v>
      </c>
      <c r="AF23" s="32">
        <f>Planel_Pot_Resultado!AJ100+Planel_Pot_Resultado!AJ652</f>
        <v>45703.864142999999</v>
      </c>
      <c r="AG23" s="32">
        <f>Planel_Pot_Resultado!AK100+Planel_Pot_Resultado!AK652</f>
        <v>48843.108932999996</v>
      </c>
      <c r="AH23" s="32">
        <f>Planel_Pot_Resultado!AL100+Planel_Pot_Resultado!AL652</f>
        <v>51842.906652999998</v>
      </c>
      <c r="AI23" s="32">
        <f>Planel_Pot_Resultado!AM100+Planel_Pot_Resultado!AM652</f>
        <v>54940.289452999998</v>
      </c>
      <c r="AJ23" s="32">
        <f>Planel_Pot_Resultado!AN100+Planel_Pot_Resultado!AN652</f>
        <v>58357.333322999999</v>
      </c>
      <c r="AK23" s="32">
        <f>Planel_Pot_Resultado!AO100+Planel_Pot_Resultado!AO652</f>
        <v>61661.855202999999</v>
      </c>
      <c r="AL23" s="32">
        <f>Planel_Pot_Resultado!AP100+Planel_Pot_Resultado!AP652</f>
        <v>64983.649223</v>
      </c>
      <c r="AM23" s="1">
        <f t="shared" si="2"/>
        <v>64983.649223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175182.73708199995</v>
      </c>
      <c r="J24" s="28">
        <f t="shared" si="4"/>
        <v>180355.84282199998</v>
      </c>
      <c r="K24" s="28">
        <f t="shared" si="4"/>
        <v>186997.11908900001</v>
      </c>
      <c r="L24" s="28">
        <f t="shared" si="4"/>
        <v>193134.77834959998</v>
      </c>
      <c r="M24" s="28">
        <f t="shared" si="4"/>
        <v>204165.00487499998</v>
      </c>
      <c r="N24" s="28">
        <f t="shared" si="4"/>
        <v>210422.03443299999</v>
      </c>
      <c r="O24" s="28">
        <f t="shared" si="4"/>
        <v>214818.35947599993</v>
      </c>
      <c r="P24" s="28">
        <f t="shared" si="4"/>
        <v>219928.26731699999</v>
      </c>
      <c r="Q24" s="28">
        <f t="shared" si="4"/>
        <v>224920.58477099999</v>
      </c>
      <c r="R24" s="28">
        <f t="shared" si="4"/>
        <v>234904.98387299993</v>
      </c>
      <c r="S24" s="28">
        <f t="shared" si="4"/>
        <v>244653.91876099998</v>
      </c>
      <c r="T24" s="28">
        <f t="shared" si="4"/>
        <v>255242.89179899995</v>
      </c>
      <c r="U24" s="28">
        <f t="shared" si="4"/>
        <v>267194.80061400001</v>
      </c>
      <c r="V24" s="28">
        <f t="shared" si="4"/>
        <v>279986.63130299997</v>
      </c>
      <c r="W24" s="28">
        <f t="shared" si="4"/>
        <v>291536.44800299994</v>
      </c>
      <c r="X24" s="28">
        <f t="shared" si="4"/>
        <v>302134.15392949991</v>
      </c>
      <c r="Y24" s="28">
        <f t="shared" si="4"/>
        <v>312746.79316949996</v>
      </c>
      <c r="Z24" s="28">
        <f t="shared" si="4"/>
        <v>322724.98921949993</v>
      </c>
      <c r="AA24" s="28">
        <f t="shared" si="4"/>
        <v>329872.98232549999</v>
      </c>
      <c r="AB24" s="28">
        <f t="shared" si="4"/>
        <v>346861.46342349995</v>
      </c>
      <c r="AC24" s="28">
        <f t="shared" si="4"/>
        <v>358317.78887049994</v>
      </c>
      <c r="AD24" s="28">
        <f t="shared" si="4"/>
        <v>368990.06512049993</v>
      </c>
      <c r="AE24" s="28">
        <f t="shared" si="4"/>
        <v>379725.05360749998</v>
      </c>
      <c r="AF24" s="28">
        <f t="shared" si="4"/>
        <v>390699.25087149994</v>
      </c>
      <c r="AG24" s="28">
        <f t="shared" si="4"/>
        <v>403198.80227949994</v>
      </c>
      <c r="AH24" s="28">
        <f t="shared" si="4"/>
        <v>416646.64336649998</v>
      </c>
      <c r="AI24" s="28">
        <f t="shared" si="4"/>
        <v>429472.17264149996</v>
      </c>
      <c r="AJ24" s="28">
        <f t="shared" si="4"/>
        <v>443578.93383150001</v>
      </c>
      <c r="AK24" s="28">
        <f t="shared" si="4"/>
        <v>457144.95913249999</v>
      </c>
      <c r="AL24" s="28">
        <f t="shared" si="4"/>
        <v>469078.01756349992</v>
      </c>
      <c r="AM24" s="1">
        <f t="shared" si="2"/>
        <v>333185.20914349996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0</v>
      </c>
      <c r="N29" s="1">
        <f t="shared" si="5"/>
        <v>931</v>
      </c>
      <c r="O29" s="1">
        <f t="shared" si="5"/>
        <v>604.5</v>
      </c>
      <c r="P29" s="1">
        <f t="shared" si="5"/>
        <v>4057.8899999999994</v>
      </c>
      <c r="Q29" s="1">
        <f t="shared" si="5"/>
        <v>448.75850000001083</v>
      </c>
      <c r="R29" s="1">
        <f t="shared" si="5"/>
        <v>0</v>
      </c>
      <c r="S29" s="1">
        <f t="shared" si="5"/>
        <v>0</v>
      </c>
      <c r="T29" s="1">
        <f t="shared" si="5"/>
        <v>115.20899999998801</v>
      </c>
      <c r="U29" s="1">
        <f t="shared" si="5"/>
        <v>332.68960000001243</v>
      </c>
      <c r="V29" s="1">
        <f t="shared" si="5"/>
        <v>988.04689999998664</v>
      </c>
      <c r="W29" s="1">
        <f t="shared" si="5"/>
        <v>156.06650000000081</v>
      </c>
      <c r="X29" s="1">
        <f t="shared" si="5"/>
        <v>1131.7817000000068</v>
      </c>
      <c r="Y29" s="1">
        <f t="shared" si="5"/>
        <v>131.12880000000587</v>
      </c>
      <c r="Z29" s="1">
        <f t="shared" si="5"/>
        <v>0</v>
      </c>
      <c r="AA29" s="1">
        <f t="shared" si="5"/>
        <v>234.51899999998568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74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2597.6011320000007</v>
      </c>
      <c r="J30" s="1">
        <f t="shared" si="6"/>
        <v>1970.8988679999984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402.42746899999838</v>
      </c>
      <c r="L32" s="18">
        <f t="shared" si="7"/>
        <v>1491.8711780000012</v>
      </c>
      <c r="M32" s="18">
        <f t="shared" si="7"/>
        <v>0.30000000000109139</v>
      </c>
      <c r="N32" s="18">
        <f t="shared" si="7"/>
        <v>26.321087999998781</v>
      </c>
      <c r="O32" s="18">
        <f t="shared" si="7"/>
        <v>377.2352719999999</v>
      </c>
      <c r="P32" s="18">
        <f t="shared" si="7"/>
        <v>-0.2000000000007276</v>
      </c>
      <c r="Q32" s="18">
        <f t="shared" si="7"/>
        <v>0</v>
      </c>
      <c r="R32" s="18">
        <f t="shared" si="7"/>
        <v>0</v>
      </c>
      <c r="S32" s="18">
        <f t="shared" si="7"/>
        <v>725.40000000000146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925.19999999999709</v>
      </c>
      <c r="Z32" s="18">
        <f t="shared" si="7"/>
        <v>925</v>
      </c>
      <c r="AA32" s="18">
        <f t="shared" si="7"/>
        <v>925</v>
      </c>
      <c r="AB32" s="18">
        <f t="shared" si="7"/>
        <v>925</v>
      </c>
      <c r="AC32" s="18">
        <f t="shared" si="7"/>
        <v>925.30000000000291</v>
      </c>
      <c r="AD32" s="18">
        <f t="shared" si="7"/>
        <v>487.02735499999835</v>
      </c>
      <c r="AE32" s="18">
        <f t="shared" si="7"/>
        <v>476.7059470000022</v>
      </c>
      <c r="AF32" s="18">
        <f t="shared" si="7"/>
        <v>542.3869139999988</v>
      </c>
      <c r="AG32" s="18">
        <f t="shared" si="7"/>
        <v>886.06581799999913</v>
      </c>
      <c r="AH32" s="18">
        <f t="shared" si="7"/>
        <v>835.70051700000113</v>
      </c>
      <c r="AI32" s="18">
        <f t="shared" si="7"/>
        <v>643.36140499999965</v>
      </c>
      <c r="AJ32" s="18">
        <f t="shared" si="7"/>
        <v>711.65101000000141</v>
      </c>
      <c r="AK32" s="18">
        <f t="shared" si="7"/>
        <v>686.52730099999826</v>
      </c>
      <c r="AL32" s="18">
        <f t="shared" si="7"/>
        <v>167.24822099999801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2851.3963110000004</v>
      </c>
      <c r="P36" s="1">
        <f t="shared" si="8"/>
        <v>903.28305099999943</v>
      </c>
      <c r="Q36" s="1">
        <f t="shared" si="8"/>
        <v>3288.7859579999995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508.77844000000005</v>
      </c>
      <c r="K39" s="24">
        <f t="shared" si="10"/>
        <v>0</v>
      </c>
      <c r="L39" s="24">
        <f t="shared" si="10"/>
        <v>30.379430999999386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300.09400200000164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8.1616164999995817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2550.9284320000006</v>
      </c>
      <c r="K42" s="30">
        <f t="shared" si="12"/>
        <v>6312.9487980000013</v>
      </c>
      <c r="L42" s="30">
        <f t="shared" si="12"/>
        <v>2208.0105699999986</v>
      </c>
      <c r="M42" s="30">
        <f t="shared" si="12"/>
        <v>8631.4902499999953</v>
      </c>
      <c r="N42" s="30">
        <f t="shared" si="12"/>
        <v>2175.5752300000022</v>
      </c>
      <c r="O42" s="30">
        <f t="shared" si="12"/>
        <v>-36.302679999993416</v>
      </c>
      <c r="P42" s="30">
        <f t="shared" si="12"/>
        <v>-16.548999999999069</v>
      </c>
      <c r="Q42" s="30">
        <f t="shared" si="12"/>
        <v>-98.200000000004366</v>
      </c>
      <c r="R42" s="30">
        <f t="shared" si="12"/>
        <v>5967.8090689999954</v>
      </c>
      <c r="S42" s="30">
        <f t="shared" si="12"/>
        <v>2358.1759250000032</v>
      </c>
      <c r="T42" s="30">
        <f t="shared" si="12"/>
        <v>3020.0976359999986</v>
      </c>
      <c r="U42" s="30">
        <f t="shared" si="12"/>
        <v>4764.9432700000034</v>
      </c>
      <c r="V42" s="30">
        <f t="shared" si="12"/>
        <v>5411.1914499999984</v>
      </c>
      <c r="W42" s="30">
        <f t="shared" si="12"/>
        <v>3688.0617100000018</v>
      </c>
      <c r="X42" s="30">
        <f t="shared" si="12"/>
        <v>5973.4795899999954</v>
      </c>
      <c r="Y42" s="30">
        <f t="shared" si="12"/>
        <v>6630.4274100000039</v>
      </c>
      <c r="Z42" s="30">
        <f t="shared" si="12"/>
        <v>6473.7856600000086</v>
      </c>
      <c r="AA42" s="30">
        <f t="shared" si="12"/>
        <v>2667.5612559999863</v>
      </c>
      <c r="AB42" s="30">
        <f t="shared" si="12"/>
        <v>10571.619229999997</v>
      </c>
      <c r="AC42" s="30">
        <f t="shared" si="12"/>
        <v>4569.9563500000077</v>
      </c>
      <c r="AD42" s="30">
        <f t="shared" si="12"/>
        <v>3545.0836899999995</v>
      </c>
      <c r="AE42" s="30">
        <f t="shared" si="12"/>
        <v>3571.5565300000017</v>
      </c>
      <c r="AF42" s="30">
        <f t="shared" si="12"/>
        <v>3643.2308399999893</v>
      </c>
      <c r="AG42" s="30">
        <f t="shared" si="12"/>
        <v>4543.4192200000107</v>
      </c>
      <c r="AH42" s="30">
        <f t="shared" si="12"/>
        <v>5333.9214199999842</v>
      </c>
      <c r="AI42" s="30">
        <f t="shared" si="12"/>
        <v>4856.9642200000089</v>
      </c>
      <c r="AJ42" s="30">
        <f t="shared" si="12"/>
        <v>5284.916069999992</v>
      </c>
      <c r="AK42" s="30">
        <f t="shared" si="12"/>
        <v>5098.6239600000263</v>
      </c>
      <c r="AL42" s="30">
        <f t="shared" si="12"/>
        <v>4003.7842899999814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1517.6595079999997</v>
      </c>
      <c r="S45" s="26">
        <f t="shared" si="14"/>
        <v>4443.1050690000002</v>
      </c>
      <c r="T45" s="26">
        <f t="shared" ref="E45:AL49" si="15">T20-S20</f>
        <v>4563.0629229999986</v>
      </c>
      <c r="U45" s="26">
        <f t="shared" si="15"/>
        <v>4553.2620000000024</v>
      </c>
      <c r="V45" s="26">
        <f t="shared" si="15"/>
        <v>4676.8022299999975</v>
      </c>
      <c r="W45" s="26">
        <f t="shared" si="15"/>
        <v>4812.6934500000025</v>
      </c>
      <c r="X45" s="26">
        <f t="shared" si="15"/>
        <v>405.71910999999818</v>
      </c>
      <c r="Y45" s="26">
        <f t="shared" si="15"/>
        <v>0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4270.8215799999962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229.69808159999999</v>
      </c>
      <c r="M48" s="32">
        <f t="shared" si="15"/>
        <v>3931.0362754000002</v>
      </c>
      <c r="N48" s="32">
        <f t="shared" si="15"/>
        <v>1925.7332399999996</v>
      </c>
      <c r="O48" s="32">
        <f t="shared" si="15"/>
        <v>2667.5961400000006</v>
      </c>
      <c r="P48" s="32">
        <f t="shared" si="15"/>
        <v>366.2837899999995</v>
      </c>
      <c r="Q48" s="32">
        <f t="shared" si="15"/>
        <v>507.91499599999952</v>
      </c>
      <c r="R48" s="32">
        <f t="shared" si="15"/>
        <v>2498.9305249999998</v>
      </c>
      <c r="S48" s="32">
        <f t="shared" si="15"/>
        <v>4133.759892</v>
      </c>
      <c r="T48" s="32">
        <f t="shared" si="15"/>
        <v>1965.6034790000012</v>
      </c>
      <c r="U48" s="32">
        <f t="shared" si="15"/>
        <v>1376.0139449999988</v>
      </c>
      <c r="V48" s="32">
        <f t="shared" si="15"/>
        <v>790.59010900000067</v>
      </c>
      <c r="W48" s="32">
        <f t="shared" si="15"/>
        <v>1967.995039999998</v>
      </c>
      <c r="X48" s="32">
        <f t="shared" si="15"/>
        <v>2161.5639100000008</v>
      </c>
      <c r="Y48" s="32">
        <f t="shared" si="15"/>
        <v>2925.8830300000009</v>
      </c>
      <c r="Z48" s="32">
        <f t="shared" si="15"/>
        <v>3519.0803900000028</v>
      </c>
      <c r="AA48" s="32">
        <f t="shared" si="15"/>
        <v>4275.3848499999949</v>
      </c>
      <c r="AB48" s="32">
        <f t="shared" si="15"/>
        <v>1029.7411900000006</v>
      </c>
      <c r="AC48" s="32">
        <f t="shared" si="15"/>
        <v>1824.9689700000017</v>
      </c>
      <c r="AD48" s="32">
        <f t="shared" si="15"/>
        <v>2483.6343899999993</v>
      </c>
      <c r="AE48" s="32">
        <f t="shared" si="15"/>
        <v>2543.5028999999995</v>
      </c>
      <c r="AF48" s="32">
        <f t="shared" si="15"/>
        <v>2578.9490000000005</v>
      </c>
      <c r="AG48" s="32">
        <f t="shared" si="15"/>
        <v>3139.244789999997</v>
      </c>
      <c r="AH48" s="32">
        <f t="shared" si="15"/>
        <v>2999.7977200000023</v>
      </c>
      <c r="AI48" s="32">
        <f t="shared" si="15"/>
        <v>3097.3827999999994</v>
      </c>
      <c r="AJ48" s="32">
        <f t="shared" si="15"/>
        <v>3417.0438700000013</v>
      </c>
      <c r="AK48" s="32">
        <f t="shared" si="15"/>
        <v>3304.5218800000002</v>
      </c>
      <c r="AL48" s="32">
        <f t="shared" si="15"/>
        <v>3321.7940200000012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2602.6011319999816</v>
      </c>
      <c r="J49" s="28">
        <f t="shared" si="14"/>
        <v>5173.1057400000282</v>
      </c>
      <c r="K49" s="28">
        <f t="shared" si="14"/>
        <v>6641.2762670000375</v>
      </c>
      <c r="L49" s="28">
        <f t="shared" si="14"/>
        <v>6137.6592605999613</v>
      </c>
      <c r="M49" s="28">
        <f t="shared" si="14"/>
        <v>11030.226525400009</v>
      </c>
      <c r="N49" s="28">
        <f t="shared" si="14"/>
        <v>6257.0295580000093</v>
      </c>
      <c r="O49" s="28">
        <f t="shared" si="14"/>
        <v>4396.3250429999316</v>
      </c>
      <c r="P49" s="28">
        <f t="shared" si="14"/>
        <v>5109.9078410000657</v>
      </c>
      <c r="Q49" s="28">
        <f t="shared" si="14"/>
        <v>4992.3174540000036</v>
      </c>
      <c r="R49" s="28">
        <f t="shared" si="14"/>
        <v>9984.3991019999376</v>
      </c>
      <c r="S49" s="28">
        <f t="shared" si="14"/>
        <v>9748.9348880000471</v>
      </c>
      <c r="T49" s="28">
        <f t="shared" si="15"/>
        <v>10588.973037999967</v>
      </c>
      <c r="U49" s="28">
        <f t="shared" si="15"/>
        <v>11951.908815000061</v>
      </c>
      <c r="V49" s="28">
        <f t="shared" si="15"/>
        <v>12791.830688999966</v>
      </c>
      <c r="W49" s="28">
        <f t="shared" si="15"/>
        <v>11549.816699999967</v>
      </c>
      <c r="X49" s="28">
        <f t="shared" si="15"/>
        <v>10597.70592649997</v>
      </c>
      <c r="Y49" s="28">
        <f t="shared" si="15"/>
        <v>10612.639240000048</v>
      </c>
      <c r="Z49" s="28">
        <f t="shared" si="15"/>
        <v>9978.1960499999695</v>
      </c>
      <c r="AA49" s="28">
        <f t="shared" si="15"/>
        <v>7147.9931060000672</v>
      </c>
      <c r="AB49" s="28">
        <f t="shared" si="15"/>
        <v>16988.48109799996</v>
      </c>
      <c r="AC49" s="28">
        <f t="shared" si="15"/>
        <v>11456.325446999981</v>
      </c>
      <c r="AD49" s="28">
        <f t="shared" si="15"/>
        <v>10672.276249999995</v>
      </c>
      <c r="AE49" s="28">
        <f t="shared" si="15"/>
        <v>10734.988487000053</v>
      </c>
      <c r="AF49" s="28">
        <f t="shared" si="15"/>
        <v>10974.197263999959</v>
      </c>
      <c r="AG49" s="28">
        <f t="shared" si="15"/>
        <v>12499.551407999999</v>
      </c>
      <c r="AH49" s="28">
        <f t="shared" si="15"/>
        <v>13447.841087000037</v>
      </c>
      <c r="AI49" s="28">
        <f t="shared" si="15"/>
        <v>12825.529274999979</v>
      </c>
      <c r="AJ49" s="28">
        <f t="shared" si="15"/>
        <v>14106.761190000048</v>
      </c>
      <c r="AK49" s="28">
        <f t="shared" si="15"/>
        <v>13566.025300999987</v>
      </c>
      <c r="AL49" s="28">
        <f t="shared" si="15"/>
        <v>11933.058430999925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9452.1274689999991</v>
      </c>
      <c r="L4" s="58">
        <f>Planel_Pot_Resultado!P112+Planel_Pot_Resultado!P676</f>
        <v>10943.898647</v>
      </c>
      <c r="M4" s="58">
        <f>Planel_Pot_Resultado!Q112+Planel_Pot_Resultado!Q676</f>
        <v>10943.998647</v>
      </c>
      <c r="N4" s="58">
        <f>Planel_Pot_Resultado!R112+Planel_Pot_Resultado!R676</f>
        <v>10970.019735</v>
      </c>
      <c r="O4" s="58">
        <f>Planel_Pot_Resultado!S112+Planel_Pot_Resultado!S676</f>
        <v>11347.255007</v>
      </c>
      <c r="P4" s="58">
        <f>Planel_Pot_Resultado!T112+Planel_Pot_Resultado!T676</f>
        <v>11347.055006999999</v>
      </c>
      <c r="Q4" s="58">
        <f>Planel_Pot_Resultado!U112+Planel_Pot_Resultado!U676</f>
        <v>11347.055006999999</v>
      </c>
      <c r="R4" s="58">
        <f>Planel_Pot_Resultado!V112+Planel_Pot_Resultado!V676</f>
        <v>11347.055006999999</v>
      </c>
      <c r="S4" s="58">
        <f>Planel_Pot_Resultado!W112+Planel_Pot_Resultado!W676</f>
        <v>10022.455007</v>
      </c>
      <c r="T4" s="58">
        <f>Planel_Pot_Resultado!X112+Planel_Pot_Resultado!X676</f>
        <v>10022.455007</v>
      </c>
      <c r="U4" s="58">
        <f>Planel_Pot_Resultado!Y112+Planel_Pot_Resultado!Y676</f>
        <v>10022.455007</v>
      </c>
      <c r="V4" s="58">
        <f>Planel_Pot_Resultado!Z112+Planel_Pot_Resultado!Z676</f>
        <v>8973.6550070000012</v>
      </c>
      <c r="W4" s="58">
        <f>Planel_Pot_Resultado!AA112+Planel_Pot_Resultado!AA676</f>
        <v>8973.6550070000012</v>
      </c>
      <c r="X4" s="58">
        <f>Planel_Pot_Resultado!AB112+Planel_Pot_Resultado!AB676</f>
        <v>8973.6550070000012</v>
      </c>
      <c r="Y4" s="58">
        <f>Planel_Pot_Resultado!AC112+Planel_Pot_Resultado!AC676</f>
        <v>8382.8550070000001</v>
      </c>
      <c r="Z4" s="58">
        <f>Planel_Pot_Resultado!AD112+Planel_Pot_Resultado!AD676</f>
        <v>8382.8550070000001</v>
      </c>
      <c r="AA4" s="58">
        <f>Planel_Pot_Resultado!AE112+Planel_Pot_Resultado!AE676</f>
        <v>8354.8550070000001</v>
      </c>
      <c r="AB4" s="58">
        <f>Planel_Pot_Resultado!AF112+Planel_Pot_Resultado!AF676</f>
        <v>8354.8550070000001</v>
      </c>
      <c r="AC4" s="58">
        <f>Planel_Pot_Resultado!AG112+Planel_Pot_Resultado!AG676</f>
        <v>7141.1550069999994</v>
      </c>
      <c r="AD4" s="58">
        <f>Planel_Pot_Resultado!AH112+Planel_Pot_Resultado!AH676</f>
        <v>7141.1550069999994</v>
      </c>
      <c r="AE4" s="58">
        <f>Planel_Pot_Resultado!AI112+Planel_Pot_Resultado!AI676</f>
        <v>7141.1550069999994</v>
      </c>
      <c r="AF4" s="58">
        <f>Planel_Pot_Resultado!AJ112+Planel_Pot_Resultado!AJ676</f>
        <v>7141.1550069999994</v>
      </c>
      <c r="AG4" s="58">
        <f>Planel_Pot_Resultado!AK112+Planel_Pot_Resultado!AK676</f>
        <v>6777.9550070000005</v>
      </c>
      <c r="AH4" s="58">
        <f>Planel_Pot_Resultado!AL112+Planel_Pot_Resultado!AL676</f>
        <v>6777.9550070000005</v>
      </c>
      <c r="AI4" s="58">
        <f>Planel_Pot_Resultado!AM112+Planel_Pot_Resultado!AM676</f>
        <v>6777.9550070000005</v>
      </c>
      <c r="AJ4" s="58">
        <f>Planel_Pot_Resultado!AN112+Planel_Pot_Resultado!AN676</f>
        <v>6777.9550070000005</v>
      </c>
      <c r="AK4" s="58">
        <f>Planel_Pot_Resultado!AO112+Planel_Pot_Resultado!AO676</f>
        <v>6777.9550070000005</v>
      </c>
      <c r="AL4" s="58">
        <f>Planel_Pot_Resultado!AP112+Planel_Pot_Resultado!AP676</f>
        <v>6777.9550070000005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9243</v>
      </c>
      <c r="AC5" s="58">
        <f>Planel_Pot_Resultado!AG124+Planel_Pot_Resultado!AG136+Planel_Pot_Resultado!AG664</f>
        <v>11176</v>
      </c>
      <c r="AD5" s="58">
        <f>Planel_Pot_Resultado!AH124+Planel_Pot_Resultado!AH136+Planel_Pot_Resultado!AH664</f>
        <v>11463.027355</v>
      </c>
      <c r="AE5" s="58">
        <f>Planel_Pot_Resultado!AI124+Planel_Pot_Resultado!AI136+Planel_Pot_Resultado!AI664</f>
        <v>11739.733302000001</v>
      </c>
      <c r="AF5" s="58">
        <f>Planel_Pot_Resultado!AJ124+Planel_Pot_Resultado!AJ136+Planel_Pot_Resultado!AJ664</f>
        <v>12082.120215999999</v>
      </c>
      <c r="AG5" s="58">
        <f>Planel_Pot_Resultado!AK124+Planel_Pot_Resultado!AK136+Planel_Pot_Resultado!AK664</f>
        <v>13131.386033999999</v>
      </c>
      <c r="AH5" s="58">
        <f>Planel_Pot_Resultado!AL124+Planel_Pot_Resultado!AL136+Planel_Pot_Resultado!AL664</f>
        <v>13767.086551</v>
      </c>
      <c r="AI5" s="58">
        <f>Planel_Pot_Resultado!AM124+Planel_Pot_Resultado!AM136+Planel_Pot_Resultado!AM664</f>
        <v>14210.447956</v>
      </c>
      <c r="AJ5" s="58">
        <f>Planel_Pot_Resultado!AN124+Planel_Pot_Resultado!AN136+Planel_Pot_Resultado!AN664</f>
        <v>14722.098966</v>
      </c>
      <c r="AK5" s="58">
        <f>Planel_Pot_Resultado!AO124+Planel_Pot_Resultado!AO136+Planel_Pot_Resultado!AO664</f>
        <v>15408.626267</v>
      </c>
      <c r="AL5" s="58">
        <f>Planel_Pot_Resultado!AP124+Planel_Pot_Resultado!AP136+Planel_Pot_Resultado!AP664</f>
        <v>15575.874488000001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2244</v>
      </c>
      <c r="T6" s="58">
        <f>Planel_Pot_Resultado!X724+Planel_Pot_Resultado!X760</f>
        <v>2444</v>
      </c>
      <c r="U6" s="58">
        <f>Planel_Pot_Resultado!Y724+Planel_Pot_Resultado!Y760</f>
        <v>2644</v>
      </c>
      <c r="V6" s="58">
        <f>Planel_Pot_Resultado!Z724+Planel_Pot_Resultado!Z760</f>
        <v>3363</v>
      </c>
      <c r="W6" s="58">
        <f>Planel_Pot_Resultado!AA724+Planel_Pot_Resultado!AA760</f>
        <v>3563</v>
      </c>
      <c r="X6" s="58">
        <f>Planel_Pot_Resultado!AB724+Planel_Pot_Resultado!AB760</f>
        <v>3763</v>
      </c>
      <c r="Y6" s="58">
        <f>Planel_Pot_Resultado!AC724+Planel_Pot_Resultado!AC760</f>
        <v>4554</v>
      </c>
      <c r="Z6" s="58">
        <f>Planel_Pot_Resultado!AD724+Planel_Pot_Resultado!AD760</f>
        <v>4754</v>
      </c>
      <c r="AA6" s="58">
        <f>Planel_Pot_Resultado!AE724+Planel_Pot_Resultado!AE760</f>
        <v>4954</v>
      </c>
      <c r="AB6" s="58">
        <f>Planel_Pot_Resultado!AF724+Planel_Pot_Resultado!AF760</f>
        <v>5154</v>
      </c>
      <c r="AC6" s="58">
        <f>Planel_Pot_Resultado!AG724+Planel_Pot_Resultado!AG760</f>
        <v>5360</v>
      </c>
      <c r="AD6" s="58">
        <f>Planel_Pot_Resultado!AH724+Planel_Pot_Resultado!AH760</f>
        <v>5560</v>
      </c>
      <c r="AE6" s="58">
        <f>Planel_Pot_Resultado!AI724+Planel_Pot_Resultado!AI760</f>
        <v>5760</v>
      </c>
      <c r="AF6" s="58">
        <f>Planel_Pot_Resultado!AJ724+Planel_Pot_Resultado!AJ760</f>
        <v>5960</v>
      </c>
      <c r="AG6" s="58">
        <f>Planel_Pot_Resultado!AK724+Planel_Pot_Resultado!AK760</f>
        <v>6160</v>
      </c>
      <c r="AH6" s="58">
        <f>Planel_Pot_Resultado!AL724+Planel_Pot_Resultado!AL760</f>
        <v>6360</v>
      </c>
      <c r="AI6" s="58">
        <f>Planel_Pot_Resultado!AM724+Planel_Pot_Resultado!AM760</f>
        <v>6560</v>
      </c>
      <c r="AJ6" s="58">
        <f>Planel_Pot_Resultado!AN724+Planel_Pot_Resultado!AN760</f>
        <v>6760</v>
      </c>
      <c r="AK6" s="58">
        <f>Planel_Pot_Resultado!AO724+Planel_Pot_Resultado!AO760</f>
        <v>6760</v>
      </c>
      <c r="AL6" s="58">
        <f>Planel_Pot_Resultado!AP724+Planel_Pot_Resultado!AP760</f>
        <v>6760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13996.527468999999</v>
      </c>
      <c r="L7" s="279">
        <f t="shared" si="0"/>
        <v>15488.398647</v>
      </c>
      <c r="M7" s="279">
        <f t="shared" si="0"/>
        <v>15488.698647000001</v>
      </c>
      <c r="N7" s="279">
        <f t="shared" si="0"/>
        <v>15515.019735</v>
      </c>
      <c r="O7" s="279">
        <f t="shared" si="0"/>
        <v>15892.255007</v>
      </c>
      <c r="P7" s="279">
        <f t="shared" si="0"/>
        <v>15892.055006999999</v>
      </c>
      <c r="Q7" s="279">
        <f t="shared" si="0"/>
        <v>15892.055006999999</v>
      </c>
      <c r="R7" s="279">
        <f t="shared" si="0"/>
        <v>15892.055006999999</v>
      </c>
      <c r="S7" s="279">
        <f t="shared" si="0"/>
        <v>16617.455007</v>
      </c>
      <c r="T7" s="279">
        <f t="shared" si="0"/>
        <v>17542.455007</v>
      </c>
      <c r="U7" s="279">
        <f t="shared" si="0"/>
        <v>18467.455007</v>
      </c>
      <c r="V7" s="279">
        <f t="shared" si="0"/>
        <v>19392.655007000001</v>
      </c>
      <c r="W7" s="279">
        <f t="shared" si="0"/>
        <v>20317.655007000001</v>
      </c>
      <c r="X7" s="279">
        <f t="shared" si="0"/>
        <v>21242.655007000001</v>
      </c>
      <c r="Y7" s="279">
        <f t="shared" si="0"/>
        <v>22167.855006999998</v>
      </c>
      <c r="Z7" s="279">
        <f t="shared" si="0"/>
        <v>23092.855006999998</v>
      </c>
      <c r="AA7" s="279">
        <f t="shared" si="0"/>
        <v>24017.855006999998</v>
      </c>
      <c r="AB7" s="279">
        <f t="shared" si="0"/>
        <v>24942.855006999998</v>
      </c>
      <c r="AC7" s="279">
        <f t="shared" si="0"/>
        <v>25868.155007000001</v>
      </c>
      <c r="AD7" s="279">
        <f t="shared" si="0"/>
        <v>26355.182362</v>
      </c>
      <c r="AE7" s="279">
        <f t="shared" si="0"/>
        <v>26831.888309000002</v>
      </c>
      <c r="AF7" s="279">
        <f t="shared" si="0"/>
        <v>27374.275222999997</v>
      </c>
      <c r="AG7" s="279">
        <f t="shared" si="0"/>
        <v>28260.341041</v>
      </c>
      <c r="AH7" s="279">
        <f t="shared" si="0"/>
        <v>29096.041558000001</v>
      </c>
      <c r="AI7" s="279">
        <f t="shared" si="0"/>
        <v>29739.402963</v>
      </c>
      <c r="AJ7" s="279">
        <f t="shared" si="0"/>
        <v>30451.053973000002</v>
      </c>
      <c r="AK7" s="279">
        <f t="shared" si="0"/>
        <v>31137.581274</v>
      </c>
      <c r="AL7" s="279">
        <f t="shared" si="0"/>
        <v>31304.829495000002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291.02239689999999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309.97642619999999</v>
      </c>
      <c r="M11" s="58">
        <f>PLANEL_GerMed_Resultado!Q148+PLANEL_GerMed_Resultado!Q688</f>
        <v>103.319215</v>
      </c>
      <c r="N11" s="58">
        <f>PLANEL_GerMed_Resultado!R148+PLANEL_GerMed_Resultado!R688</f>
        <v>169.75067147999999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4226.4526640000004</v>
      </c>
      <c r="E12" s="58">
        <f>PLANEL_GerMed_Resultado!I112+PLANEL_GerMed_Resultado!I676</f>
        <v>4278.6878919999999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5335.6858337000003</v>
      </c>
      <c r="K12" s="58">
        <f>PLANEL_GerMed_Resultado!O112+PLANEL_GerMed_Resultado!O676</f>
        <v>5368.7770731000001</v>
      </c>
      <c r="L12" s="58">
        <f>PLANEL_GerMed_Resultado!P112+PLANEL_GerMed_Resultado!P676</f>
        <v>5612.0044843999995</v>
      </c>
      <c r="M12" s="58">
        <f>PLANEL_GerMed_Resultado!Q112+PLANEL_GerMed_Resultado!Q676</f>
        <v>4612.8849099999998</v>
      </c>
      <c r="N12" s="58">
        <f>PLANEL_GerMed_Resultado!R112+PLANEL_GerMed_Resultado!R676</f>
        <v>4536.1872270000003</v>
      </c>
      <c r="O12" s="58">
        <f>PLANEL_GerMed_Resultado!S112+PLANEL_GerMed_Resultado!S676</f>
        <v>4614.3644879999993</v>
      </c>
      <c r="P12" s="58">
        <f>PLANEL_GerMed_Resultado!T112+PLANEL_GerMed_Resultado!T676</f>
        <v>4488.6983829999999</v>
      </c>
      <c r="Q12" s="58">
        <f>PLANEL_GerMed_Resultado!U112+PLANEL_GerMed_Resultado!U676</f>
        <v>4435.8283620000002</v>
      </c>
      <c r="R12" s="58">
        <f>PLANEL_GerMed_Resultado!V112+PLANEL_GerMed_Resultado!V676</f>
        <v>4266.7742669999998</v>
      </c>
      <c r="S12" s="58">
        <f>PLANEL_GerMed_Resultado!W112+PLANEL_GerMed_Resultado!W676</f>
        <v>3591.3779180000001</v>
      </c>
      <c r="T12" s="58">
        <f>PLANEL_GerMed_Resultado!X112+PLANEL_GerMed_Resultado!X676</f>
        <v>3705.9121270999999</v>
      </c>
      <c r="U12" s="58">
        <f>PLANEL_GerMed_Resultado!Y112+PLANEL_GerMed_Resultado!Y676</f>
        <v>3503.5971107999999</v>
      </c>
      <c r="V12" s="58">
        <f>PLANEL_GerMed_Resultado!Z112+PLANEL_GerMed_Resultado!Z676</f>
        <v>2418.9162114999999</v>
      </c>
      <c r="W12" s="58">
        <f>PLANEL_GerMed_Resultado!AA112+PLANEL_GerMed_Resultado!AA676</f>
        <v>2320.7504340999999</v>
      </c>
      <c r="X12" s="58">
        <f>PLANEL_GerMed_Resultado!AB112+PLANEL_GerMed_Resultado!AB676</f>
        <v>2251.9612228000001</v>
      </c>
      <c r="Y12" s="58">
        <f>PLANEL_GerMed_Resultado!AC112+PLANEL_GerMed_Resultado!AC676</f>
        <v>1734.8968212999998</v>
      </c>
      <c r="Z12" s="58">
        <f>PLANEL_GerMed_Resultado!AD112+PLANEL_GerMed_Resultado!AD676</f>
        <v>1794.2367436</v>
      </c>
      <c r="AA12" s="58">
        <f>PLANEL_GerMed_Resultado!AE112+PLANEL_GerMed_Resultado!AE676</f>
        <v>2244.3825402000002</v>
      </c>
      <c r="AB12" s="58">
        <f>PLANEL_GerMed_Resultado!AF112+PLANEL_GerMed_Resultado!AF676</f>
        <v>1250.2294449999999</v>
      </c>
      <c r="AC12" s="58">
        <f>PLANEL_GerMed_Resultado!AG112+PLANEL_GerMed_Resultado!AG676</f>
        <v>147.262008323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755.39837420000003</v>
      </c>
      <c r="T13" s="58">
        <f>PLANEL_GerMed_Resultado!X124+PLANEL_GerMed_Resultado!X136+PLANEL_GerMed_Resultado!X664</f>
        <v>982.78780099999994</v>
      </c>
      <c r="U13" s="58">
        <f>PLANEL_GerMed_Resultado!Y124+PLANEL_GerMed_Resultado!Y136+PLANEL_GerMed_Resultado!Y664</f>
        <v>956.62870670000007</v>
      </c>
      <c r="V13" s="58">
        <f>PLANEL_GerMed_Resultado!Z124+PLANEL_GerMed_Resultado!Z136+PLANEL_GerMed_Resultado!Z664</f>
        <v>1214.0357363000001</v>
      </c>
      <c r="W13" s="58">
        <f>PLANEL_GerMed_Resultado!AA124+PLANEL_GerMed_Resultado!AA136+PLANEL_GerMed_Resultado!AA664</f>
        <v>1629.4321325000001</v>
      </c>
      <c r="X13" s="58">
        <f>PLANEL_GerMed_Resultado!AB124+PLANEL_GerMed_Resultado!AB136+PLANEL_GerMed_Resultado!AB664</f>
        <v>2017.1565798000001</v>
      </c>
      <c r="Y13" s="58">
        <f>PLANEL_GerMed_Resultado!AC124+PLANEL_GerMed_Resultado!AC136+PLANEL_GerMed_Resultado!AC664</f>
        <v>2699.0572226999998</v>
      </c>
      <c r="Z13" s="58">
        <f>PLANEL_GerMed_Resultado!AD124+PLANEL_GerMed_Resultado!AD136+PLANEL_GerMed_Resultado!AD664</f>
        <v>3414.7714949000001</v>
      </c>
      <c r="AA13" s="58">
        <f>PLANEL_GerMed_Resultado!AE124+PLANEL_GerMed_Resultado!AE136+PLANEL_GerMed_Resultado!AE664</f>
        <v>4669.8222539999997</v>
      </c>
      <c r="AB13" s="58">
        <f>PLANEL_GerMed_Resultado!AF124+PLANEL_GerMed_Resultado!AF136+PLANEL_GerMed_Resultado!AF664</f>
        <v>4171.8965484999999</v>
      </c>
      <c r="AC13" s="58">
        <f>PLANEL_GerMed_Resultado!AG124+PLANEL_GerMed_Resultado!AG136+PLANEL_GerMed_Resultado!AG664</f>
        <v>5069.1131925</v>
      </c>
      <c r="AD13" s="58">
        <f>PLANEL_GerMed_Resultado!AH124+PLANEL_GerMed_Resultado!AH136+PLANEL_GerMed_Resultado!AH664</f>
        <v>5375.2255722</v>
      </c>
      <c r="AE13" s="58">
        <f>PLANEL_GerMed_Resultado!AI124+PLANEL_GerMed_Resultado!AI136+PLANEL_GerMed_Resultado!AI664</f>
        <v>5561.5317132</v>
      </c>
      <c r="AF13" s="58">
        <f>PLANEL_GerMed_Resultado!AJ124+PLANEL_GerMed_Resultado!AJ136+PLANEL_GerMed_Resultado!AJ664</f>
        <v>5723.732645</v>
      </c>
      <c r="AG13" s="58">
        <f>PLANEL_GerMed_Resultado!AK124+PLANEL_GerMed_Resultado!AK136+PLANEL_GerMed_Resultado!AK664</f>
        <v>6220.8074050000005</v>
      </c>
      <c r="AH13" s="58">
        <f>PLANEL_GerMed_Resultado!AL124+PLANEL_GerMed_Resultado!AL136+PLANEL_GerMed_Resultado!AL664</f>
        <v>6521.9614860000001</v>
      </c>
      <c r="AI13" s="58">
        <f>PLANEL_GerMed_Resultado!AM124+PLANEL_GerMed_Resultado!AM136+PLANEL_GerMed_Resultado!AM664</f>
        <v>6731.9976470000001</v>
      </c>
      <c r="AJ13" s="58">
        <f>PLANEL_GerMed_Resultado!AN124+PLANEL_GerMed_Resultado!AN136+PLANEL_GerMed_Resultado!AN664</f>
        <v>6974.385037</v>
      </c>
      <c r="AK13" s="58">
        <f>PLANEL_GerMed_Resultado!AO124+PLANEL_GerMed_Resultado!AO136+PLANEL_GerMed_Resultado!AO664</f>
        <v>7698.3789130000005</v>
      </c>
      <c r="AL13" s="58">
        <f>PLANEL_GerMed_Resultado!AP124+PLANEL_GerMed_Resultado!AP136+PLANEL_GerMed_Resultado!AP664</f>
        <v>8273.6138659999997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531.53154519999998</v>
      </c>
      <c r="T14" s="58">
        <f>PLANEL_GerMed_Resultado!X724+PLANEL_GerMed_Resultado!X760</f>
        <v>592.90813509999998</v>
      </c>
      <c r="U14" s="58">
        <f>PLANEL_GerMed_Resultado!Y724+PLANEL_GerMed_Resultado!Y760</f>
        <v>648.8104965</v>
      </c>
      <c r="V14" s="58">
        <f>PLANEL_GerMed_Resultado!Z724+PLANEL_GerMed_Resultado!Z760</f>
        <v>796.58671409999999</v>
      </c>
      <c r="W14" s="58">
        <f>PLANEL_GerMed_Resultado!AA724+PLANEL_GerMed_Resultado!AA760</f>
        <v>843.96029209999995</v>
      </c>
      <c r="X14" s="58">
        <f>PLANEL_GerMed_Resultado!AB724+PLANEL_GerMed_Resultado!AB760</f>
        <v>891.33387010000001</v>
      </c>
      <c r="Y14" s="58">
        <f>PLANEL_GerMed_Resultado!AC724+PLANEL_GerMed_Resultado!AC760</f>
        <v>1179.09419</v>
      </c>
      <c r="Z14" s="58">
        <f>PLANEL_GerMed_Resultado!AD724+PLANEL_GerMed_Resultado!AD760</f>
        <v>1248.3871730000001</v>
      </c>
      <c r="AA14" s="58">
        <f>PLANEL_GerMed_Resultado!AE724+PLANEL_GerMed_Resultado!AE760</f>
        <v>1579.6812640000001</v>
      </c>
      <c r="AB14" s="58">
        <f>PLANEL_GerMed_Resultado!AF724+PLANEL_GerMed_Resultado!AF760</f>
        <v>1220.8171050000001</v>
      </c>
      <c r="AC14" s="58">
        <f>PLANEL_GerMed_Resultado!AG724+PLANEL_GerMed_Resultado!AG760</f>
        <v>1269.6118899999999</v>
      </c>
      <c r="AD14" s="58">
        <f>PLANEL_GerMed_Resultado!AH724+PLANEL_GerMed_Resultado!AH760</f>
        <v>1316.9854680000001</v>
      </c>
      <c r="AE14" s="58">
        <f>PLANEL_GerMed_Resultado!AI724+PLANEL_GerMed_Resultado!AI760</f>
        <v>1483.6507489999999</v>
      </c>
      <c r="AF14" s="58">
        <f>PLANEL_GerMed_Resultado!AJ724+PLANEL_GerMed_Resultado!AJ760</f>
        <v>1682.8817300000001</v>
      </c>
      <c r="AG14" s="58">
        <f>PLANEL_GerMed_Resultado!AK724+PLANEL_GerMed_Resultado!AK760</f>
        <v>1621.003285</v>
      </c>
      <c r="AH14" s="58">
        <f>PLANEL_GerMed_Resultado!AL724+PLANEL_GerMed_Resultado!AL760</f>
        <v>1508.6608530000001</v>
      </c>
      <c r="AI14" s="58">
        <f>PLANEL_GerMed_Resultado!AM724+PLANEL_GerMed_Resultado!AM760</f>
        <v>1437.201892</v>
      </c>
      <c r="AJ14" s="58">
        <f>PLANEL_GerMed_Resultado!AN724+PLANEL_GerMed_Resultado!AN760</f>
        <v>1349.0665750000001</v>
      </c>
      <c r="AK14" s="58">
        <f>PLANEL_GerMed_Resultado!AO724+PLANEL_GerMed_Resultado!AO760</f>
        <v>1172.984825</v>
      </c>
      <c r="AL14" s="58">
        <f>PLANEL_GerMed_Resultado!AP724+PLANEL_GerMed_Resultado!AP760</f>
        <v>1436.901104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494.19298190000001</v>
      </c>
      <c r="J18" s="58">
        <f>PLANEL_GerCrit_Resultado!N148+PLANEL_GerCrit_Resultado!N688</f>
        <v>819.87681569999995</v>
      </c>
      <c r="K18" s="58">
        <f>PLANEL_GerCrit_Resultado!O148+PLANEL_GerCrit_Resultado!O688</f>
        <v>750.89685694000002</v>
      </c>
      <c r="L18" s="58">
        <f>PLANEL_GerCrit_Resultado!P148+PLANEL_GerCrit_Resultado!P688</f>
        <v>728.4112159</v>
      </c>
      <c r="M18" s="58">
        <f>PLANEL_GerCrit_Resultado!Q148+PLANEL_GerCrit_Resultado!Q688</f>
        <v>720.8920971</v>
      </c>
      <c r="N18" s="58">
        <f>PLANEL_GerCrit_Resultado!R148+PLANEL_GerCrit_Resultado!R688</f>
        <v>725.61597699999993</v>
      </c>
      <c r="O18" s="58">
        <f>PLANEL_GerCrit_Resultado!S148+PLANEL_GerCrit_Resultado!S688</f>
        <v>725.61597699999993</v>
      </c>
      <c r="P18" s="58">
        <f>PLANEL_GerCrit_Resultado!T148+PLANEL_GerCrit_Resultado!T688</f>
        <v>725.61597699999993</v>
      </c>
      <c r="Q18" s="58">
        <f>PLANEL_GerCrit_Resultado!U148+PLANEL_GerCrit_Resultado!U688</f>
        <v>725.61597699999993</v>
      </c>
      <c r="R18" s="58">
        <f>PLANEL_GerCrit_Resultado!V148+PLANEL_GerCrit_Resultado!V688</f>
        <v>828.93519199999992</v>
      </c>
      <c r="S18" s="58">
        <f>PLANEL_GerCrit_Resultado!W148+PLANEL_GerCrit_Resultado!W688</f>
        <v>523.26162869999996</v>
      </c>
      <c r="T18" s="58">
        <f>PLANEL_GerCrit_Resultado!X148+PLANEL_GerCrit_Resultado!X688</f>
        <v>558.65249740000002</v>
      </c>
      <c r="U18" s="58">
        <f>PLANEL_GerCrit_Resultado!Y148+PLANEL_GerCrit_Resultado!Y688</f>
        <v>232.92690289999999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23.349477879999998</v>
      </c>
      <c r="AA18" s="58">
        <f>PLANEL_GerCrit_Resultado!AE148+PLANEL_GerCrit_Resultado!AE688</f>
        <v>681.50891850000005</v>
      </c>
      <c r="AB18" s="58">
        <f>PLANEL_GerCrit_Resultado!AF148+PLANEL_GerCrit_Resultado!AF688</f>
        <v>34.610953719999998</v>
      </c>
      <c r="AC18" s="58">
        <f>PLANEL_GerCrit_Resultado!AG148+PLANEL_GerCrit_Resultado!AG688</f>
        <v>0</v>
      </c>
      <c r="AD18" s="58">
        <f>PLANEL_GerCrit_Resultado!AH148+PLANEL_GerCrit_Resultado!AH688</f>
        <v>86.818185700000001</v>
      </c>
      <c r="AE18" s="58">
        <f>PLANEL_GerCrit_Resultado!AI148+PLANEL_GerCrit_Resultado!AI688</f>
        <v>212.52638949999999</v>
      </c>
      <c r="AF18" s="58">
        <f>PLANEL_GerCrit_Resultado!AJ148+PLANEL_GerCrit_Resultado!AJ688</f>
        <v>328.37945789999998</v>
      </c>
      <c r="AG18" s="58">
        <f>PLANEL_GerCrit_Resultado!AK148+PLANEL_GerCrit_Resultado!AK688</f>
        <v>326.58553929999999</v>
      </c>
      <c r="AH18" s="58">
        <f>PLANEL_GerCrit_Resultado!AL148+PLANEL_GerCrit_Resultado!AL688</f>
        <v>324.47326670000001</v>
      </c>
      <c r="AI18" s="58">
        <f>PLANEL_GerCrit_Resultado!AM148+PLANEL_GerCrit_Resultado!AM688</f>
        <v>322.54099189999999</v>
      </c>
      <c r="AJ18" s="58">
        <f>PLANEL_GerCrit_Resultado!AN148+PLANEL_GerCrit_Resultado!AN688</f>
        <v>320.44741040000002</v>
      </c>
      <c r="AK18" s="58">
        <f>PLANEL_GerCrit_Resultado!AO148+PLANEL_GerCrit_Resultado!AO688</f>
        <v>318.43580809999997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4387.6601289999999</v>
      </c>
      <c r="G19" s="58">
        <f>PLANEL_GerCrit_Resultado!K112+PLANEL_GerCrit_Resultado!K676</f>
        <v>4785.0506139999998</v>
      </c>
      <c r="H19" s="58">
        <f>PLANEL_GerCrit_Resultado!L112+PLANEL_GerCrit_Resultado!L676</f>
        <v>5296.4943069999999</v>
      </c>
      <c r="I19" s="58">
        <f>PLANEL_GerCrit_Resultado!M112+PLANEL_GerCrit_Resultado!M676</f>
        <v>5772.8204089999999</v>
      </c>
      <c r="J19" s="58">
        <f>PLANEL_GerCrit_Resultado!N112+PLANEL_GerCrit_Resultado!N676</f>
        <v>5946.0749206999999</v>
      </c>
      <c r="K19" s="58">
        <f>PLANEL_GerCrit_Resultado!O112+PLANEL_GerCrit_Resultado!O676</f>
        <v>6243.0888792999995</v>
      </c>
      <c r="L19" s="58">
        <f>PLANEL_GerCrit_Resultado!P112+PLANEL_GerCrit_Resultado!P676</f>
        <v>6803.8116566999997</v>
      </c>
      <c r="M19" s="58">
        <f>PLANEL_GerCrit_Resultado!Q112+PLANEL_GerCrit_Resultado!Q676</f>
        <v>6342.2828129999998</v>
      </c>
      <c r="N19" s="58">
        <f>PLANEL_GerCrit_Resultado!R112+PLANEL_GerCrit_Resultado!R676</f>
        <v>6583.6509129999995</v>
      </c>
      <c r="O19" s="58">
        <f>PLANEL_GerCrit_Resultado!S112+PLANEL_GerCrit_Resultado!S676</f>
        <v>6588.7477149999995</v>
      </c>
      <c r="P19" s="58">
        <f>PLANEL_GerCrit_Resultado!T112+PLANEL_GerCrit_Resultado!T676</f>
        <v>6486.5509070000007</v>
      </c>
      <c r="Q19" s="58">
        <f>PLANEL_GerCrit_Resultado!U112+PLANEL_GerCrit_Resultado!U676</f>
        <v>6396.2946830000001</v>
      </c>
      <c r="R19" s="58">
        <f>PLANEL_GerCrit_Resultado!V112+PLANEL_GerCrit_Resultado!V676</f>
        <v>6623.2406599999995</v>
      </c>
      <c r="S19" s="58">
        <f>PLANEL_GerCrit_Resultado!W112+PLANEL_GerCrit_Resultado!W676</f>
        <v>5615.8184380000002</v>
      </c>
      <c r="T19" s="58">
        <f>PLANEL_GerCrit_Resultado!X112+PLANEL_GerCrit_Resultado!X676</f>
        <v>5579.346853</v>
      </c>
      <c r="U19" s="58">
        <f>PLANEL_GerCrit_Resultado!Y112+PLANEL_GerCrit_Resultado!Y676</f>
        <v>5420.8676820000001</v>
      </c>
      <c r="V19" s="58">
        <f>PLANEL_GerCrit_Resultado!Z112+PLANEL_GerCrit_Resultado!Z676</f>
        <v>4166.205723</v>
      </c>
      <c r="W19" s="58">
        <f>PLANEL_GerCrit_Resultado!AA112+PLANEL_GerCrit_Resultado!AA676</f>
        <v>4090.139901</v>
      </c>
      <c r="X19" s="58">
        <f>PLANEL_GerCrit_Resultado!AB112+PLANEL_GerCrit_Resultado!AB676</f>
        <v>4006.9044819999999</v>
      </c>
      <c r="Y19" s="58">
        <f>PLANEL_GerCrit_Resultado!AC112+PLANEL_GerCrit_Resultado!AC676</f>
        <v>3783.9714059999997</v>
      </c>
      <c r="Z19" s="58">
        <f>PLANEL_GerCrit_Resultado!AD112+PLANEL_GerCrit_Resultado!AD676</f>
        <v>4094.8953189999997</v>
      </c>
      <c r="AA19" s="58">
        <f>PLANEL_GerCrit_Resultado!AE112+PLANEL_GerCrit_Resultado!AE676</f>
        <v>4417.8944250000004</v>
      </c>
      <c r="AB19" s="58">
        <f>PLANEL_GerCrit_Resultado!AF112+PLANEL_GerCrit_Resultado!AF676</f>
        <v>3698.3009489999999</v>
      </c>
      <c r="AC19" s="58">
        <f>PLANEL_GerCrit_Resultado!AG112+PLANEL_GerCrit_Resultado!AG676</f>
        <v>2415.3567806000001</v>
      </c>
      <c r="AD19" s="58">
        <f>PLANEL_GerCrit_Resultado!AH112+PLANEL_GerCrit_Resultado!AH676</f>
        <v>2447.1606360000001</v>
      </c>
      <c r="AE19" s="58">
        <f>PLANEL_GerCrit_Resultado!AI112+PLANEL_GerCrit_Resultado!AI676</f>
        <v>2447.8244320000003</v>
      </c>
      <c r="AF19" s="58">
        <f>PLANEL_GerCrit_Resultado!AJ112+PLANEL_GerCrit_Resultado!AJ676</f>
        <v>2435.6992279999999</v>
      </c>
      <c r="AG19" s="58">
        <f>PLANEL_GerCrit_Resultado!AK112+PLANEL_GerCrit_Resultado!AK676</f>
        <v>2136.0788105000001</v>
      </c>
      <c r="AH19" s="58">
        <f>PLANEL_GerCrit_Resultado!AL112+PLANEL_GerCrit_Resultado!AL676</f>
        <v>1929.9717271</v>
      </c>
      <c r="AI19" s="58">
        <f>PLANEL_GerCrit_Resultado!AM112+PLANEL_GerCrit_Resultado!AM676</f>
        <v>1764.6623130000003</v>
      </c>
      <c r="AJ19" s="58">
        <f>PLANEL_GerCrit_Resultado!AN112+PLANEL_GerCrit_Resultado!AN676</f>
        <v>1605.4799008</v>
      </c>
      <c r="AK19" s="58">
        <f>PLANEL_GerCrit_Resultado!AO112+PLANEL_GerCrit_Resultado!AO676</f>
        <v>1605.4799008</v>
      </c>
      <c r="AL19" s="58">
        <f>PLANEL_GerCrit_Resultado!AP112+PLANEL_GerCrit_Resultado!AP676</f>
        <v>1605.4799008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2326.4538640000001</v>
      </c>
      <c r="V20" s="58">
        <f>PLANEL_GerCrit_Resultado!Z124+PLANEL_GerCrit_Resultado!Z136+PLANEL_GerCrit_Resultado!Z664</f>
        <v>2799.8913480000001</v>
      </c>
      <c r="W20" s="58">
        <f>PLANEL_GerCrit_Resultado!AA124+PLANEL_GerCrit_Resultado!AA136+PLANEL_GerCrit_Resultado!AA664</f>
        <v>3142.9402730000002</v>
      </c>
      <c r="X20" s="58">
        <f>PLANEL_GerCrit_Resultado!AB124+PLANEL_GerCrit_Resultado!AB136+PLANEL_GerCrit_Resultado!AB664</f>
        <v>3483.5184450000002</v>
      </c>
      <c r="Y20" s="58">
        <f>PLANEL_GerCrit_Resultado!AC124+PLANEL_GerCrit_Resultado!AC136+PLANEL_GerCrit_Resultado!AC664</f>
        <v>3845.074192</v>
      </c>
      <c r="Z20" s="58">
        <f>PLANEL_GerCrit_Resultado!AD124+PLANEL_GerCrit_Resultado!AD136+PLANEL_GerCrit_Resultado!AD664</f>
        <v>4508.1785280000004</v>
      </c>
      <c r="AA20" s="58">
        <f>PLANEL_GerCrit_Resultado!AE124+PLANEL_GerCrit_Resultado!AE136+PLANEL_GerCrit_Resultado!AE664</f>
        <v>6106.3242309999996</v>
      </c>
      <c r="AB20" s="58">
        <f>PLANEL_GerCrit_Resultado!AF124+PLANEL_GerCrit_Resultado!AF136+PLANEL_GerCrit_Resultado!AF664</f>
        <v>5223.6813849999999</v>
      </c>
      <c r="AC20" s="58">
        <f>PLANEL_GerCrit_Resultado!AG124+PLANEL_GerCrit_Resultado!AG136+PLANEL_GerCrit_Resultado!AG664</f>
        <v>6433.4075466000004</v>
      </c>
      <c r="AD20" s="58">
        <f>PLANEL_GerCrit_Resultado!AH124+PLANEL_GerCrit_Resultado!AH136+PLANEL_GerCrit_Resultado!AH664</f>
        <v>6681.9779650999999</v>
      </c>
      <c r="AE20" s="58">
        <f>PLANEL_GerCrit_Resultado!AI124+PLANEL_GerCrit_Resultado!AI136+PLANEL_GerCrit_Resultado!AI664</f>
        <v>6926.4236251000002</v>
      </c>
      <c r="AF20" s="58">
        <f>PLANEL_GerCrit_Resultado!AJ124+PLANEL_GerCrit_Resultado!AJ136+PLANEL_GerCrit_Resultado!AJ664</f>
        <v>7083.0901480000002</v>
      </c>
      <c r="AG20" s="58">
        <f>PLANEL_GerCrit_Resultado!AK124+PLANEL_GerCrit_Resultado!AK136+PLANEL_GerCrit_Resultado!AK664</f>
        <v>7701.1635769999993</v>
      </c>
      <c r="AH20" s="58">
        <f>PLANEL_GerCrit_Resultado!AL124+PLANEL_GerCrit_Resultado!AL136+PLANEL_GerCrit_Resultado!AL664</f>
        <v>7977.4506430000001</v>
      </c>
      <c r="AI20" s="58">
        <f>PLANEL_GerCrit_Resultado!AM124+PLANEL_GerCrit_Resultado!AM136+PLANEL_GerCrit_Resultado!AM664</f>
        <v>8158.362357</v>
      </c>
      <c r="AJ20" s="58">
        <f>PLANEL_GerCrit_Resultado!AN124+PLANEL_GerCrit_Resultado!AN136+PLANEL_GerCrit_Resultado!AN664</f>
        <v>8375.5241669999996</v>
      </c>
      <c r="AK20" s="58">
        <f>PLANEL_GerCrit_Resultado!AO124+PLANEL_GerCrit_Resultado!AO136+PLANEL_GerCrit_Resultado!AO664</f>
        <v>9119.9541549999994</v>
      </c>
      <c r="AL20" s="58">
        <f>PLANEL_GerCrit_Resultado!AP124+PLANEL_GerCrit_Resultado!AP136+PLANEL_GerCrit_Resultado!AP664</f>
        <v>9717.2140380000001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1278.7574070000001</v>
      </c>
      <c r="T21" s="58">
        <f>PLANEL_GerCrit_Resultado!X724+PLANEL_GerCrit_Resultado!X760</f>
        <v>1316.1479750000001</v>
      </c>
      <c r="U21" s="58">
        <f>PLANEL_GerCrit_Resultado!Y724+PLANEL_GerCrit_Resultado!Y760</f>
        <v>1258.7970210000001</v>
      </c>
      <c r="V21" s="58">
        <f>PLANEL_GerCrit_Resultado!Z724+PLANEL_GerCrit_Resultado!Z760</f>
        <v>1593.1734280000001</v>
      </c>
      <c r="W21" s="58">
        <f>PLANEL_GerCrit_Resultado!AA724+PLANEL_GerCrit_Resultado!AA760</f>
        <v>1687.920584</v>
      </c>
      <c r="X21" s="58">
        <f>PLANEL_GerCrit_Resultado!AB724+PLANEL_GerCrit_Resultado!AB760</f>
        <v>1782.6677400000001</v>
      </c>
      <c r="Y21" s="58">
        <f>PLANEL_GerCrit_Resultado!AC724+PLANEL_GerCrit_Resultado!AC760</f>
        <v>2239.3829369999999</v>
      </c>
      <c r="Z21" s="58">
        <f>PLANEL_GerCrit_Resultado!AD724+PLANEL_GerCrit_Resultado!AD760</f>
        <v>2356.0494979999999</v>
      </c>
      <c r="AA21" s="58">
        <f>PLANEL_GerCrit_Resultado!AE724+PLANEL_GerCrit_Resultado!AE760</f>
        <v>2472.7766860000002</v>
      </c>
      <c r="AB21" s="58">
        <f>PLANEL_GerCrit_Resultado!AF724+PLANEL_GerCrit_Resultado!AF760</f>
        <v>2441.6342100000002</v>
      </c>
      <c r="AC21" s="58">
        <f>PLANEL_GerCrit_Resultado!AG724+PLANEL_GerCrit_Resultado!AG760</f>
        <v>2539.2237810000001</v>
      </c>
      <c r="AD21" s="58">
        <f>PLANEL_GerCrit_Resultado!AH724+PLANEL_GerCrit_Resultado!AH760</f>
        <v>2633.970937</v>
      </c>
      <c r="AE21" s="58">
        <f>PLANEL_GerCrit_Resultado!AI724+PLANEL_GerCrit_Resultado!AI760</f>
        <v>2728.718093</v>
      </c>
      <c r="AF21" s="58">
        <f>PLANEL_GerCrit_Resultado!AJ724+PLANEL_GerCrit_Resultado!AJ760</f>
        <v>2944.8645179999999</v>
      </c>
      <c r="AG21" s="58">
        <f>PLANEL_GerCrit_Resultado!AK724+PLANEL_GerCrit_Resultado!AK760</f>
        <v>3065.494545</v>
      </c>
      <c r="AH21" s="58">
        <f>PLANEL_GerCrit_Resultado!AL724+PLANEL_GerCrit_Resultado!AL760</f>
        <v>3185.8501540000002</v>
      </c>
      <c r="AI21" s="58">
        <f>PLANEL_GerCrit_Resultado!AM724+PLANEL_GerCrit_Resultado!AM760</f>
        <v>3305.7940319999998</v>
      </c>
      <c r="AJ21" s="58">
        <f>PLANEL_GerCrit_Resultado!AN724+PLANEL_GerCrit_Resultado!AN760</f>
        <v>3398.8168390000001</v>
      </c>
      <c r="AK21" s="58">
        <f>PLANEL_GerCrit_Resultado!AO724+PLANEL_GerCrit_Resultado!AO760</f>
        <v>3199.1818450000001</v>
      </c>
      <c r="AL21" s="58">
        <f>PLANEL_GerCrit_Resultado!AP724+PLANEL_GerCrit_Resultado!AP760</f>
        <v>3239.765809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6.4039784548015136E-2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6.8209137682913409E-2</v>
      </c>
      <c r="M25" s="35">
        <f t="shared" si="1"/>
        <v>2.2734001144189938E-2</v>
      </c>
      <c r="N25" s="35">
        <f t="shared" si="1"/>
        <v>3.7348882613861385E-2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0.54133932730486467</v>
      </c>
      <c r="E26" s="35">
        <f t="shared" si="2"/>
        <v>0.54802980403207213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0.58959808984828221</v>
      </c>
      <c r="K26" s="35">
        <f t="shared" si="2"/>
        <v>0.5679966854772005</v>
      </c>
      <c r="L26" s="35">
        <f t="shared" si="2"/>
        <v>0.51279755646662462</v>
      </c>
      <c r="M26" s="35">
        <f t="shared" si="2"/>
        <v>0.42149903876902406</v>
      </c>
      <c r="N26" s="35">
        <f t="shared" si="2"/>
        <v>0.4135076633023031</v>
      </c>
      <c r="O26" s="35">
        <f t="shared" si="2"/>
        <v>0.40665028547903853</v>
      </c>
      <c r="P26" s="35">
        <f t="shared" si="2"/>
        <v>0.39558267587765472</v>
      </c>
      <c r="Q26" s="35">
        <f t="shared" si="2"/>
        <v>0.39092331527991514</v>
      </c>
      <c r="R26" s="35">
        <f t="shared" si="2"/>
        <v>0.37602481563434975</v>
      </c>
      <c r="S26" s="35">
        <f t="shared" si="2"/>
        <v>0.3583331544508474</v>
      </c>
      <c r="T26" s="35">
        <f t="shared" si="2"/>
        <v>0.36976091431806613</v>
      </c>
      <c r="U26" s="35">
        <f t="shared" si="2"/>
        <v>0.34957474075493244</v>
      </c>
      <c r="V26" s="35">
        <f t="shared" si="2"/>
        <v>0.26955752250483184</v>
      </c>
      <c r="W26" s="35">
        <f t="shared" si="2"/>
        <v>0.25861819206217224</v>
      </c>
      <c r="X26" s="35">
        <f t="shared" si="2"/>
        <v>0.25095250720507223</v>
      </c>
      <c r="Y26" s="35">
        <f t="shared" si="2"/>
        <v>0.20695775124957971</v>
      </c>
      <c r="Z26" s="35">
        <f t="shared" si="2"/>
        <v>0.21403647589058197</v>
      </c>
      <c r="AA26" s="35">
        <f t="shared" si="2"/>
        <v>0.26863213524586305</v>
      </c>
      <c r="AB26" s="35">
        <f t="shared" si="2"/>
        <v>0.14964107024628345</v>
      </c>
      <c r="AC26" s="35">
        <f t="shared" si="2"/>
        <v>2.0621595271163959E-2</v>
      </c>
      <c r="AD26" s="35">
        <f t="shared" si="2"/>
        <v>2.0143892291792122E-2</v>
      </c>
      <c r="AE26" s="35">
        <f t="shared" si="2"/>
        <v>2.0143892291792122E-2</v>
      </c>
      <c r="AF26" s="35">
        <f t="shared" si="2"/>
        <v>2.0143892291792122E-2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0.34972146953703703</v>
      </c>
      <c r="T27" s="35">
        <f t="shared" si="3"/>
        <v>0.34065435043327552</v>
      </c>
      <c r="U27" s="35">
        <f t="shared" si="3"/>
        <v>0.26499410157894737</v>
      </c>
      <c r="V27" s="35">
        <f t="shared" si="3"/>
        <v>0.24954485843782118</v>
      </c>
      <c r="W27" s="35">
        <f t="shared" si="3"/>
        <v>0.29149054248658318</v>
      </c>
      <c r="X27" s="35">
        <f t="shared" si="3"/>
        <v>0.3194230530166271</v>
      </c>
      <c r="Y27" s="35">
        <f t="shared" si="3"/>
        <v>0.3833888100426136</v>
      </c>
      <c r="Z27" s="35">
        <f t="shared" si="3"/>
        <v>0.43976451962652929</v>
      </c>
      <c r="AA27" s="35">
        <f t="shared" si="3"/>
        <v>0.54822989598497296</v>
      </c>
      <c r="AB27" s="35">
        <f t="shared" si="3"/>
        <v>0.45135741085145514</v>
      </c>
      <c r="AC27" s="35">
        <f t="shared" si="3"/>
        <v>0.45357133075340011</v>
      </c>
      <c r="AD27" s="35">
        <f t="shared" si="3"/>
        <v>0.4689184982059218</v>
      </c>
      <c r="AE27" s="35">
        <f t="shared" si="3"/>
        <v>0.4737357800327992</v>
      </c>
      <c r="AF27" s="35">
        <f t="shared" si="3"/>
        <v>0.47373578003471839</v>
      </c>
      <c r="AG27" s="35">
        <f t="shared" si="3"/>
        <v>0.47373577997729899</v>
      </c>
      <c r="AH27" s="35">
        <f t="shared" si="3"/>
        <v>0.47373578003156114</v>
      </c>
      <c r="AI27" s="35">
        <f t="shared" si="3"/>
        <v>0.47373578002919925</v>
      </c>
      <c r="AJ27" s="35">
        <f t="shared" si="3"/>
        <v>0.4737357800071183</v>
      </c>
      <c r="AK27" s="35">
        <f t="shared" si="3"/>
        <v>0.49961487673221666</v>
      </c>
      <c r="AL27" s="35">
        <f t="shared" si="3"/>
        <v>0.53118133895943853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0.23686789001782529</v>
      </c>
      <c r="T28" s="35">
        <f t="shared" si="4"/>
        <v>0.24259743662029459</v>
      </c>
      <c r="U28" s="35">
        <f t="shared" si="4"/>
        <v>0.24538974905446292</v>
      </c>
      <c r="V28" s="35">
        <f t="shared" si="4"/>
        <v>0.23686789000892061</v>
      </c>
      <c r="W28" s="35">
        <f t="shared" si="4"/>
        <v>0.23686789000841985</v>
      </c>
      <c r="X28" s="35">
        <f t="shared" si="4"/>
        <v>0.23686789000797237</v>
      </c>
      <c r="Y28" s="35">
        <f t="shared" si="4"/>
        <v>0.25891396354852875</v>
      </c>
      <c r="Z28" s="35">
        <f t="shared" si="4"/>
        <v>0.26259721771140093</v>
      </c>
      <c r="AA28" s="35">
        <f t="shared" si="4"/>
        <v>0.31886985547032703</v>
      </c>
      <c r="AB28" s="35">
        <f t="shared" si="4"/>
        <v>0.23686788998835856</v>
      </c>
      <c r="AC28" s="35">
        <f t="shared" si="4"/>
        <v>0.23686788992537311</v>
      </c>
      <c r="AD28" s="35">
        <f t="shared" si="4"/>
        <v>0.23686788992805757</v>
      </c>
      <c r="AE28" s="35">
        <f t="shared" si="4"/>
        <v>0.2575782550347222</v>
      </c>
      <c r="AF28" s="35">
        <f t="shared" si="4"/>
        <v>0.28236270637583893</v>
      </c>
      <c r="AG28" s="35">
        <f t="shared" si="4"/>
        <v>0.26314988392857142</v>
      </c>
      <c r="AH28" s="35">
        <f t="shared" si="4"/>
        <v>0.23721082594339624</v>
      </c>
      <c r="AI28" s="35">
        <f t="shared" si="4"/>
        <v>0.21908565426829268</v>
      </c>
      <c r="AJ28" s="35">
        <f t="shared" si="4"/>
        <v>0.19956606139053254</v>
      </c>
      <c r="AK28" s="35">
        <f t="shared" si="4"/>
        <v>0.1735184652366864</v>
      </c>
      <c r="AL28" s="35">
        <f t="shared" si="4"/>
        <v>0.2125593349112426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0.10874768548103161</v>
      </c>
      <c r="J32" s="35">
        <f t="shared" si="5"/>
        <v>0.18041475567731713</v>
      </c>
      <c r="K32" s="35">
        <f t="shared" si="5"/>
        <v>0.16523564319602149</v>
      </c>
      <c r="L32" s="35">
        <f t="shared" si="5"/>
        <v>0.16028412716470458</v>
      </c>
      <c r="M32" s="35">
        <f t="shared" si="5"/>
        <v>0.15862259271239026</v>
      </c>
      <c r="N32" s="35">
        <f t="shared" si="5"/>
        <v>0.15965148008800878</v>
      </c>
      <c r="O32" s="35">
        <f t="shared" si="5"/>
        <v>0.15965148008800878</v>
      </c>
      <c r="P32" s="35">
        <f t="shared" si="5"/>
        <v>0.15965148008800878</v>
      </c>
      <c r="Q32" s="35">
        <f t="shared" si="5"/>
        <v>0.15965148008800878</v>
      </c>
      <c r="R32" s="35">
        <f t="shared" si="5"/>
        <v>0.1823839806380638</v>
      </c>
      <c r="S32" s="35">
        <f t="shared" si="5"/>
        <v>0.23882319885896849</v>
      </c>
      <c r="T32" s="35">
        <f t="shared" si="5"/>
        <v>0.25497603715198541</v>
      </c>
      <c r="U32" s="35">
        <f t="shared" si="5"/>
        <v>0.10631077266088544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1.0656995837517115E-2</v>
      </c>
      <c r="AA32" s="35">
        <f t="shared" si="5"/>
        <v>0.31104925536284805</v>
      </c>
      <c r="AB32" s="35">
        <f t="shared" si="5"/>
        <v>1.5796875271565494E-2</v>
      </c>
      <c r="AC32" s="35">
        <f t="shared" si="5"/>
        <v>0</v>
      </c>
      <c r="AD32" s="35">
        <f t="shared" si="5"/>
        <v>3.9624913601095393E-2</v>
      </c>
      <c r="AE32" s="35">
        <f t="shared" si="5"/>
        <v>9.6999721360109536E-2</v>
      </c>
      <c r="AF32" s="35">
        <f t="shared" si="5"/>
        <v>0.14987652117754449</v>
      </c>
      <c r="AG32" s="35">
        <f t="shared" si="5"/>
        <v>0.14905775413053399</v>
      </c>
      <c r="AH32" s="35">
        <f t="shared" si="5"/>
        <v>0.1480936863076221</v>
      </c>
      <c r="AI32" s="35">
        <f t="shared" si="5"/>
        <v>0.14721177174806024</v>
      </c>
      <c r="AJ32" s="35">
        <f t="shared" si="5"/>
        <v>0.14625623477863989</v>
      </c>
      <c r="AK32" s="35">
        <f t="shared" si="5"/>
        <v>0.1453381141487905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0.55997908581565714</v>
      </c>
      <c r="G33" s="35">
        <f t="shared" si="6"/>
        <v>0.61069640528881741</v>
      </c>
      <c r="H33" s="35">
        <f t="shared" si="6"/>
        <v>0.58530619696986441</v>
      </c>
      <c r="I33" s="35">
        <f t="shared" si="6"/>
        <v>0.63794415013647765</v>
      </c>
      <c r="J33" s="35">
        <f t="shared" si="6"/>
        <v>0.65704663366741434</v>
      </c>
      <c r="K33" s="35">
        <f t="shared" si="6"/>
        <v>0.66049562913485504</v>
      </c>
      <c r="L33" s="35">
        <f t="shared" si="6"/>
        <v>0.62169907417454906</v>
      </c>
      <c r="M33" s="35">
        <f t="shared" si="6"/>
        <v>0.57952152751211861</v>
      </c>
      <c r="N33" s="35">
        <f t="shared" si="6"/>
        <v>0.60014941376949127</v>
      </c>
      <c r="O33" s="35">
        <f t="shared" si="6"/>
        <v>0.58064683581495891</v>
      </c>
      <c r="P33" s="35">
        <f t="shared" si="6"/>
        <v>0.57165060916673505</v>
      </c>
      <c r="Q33" s="35">
        <f t="shared" si="6"/>
        <v>0.56369645507615196</v>
      </c>
      <c r="R33" s="35">
        <f t="shared" si="6"/>
        <v>0.58369688486696525</v>
      </c>
      <c r="S33" s="35">
        <f t="shared" si="6"/>
        <v>0.5603236366816049</v>
      </c>
      <c r="T33" s="35">
        <f t="shared" si="6"/>
        <v>0.55668464952980157</v>
      </c>
      <c r="U33" s="35">
        <f t="shared" si="6"/>
        <v>0.54087223920824734</v>
      </c>
      <c r="V33" s="35">
        <f t="shared" si="6"/>
        <v>0.46427077035501185</v>
      </c>
      <c r="W33" s="35">
        <f t="shared" si="6"/>
        <v>0.45579419955519129</v>
      </c>
      <c r="X33" s="35">
        <f t="shared" si="6"/>
        <v>0.44651866813181124</v>
      </c>
      <c r="Y33" s="35">
        <f t="shared" si="6"/>
        <v>0.45139411368086896</v>
      </c>
      <c r="Z33" s="35">
        <f t="shared" si="6"/>
        <v>0.4884845694671574</v>
      </c>
      <c r="AA33" s="35">
        <f t="shared" si="6"/>
        <v>0.5287816989401406</v>
      </c>
      <c r="AB33" s="35">
        <f t="shared" si="6"/>
        <v>0.44265291808193313</v>
      </c>
      <c r="AC33" s="35">
        <f t="shared" si="6"/>
        <v>0.33823054929243052</v>
      </c>
      <c r="AD33" s="35">
        <f t="shared" si="6"/>
        <v>0.3426841503371949</v>
      </c>
      <c r="AE33" s="35">
        <f t="shared" si="6"/>
        <v>0.34277710392794453</v>
      </c>
      <c r="AF33" s="35">
        <f t="shared" si="6"/>
        <v>0.34107917075213268</v>
      </c>
      <c r="AG33" s="35">
        <f t="shared" si="6"/>
        <v>0.31515092801500505</v>
      </c>
      <c r="AH33" s="35">
        <f t="shared" si="6"/>
        <v>0.28474248133940139</v>
      </c>
      <c r="AI33" s="35">
        <f t="shared" si="6"/>
        <v>0.26035320552844149</v>
      </c>
      <c r="AJ33" s="35">
        <f t="shared" si="6"/>
        <v>0.23686788996709549</v>
      </c>
      <c r="AK33" s="35">
        <f t="shared" si="6"/>
        <v>0.23686788996709549</v>
      </c>
      <c r="AL33" s="35">
        <f t="shared" si="6"/>
        <v>0.23686788996709549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0.6444470537396122</v>
      </c>
      <c r="V34" s="35">
        <f t="shared" si="7"/>
        <v>0.57551723494347384</v>
      </c>
      <c r="W34" s="35">
        <f t="shared" si="7"/>
        <v>0.5622433404293381</v>
      </c>
      <c r="X34" s="35">
        <f t="shared" si="7"/>
        <v>0.55162604038004748</v>
      </c>
      <c r="Y34" s="35">
        <f t="shared" si="7"/>
        <v>0.5461753113636364</v>
      </c>
      <c r="Z34" s="35">
        <f t="shared" si="7"/>
        <v>0.58057675827430788</v>
      </c>
      <c r="AA34" s="35">
        <f t="shared" si="7"/>
        <v>0.71687300199577364</v>
      </c>
      <c r="AB34" s="35">
        <f t="shared" si="7"/>
        <v>0.56514999296765123</v>
      </c>
      <c r="AC34" s="35">
        <f t="shared" si="7"/>
        <v>0.57564491290264852</v>
      </c>
      <c r="AD34" s="35">
        <f t="shared" si="7"/>
        <v>0.58291564332570678</v>
      </c>
      <c r="AE34" s="35">
        <f t="shared" si="7"/>
        <v>0.58999837959862367</v>
      </c>
      <c r="AF34" s="35">
        <f t="shared" si="7"/>
        <v>0.5862456275364708</v>
      </c>
      <c r="AG34" s="35">
        <f t="shared" si="7"/>
        <v>0.58646997027275116</v>
      </c>
      <c r="AH34" s="35">
        <f t="shared" si="7"/>
        <v>0.57945816011598628</v>
      </c>
      <c r="AI34" s="35">
        <f t="shared" si="7"/>
        <v>0.57411014644019998</v>
      </c>
      <c r="AJ34" s="35">
        <f t="shared" si="7"/>
        <v>0.56890829129344134</v>
      </c>
      <c r="AK34" s="35">
        <f t="shared" si="7"/>
        <v>0.59187327909508836</v>
      </c>
      <c r="AL34" s="35">
        <f t="shared" si="7"/>
        <v>0.62386314460137415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0.56985624197860962</v>
      </c>
      <c r="T35" s="35">
        <f t="shared" si="8"/>
        <v>0.53852208469721774</v>
      </c>
      <c r="U35" s="35">
        <f t="shared" si="8"/>
        <v>0.47609569629349474</v>
      </c>
      <c r="V35" s="35">
        <f t="shared" si="8"/>
        <v>0.47373577995837052</v>
      </c>
      <c r="W35" s="35">
        <f t="shared" si="8"/>
        <v>0.47373577996070726</v>
      </c>
      <c r="X35" s="35">
        <f t="shared" si="8"/>
        <v>0.47373577996279564</v>
      </c>
      <c r="Y35" s="35">
        <f t="shared" si="8"/>
        <v>0.49173977536231883</v>
      </c>
      <c r="Z35" s="35">
        <f t="shared" si="8"/>
        <v>0.49559307909129152</v>
      </c>
      <c r="AA35" s="35">
        <f t="shared" si="8"/>
        <v>0.49914749414614457</v>
      </c>
      <c r="AB35" s="35">
        <f t="shared" si="8"/>
        <v>0.47373577997671712</v>
      </c>
      <c r="AC35" s="35">
        <f t="shared" si="8"/>
        <v>0.47373578003731348</v>
      </c>
      <c r="AD35" s="35">
        <f t="shared" si="8"/>
        <v>0.47373578003597122</v>
      </c>
      <c r="AE35" s="35">
        <f t="shared" si="8"/>
        <v>0.47373578003472222</v>
      </c>
      <c r="AF35" s="35">
        <f t="shared" si="8"/>
        <v>0.49410478489932885</v>
      </c>
      <c r="AG35" s="35">
        <f t="shared" si="8"/>
        <v>0.49764521834415587</v>
      </c>
      <c r="AH35" s="35">
        <f t="shared" si="8"/>
        <v>0.50091983553459118</v>
      </c>
      <c r="AI35" s="35">
        <f t="shared" si="8"/>
        <v>0.5039320170731707</v>
      </c>
      <c r="AJ35" s="35">
        <f t="shared" si="8"/>
        <v>0.50278355606508873</v>
      </c>
      <c r="AK35" s="35">
        <f t="shared" si="8"/>
        <v>0.4732517522189349</v>
      </c>
      <c r="AL35" s="35">
        <f t="shared" si="8"/>
        <v>0.47925529718934912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20.80961066849315</v>
      </c>
      <c r="E39" s="1">
        <f>Planel_ConsumoMed_Combustível!I40/365</f>
        <v>21.579298134246574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26.889062290410958</v>
      </c>
      <c r="J39" s="1">
        <f>Planel_ConsumoMed_Combustível!N40/365</f>
        <v>26.933077375342467</v>
      </c>
      <c r="K39" s="1">
        <f>Planel_ConsumoMed_Combustível!O40/365</f>
        <v>27.119218671232879</v>
      </c>
      <c r="L39" s="1">
        <f>Planel_ConsumoMed_Combustível!P40/365</f>
        <v>27.452842054794523</v>
      </c>
      <c r="M39" s="1">
        <f>Planel_ConsumoMed_Combustível!Q40/365</f>
        <v>21.219066665753424</v>
      </c>
      <c r="N39" s="1">
        <f>Planel_ConsumoMed_Combustível!R40/365</f>
        <v>21.164563504109591</v>
      </c>
      <c r="O39" s="1">
        <f>Planel_ConsumoMed_Combustível!S40/365</f>
        <v>21.042780857534247</v>
      </c>
      <c r="P39" s="1">
        <f>Planel_ConsumoMed_Combustível!T40/365</f>
        <v>20.348515547945205</v>
      </c>
      <c r="Q39" s="1">
        <f>Planel_ConsumoMed_Combustível!U40/365</f>
        <v>20.11807208219178</v>
      </c>
      <c r="R39" s="1">
        <f>Planel_ConsumoMed_Combustível!V40/365</f>
        <v>19.39701475890411</v>
      </c>
      <c r="S39" s="1">
        <f>Planel_ConsumoMed_Combustível!W40/365</f>
        <v>20.729013156164385</v>
      </c>
      <c r="T39" s="1">
        <f>Planel_ConsumoMed_Combustível!X40/365</f>
        <v>22.417693627397263</v>
      </c>
      <c r="U39" s="1">
        <f>Planel_ConsumoMed_Combustível!Y40/365</f>
        <v>21.692368909589039</v>
      </c>
      <c r="V39" s="1">
        <f>Planel_ConsumoMed_Combustível!Z40/365</f>
        <v>18.749034479452053</v>
      </c>
      <c r="W39" s="1">
        <f>Planel_ConsumoMed_Combustível!AA40/365</f>
        <v>20.304260972602741</v>
      </c>
      <c r="X39" s="1">
        <f>Planel_ConsumoMed_Combustível!AB40/365</f>
        <v>21.866758547945206</v>
      </c>
      <c r="Y39" s="1">
        <f>Planel_ConsumoMed_Combustível!AC40/365</f>
        <v>23.744902375342466</v>
      </c>
      <c r="Z39" s="1">
        <f>Planel_ConsumoMed_Combustível!AD40/365</f>
        <v>27.346482150684935</v>
      </c>
      <c r="AA39" s="1">
        <f>Planel_ConsumoMed_Combustível!AE40/365</f>
        <v>36.032881178082192</v>
      </c>
      <c r="AB39" s="1">
        <f>Planel_ConsumoMed_Combustível!AF40/365</f>
        <v>28.171393808219179</v>
      </c>
      <c r="AC39" s="1">
        <f>Planel_ConsumoMed_Combustível!AG40/365</f>
        <v>27.66703980821918</v>
      </c>
      <c r="AD39" s="1">
        <f>Planel_ConsumoMed_Combustível!AH40/365</f>
        <v>29.160290054794523</v>
      </c>
      <c r="AE39" s="1">
        <f>Planel_ConsumoMed_Combustível!AI40/365</f>
        <v>30.665896712328767</v>
      </c>
      <c r="AF39" s="1">
        <f>Planel_ConsumoMed_Combustível!AJ40/365</f>
        <v>32.207591753424659</v>
      </c>
      <c r="AG39" s="1">
        <f>Planel_ConsumoMed_Combustível!AK40/365</f>
        <v>33.449400328767119</v>
      </c>
      <c r="AH39" s="1">
        <f>Planel_ConsumoMed_Combustível!AL40/365</f>
        <v>34.254780191780817</v>
      </c>
      <c r="AI39" s="1">
        <f>Planel_ConsumoMed_Combustível!AM40/365</f>
        <v>34.845884027397261</v>
      </c>
      <c r="AJ39" s="1">
        <f>Planel_ConsumoMed_Combustível!AN40/365</f>
        <v>35.503849315068493</v>
      </c>
      <c r="AK39" s="1">
        <f>Planel_ConsumoMed_Combustível!AO40/365</f>
        <v>37.840979452054796</v>
      </c>
      <c r="AL39" s="1">
        <f>Planel_ConsumoMed_Combustível!AP40/365</f>
        <v>41.420395808219176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21.651186139726029</v>
      </c>
      <c r="G40" s="1">
        <f>Planel_ConsumoCrit_Combustível!K40/365</f>
        <v>24.152146468493154</v>
      </c>
      <c r="H40" s="1">
        <f>Planel_ConsumoCrit_Combustível!L40/365</f>
        <v>26.665243161643836</v>
      </c>
      <c r="I40" s="1">
        <f>Planel_ConsumoCrit_Combustível!M40/365</f>
        <v>30.188712712328766</v>
      </c>
      <c r="J40" s="1">
        <f>Planel_ConsumoCrit_Combustível!N40/365</f>
        <v>31.943124739726024</v>
      </c>
      <c r="K40" s="1">
        <f>Planel_ConsumoCrit_Combustível!O40/365</f>
        <v>32.959200520547945</v>
      </c>
      <c r="L40" s="1">
        <f>Planel_ConsumoCrit_Combustível!P40/365</f>
        <v>34.796410383561643</v>
      </c>
      <c r="M40" s="1">
        <f>Planel_ConsumoCrit_Combustível!Q40/365</f>
        <v>32.383017671232878</v>
      </c>
      <c r="N40" s="1">
        <f>Planel_ConsumoCrit_Combustível!R40/365</f>
        <v>33.467013835616434</v>
      </c>
      <c r="O40" s="1">
        <f>Planel_ConsumoCrit_Combustível!S40/365</f>
        <v>33.475884493150687</v>
      </c>
      <c r="P40" s="1">
        <f>Planel_ConsumoCrit_Combustível!T40/365</f>
        <v>32.870669945205478</v>
      </c>
      <c r="Q40" s="1">
        <f>Planel_ConsumoCrit_Combustível!U40/365</f>
        <v>32.485676438356165</v>
      </c>
      <c r="R40" s="1">
        <f>Planel_ConsumoCrit_Combustível!V40/365</f>
        <v>33.952623863013699</v>
      </c>
      <c r="S40" s="1">
        <f>Planel_ConsumoCrit_Combustível!W40/365</f>
        <v>39.209026027397258</v>
      </c>
      <c r="T40" s="1">
        <f>Planel_ConsumoCrit_Combustível!X40/365</f>
        <v>41.44791</v>
      </c>
      <c r="U40" s="1">
        <f>Planel_ConsumoCrit_Combustível!Y40/365</f>
        <v>39.911012356164385</v>
      </c>
      <c r="V40" s="1">
        <f>Planel_ConsumoCrit_Combustível!Z40/365</f>
        <v>36.398293589041096</v>
      </c>
      <c r="W40" s="1">
        <f>Planel_ConsumoCrit_Combustível!AA40/365</f>
        <v>37.941261260273969</v>
      </c>
      <c r="X40" s="1">
        <f>Planel_ConsumoCrit_Combustível!AB40/365</f>
        <v>39.443107808219182</v>
      </c>
      <c r="Y40" s="1">
        <f>Planel_ConsumoCrit_Combustível!AC40/365</f>
        <v>41.896370684931512</v>
      </c>
      <c r="Z40" s="1">
        <f>Planel_ConsumoCrit_Combustível!AD40/365</f>
        <v>46.705261808219177</v>
      </c>
      <c r="AA40" s="1">
        <f>Planel_ConsumoCrit_Combustível!AE40/365</f>
        <v>59.816944410958911</v>
      </c>
      <c r="AB40" s="1">
        <f>Planel_ConsumoCrit_Combustível!AF40/365</f>
        <v>48.505769780821922</v>
      </c>
      <c r="AC40" s="1">
        <f>Planel_ConsumoCrit_Combustível!AG40/365</f>
        <v>48.576623178082194</v>
      </c>
      <c r="AD40" s="1">
        <f>Planel_ConsumoCrit_Combustível!AH40/365</f>
        <v>50.75864997260274</v>
      </c>
      <c r="AE40" s="1">
        <f>Planel_ConsumoCrit_Combustível!AI40/365</f>
        <v>53.050932219178087</v>
      </c>
      <c r="AF40" s="1">
        <f>Planel_ConsumoCrit_Combustível!AJ40/365</f>
        <v>55.366011479452055</v>
      </c>
      <c r="AG40" s="1">
        <f>Planel_ConsumoCrit_Combustível!AK40/365</f>
        <v>57.225972246575338</v>
      </c>
      <c r="AH40" s="1">
        <f>Planel_ConsumoCrit_Combustível!AL40/365</f>
        <v>58.024547150684931</v>
      </c>
      <c r="AI40" s="1">
        <f>Planel_ConsumoCrit_Combustível!AM40/365</f>
        <v>58.589770109589047</v>
      </c>
      <c r="AJ40" s="1">
        <f>Planel_ConsumoCrit_Combustível!AN40/365</f>
        <v>59.219839835616433</v>
      </c>
      <c r="AK40" s="1">
        <f>Planel_ConsumoCrit_Combustível!AO40/365</f>
        <v>61.530190109589043</v>
      </c>
      <c r="AL40" s="1">
        <f>Planel_ConsumoCrit_Combustível!AP40/365</f>
        <v>65.595149041095894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111232.571</v>
      </c>
      <c r="AZ4" s="1">
        <f>HLOOKUP(AZ$2,PLANEL_Pot_anual!$C$3:$AL$23,2,TRUE)</f>
        <v>111232.571</v>
      </c>
      <c r="BA4" s="1">
        <f>HLOOKUP(BA$2,PLANEL_Pot_anual!$C$3:$AL$23,2,TRUE)</f>
        <v>111232.571</v>
      </c>
      <c r="BB4" s="1">
        <f>HLOOKUP(BB$2,PLANEL_Pot_anual!$C$3:$AL$23,2,TRUE)</f>
        <v>111232.571</v>
      </c>
      <c r="BC4" s="1">
        <f>HLOOKUP(BC$2,PLANEL_Pot_anual!$C$3:$AL$23,2,TRUE)</f>
        <v>115290.461</v>
      </c>
      <c r="BD4" s="1">
        <f>HLOOKUP(BD$2,PLANEL_Pot_anual!$C$3:$AL$23,2,TRUE)</f>
        <v>115290.461</v>
      </c>
      <c r="BE4" s="1">
        <f>HLOOKUP(BE$2,PLANEL_Pot_anual!$C$3:$AL$23,2,TRUE)</f>
        <v>115290.461</v>
      </c>
      <c r="BF4" s="1">
        <f>HLOOKUP(BF$2,PLANEL_Pot_anual!$C$3:$AL$23,2,TRUE)</f>
        <v>115290.461</v>
      </c>
      <c r="BG4" s="1">
        <f>HLOOKUP(BG$2,PLANEL_Pot_anual!$C$3:$AL$23,2,TRUE)</f>
        <v>115739.21950000001</v>
      </c>
      <c r="BH4" s="1">
        <f>HLOOKUP(BH$2,PLANEL_Pot_anual!$C$3:$AL$23,2,TRUE)</f>
        <v>115739.21950000001</v>
      </c>
      <c r="BI4" s="1">
        <f>HLOOKUP(BI$2,PLANEL_Pot_anual!$C$3:$AL$23,2,TRUE)</f>
        <v>115739.21950000001</v>
      </c>
      <c r="BJ4" s="1">
        <f>HLOOKUP(BJ$2,PLANEL_Pot_anual!$C$3:$AL$23,2,TRUE)</f>
        <v>115739.21950000001</v>
      </c>
      <c r="BK4" s="1">
        <f>HLOOKUP(BK$2,PLANEL_Pot_anual!$C$3:$AL$23,2,TRUE)</f>
        <v>115739.21950000001</v>
      </c>
      <c r="BL4" s="1">
        <f>HLOOKUP(BL$2,PLANEL_Pot_anual!$C$3:$AL$23,2,TRUE)</f>
        <v>115739.21950000001</v>
      </c>
      <c r="BM4" s="1">
        <f>HLOOKUP(BM$2,PLANEL_Pot_anual!$C$3:$AL$23,2,TRUE)</f>
        <v>115739.21950000001</v>
      </c>
      <c r="BN4" s="1">
        <f>HLOOKUP(BN$2,PLANEL_Pot_anual!$C$3:$AL$23,2,TRUE)</f>
        <v>115739.21950000001</v>
      </c>
      <c r="BO4" s="1">
        <f>HLOOKUP(BO$2,PLANEL_Pot_anual!$C$3:$AL$23,2,TRUE)</f>
        <v>115739.21950000001</v>
      </c>
      <c r="BP4" s="1">
        <f>HLOOKUP(BP$2,PLANEL_Pot_anual!$C$3:$AL$23,2,TRUE)</f>
        <v>115739.21950000001</v>
      </c>
      <c r="BQ4" s="1">
        <f>HLOOKUP(BQ$2,PLANEL_Pot_anual!$C$3:$AL$23,2,TRUE)</f>
        <v>115739.21950000001</v>
      </c>
      <c r="BR4" s="1">
        <f>HLOOKUP(BR$2,PLANEL_Pot_anual!$C$3:$AL$23,2,TRUE)</f>
        <v>115739.21950000001</v>
      </c>
      <c r="BS4" s="1">
        <f>HLOOKUP(BS$2,PLANEL_Pot_anual!$C$3:$AL$23,2,TRUE)</f>
        <v>115854.42849999999</v>
      </c>
      <c r="BT4" s="1">
        <f>HLOOKUP(BT$2,PLANEL_Pot_anual!$C$3:$AL$23,2,TRUE)</f>
        <v>115854.42849999999</v>
      </c>
      <c r="BU4" s="1">
        <f>HLOOKUP(BU$2,PLANEL_Pot_anual!$C$3:$AL$23,2,TRUE)</f>
        <v>115854.42849999999</v>
      </c>
      <c r="BV4" s="1">
        <f>HLOOKUP(BV$2,PLANEL_Pot_anual!$C$3:$AL$23,2,TRUE)</f>
        <v>115854.42849999999</v>
      </c>
      <c r="BW4" s="1">
        <f>HLOOKUP(BW$2,PLANEL_Pot_anual!$C$3:$AL$23,2,TRUE)</f>
        <v>116187.11810000001</v>
      </c>
      <c r="BX4" s="1">
        <f>HLOOKUP(BX$2,PLANEL_Pot_anual!$C$3:$AL$23,2,TRUE)</f>
        <v>116187.11810000001</v>
      </c>
      <c r="BY4" s="1">
        <f>HLOOKUP(BY$2,PLANEL_Pot_anual!$C$3:$AL$23,2,TRUE)</f>
        <v>116187.11810000001</v>
      </c>
      <c r="BZ4" s="1">
        <f>HLOOKUP(BZ$2,PLANEL_Pot_anual!$C$3:$AL$23,2,TRUE)</f>
        <v>116187.11810000001</v>
      </c>
      <c r="CA4" s="1">
        <f>HLOOKUP(CA$2,PLANEL_Pot_anual!$C$3:$AL$23,2,TRUE)</f>
        <v>117175.16499999999</v>
      </c>
      <c r="CB4" s="1">
        <f>HLOOKUP(CB$2,PLANEL_Pot_anual!$C$3:$AL$23,2,TRUE)</f>
        <v>117175.16499999999</v>
      </c>
      <c r="CC4" s="1">
        <f>HLOOKUP(CC$2,PLANEL_Pot_anual!$C$3:$AL$23,2,TRUE)</f>
        <v>117175.16499999999</v>
      </c>
      <c r="CD4" s="1">
        <f>HLOOKUP(CD$2,PLANEL_Pot_anual!$C$3:$AL$23,2,TRUE)</f>
        <v>117175.16499999999</v>
      </c>
      <c r="CE4" s="1">
        <f>HLOOKUP(CE$2,PLANEL_Pot_anual!$C$3:$AL$23,2,TRUE)</f>
        <v>117331.23149999999</v>
      </c>
      <c r="CF4" s="1">
        <f>HLOOKUP(CF$2,PLANEL_Pot_anual!$C$3:$AL$23,2,TRUE)</f>
        <v>117331.23149999999</v>
      </c>
      <c r="CG4" s="1">
        <f>HLOOKUP(CG$2,PLANEL_Pot_anual!$C$3:$AL$23,2,TRUE)</f>
        <v>117331.23149999999</v>
      </c>
      <c r="CH4" s="1">
        <f>HLOOKUP(CH$2,PLANEL_Pot_anual!$C$3:$AL$23,2,TRUE)</f>
        <v>117331.23149999999</v>
      </c>
      <c r="CI4" s="1">
        <f>HLOOKUP(CI$2,PLANEL_Pot_anual!$C$3:$AL$23,2,TRUE)</f>
        <v>118463.0132</v>
      </c>
      <c r="CJ4" s="1">
        <f>HLOOKUP(CJ$2,PLANEL_Pot_anual!$C$3:$AL$23,2,TRUE)</f>
        <v>118463.0132</v>
      </c>
      <c r="CK4" s="1">
        <f>HLOOKUP(CK$2,PLANEL_Pot_anual!$C$3:$AL$23,2,TRUE)</f>
        <v>118463.0132</v>
      </c>
      <c r="CL4" s="1">
        <f>HLOOKUP(CL$2,PLANEL_Pot_anual!$C$3:$AL$23,2,TRUE)</f>
        <v>118463.0132</v>
      </c>
      <c r="CM4" s="1">
        <f>HLOOKUP(CM$2,PLANEL_Pot_anual!$C$3:$AL$23,2,TRUE)</f>
        <v>118594.14200000001</v>
      </c>
      <c r="CN4" s="1">
        <f>HLOOKUP(CN$2,PLANEL_Pot_anual!$C$3:$AL$23,2,TRUE)</f>
        <v>118594.14200000001</v>
      </c>
      <c r="CO4" s="1">
        <f>HLOOKUP(CO$2,PLANEL_Pot_anual!$C$3:$AL$23,2,TRUE)</f>
        <v>118594.14200000001</v>
      </c>
      <c r="CP4" s="1">
        <f>HLOOKUP(CP$2,PLANEL_Pot_anual!$C$3:$AL$23,2,TRUE)</f>
        <v>118594.14200000001</v>
      </c>
      <c r="CQ4" s="1">
        <f>HLOOKUP(CQ$2,PLANEL_Pot_anual!$C$3:$AL$23,2,TRUE)</f>
        <v>118594.14200000001</v>
      </c>
      <c r="CR4" s="1">
        <f>HLOOKUP(CR$2,PLANEL_Pot_anual!$C$3:$AL$23,2,TRUE)</f>
        <v>118594.14200000001</v>
      </c>
      <c r="CS4" s="1">
        <f>HLOOKUP(CS$2,PLANEL_Pot_anual!$C$3:$AL$23,2,TRUE)</f>
        <v>118594.14200000001</v>
      </c>
      <c r="CT4" s="1">
        <f>HLOOKUP(CT$2,PLANEL_Pot_anual!$C$3:$AL$23,2,TRUE)</f>
        <v>118594.14200000001</v>
      </c>
      <c r="CU4" s="1">
        <f>HLOOKUP(CU$2,PLANEL_Pot_anual!$C$3:$AL$23,2,TRUE)</f>
        <v>118828.66099999999</v>
      </c>
      <c r="CV4" s="1">
        <f>HLOOKUP(CV$2,PLANEL_Pot_anual!$C$3:$AL$23,2,TRUE)</f>
        <v>118828.66099999999</v>
      </c>
      <c r="CW4" s="1">
        <f>HLOOKUP(CW$2,PLANEL_Pot_anual!$C$3:$AL$23,2,TRUE)</f>
        <v>118828.66099999999</v>
      </c>
      <c r="CX4" s="1">
        <f>HLOOKUP(CX$2,PLANEL_Pot_anual!$C$3:$AL$23,2,TRUE)</f>
        <v>118828.66099999999</v>
      </c>
      <c r="CY4" s="1">
        <f>HLOOKUP(CY$2,PLANEL_Pot_anual!$C$3:$AL$23,2,TRUE)</f>
        <v>118828.66099999999</v>
      </c>
      <c r="CZ4" s="1">
        <f>HLOOKUP(CZ$2,PLANEL_Pot_anual!$C$3:$AL$23,2,TRUE)</f>
        <v>118828.66099999999</v>
      </c>
      <c r="DA4" s="1">
        <f>HLOOKUP(DA$2,PLANEL_Pot_anual!$C$3:$AL$23,2,TRUE)</f>
        <v>118828.66099999999</v>
      </c>
      <c r="DB4" s="1">
        <f>HLOOKUP(DB$2,PLANEL_Pot_anual!$C$3:$AL$23,2,TRUE)</f>
        <v>118828.66099999999</v>
      </c>
      <c r="DC4" s="1">
        <f>HLOOKUP(DC$2,PLANEL_Pot_anual!$C$3:$AL$23,2,TRUE)</f>
        <v>118828.66099999999</v>
      </c>
      <c r="DD4" s="1">
        <f>HLOOKUP(DD$2,PLANEL_Pot_anual!$C$3:$AL$23,2,TRUE)</f>
        <v>118828.66099999999</v>
      </c>
      <c r="DE4" s="1">
        <f>HLOOKUP(DE$2,PLANEL_Pot_anual!$C$3:$AL$23,2,TRUE)</f>
        <v>118828.66099999999</v>
      </c>
      <c r="DF4" s="1">
        <f>HLOOKUP(DF$2,PLANEL_Pot_anual!$C$3:$AL$23,2,TRUE)</f>
        <v>118828.66099999999</v>
      </c>
      <c r="DG4" s="1">
        <f>HLOOKUP(DG$2,PLANEL_Pot_anual!$C$3:$AL$23,2,TRUE)</f>
        <v>118828.66099999999</v>
      </c>
      <c r="DH4" s="1">
        <f>HLOOKUP(DH$2,PLANEL_Pot_anual!$C$3:$AL$23,2,TRUE)</f>
        <v>118828.66099999999</v>
      </c>
      <c r="DI4" s="1">
        <f>HLOOKUP(DI$2,PLANEL_Pot_anual!$C$3:$AL$23,2,TRUE)</f>
        <v>118828.66099999999</v>
      </c>
      <c r="DJ4" s="1">
        <f>HLOOKUP(DJ$2,PLANEL_Pot_anual!$C$3:$AL$23,2,TRUE)</f>
        <v>118828.66099999999</v>
      </c>
      <c r="DK4" s="1">
        <f>HLOOKUP(DK$2,PLANEL_Pot_anual!$C$3:$AL$23,2,TRUE)</f>
        <v>118828.66099999999</v>
      </c>
      <c r="DL4" s="1">
        <f>HLOOKUP(DL$2,PLANEL_Pot_anual!$C$3:$AL$23,2,TRUE)</f>
        <v>118828.66099999999</v>
      </c>
      <c r="DM4" s="1">
        <f>HLOOKUP(DM$2,PLANEL_Pot_anual!$C$3:$AL$23,2,TRUE)</f>
        <v>118828.66099999999</v>
      </c>
      <c r="DN4" s="1">
        <f>HLOOKUP(DN$2,PLANEL_Pot_anual!$C$3:$AL$23,2,TRUE)</f>
        <v>118828.66099999999</v>
      </c>
      <c r="DO4" s="1">
        <f>HLOOKUP(DO$2,PLANEL_Pot_anual!$C$3:$AL$23,2,TRUE)</f>
        <v>118828.66099999999</v>
      </c>
      <c r="DP4" s="1">
        <f>HLOOKUP(DP$2,PLANEL_Pot_anual!$C$3:$AL$23,2,TRUE)</f>
        <v>118828.66099999999</v>
      </c>
      <c r="DQ4" s="1">
        <f>HLOOKUP(DQ$2,PLANEL_Pot_anual!$C$3:$AL$23,2,TRUE)</f>
        <v>118828.66099999999</v>
      </c>
      <c r="DR4" s="1">
        <f>HLOOKUP(DR$2,PLANEL_Pot_anual!$C$3:$AL$23,2,TRUE)</f>
        <v>118828.66099999999</v>
      </c>
      <c r="DS4" s="1">
        <f>HLOOKUP(DS$2,PLANEL_Pot_anual!$C$3:$AL$23,2,TRUE)</f>
        <v>118828.66099999999</v>
      </c>
      <c r="DT4" s="1">
        <f>HLOOKUP(DT$2,PLANEL_Pot_anual!$C$3:$AL$23,2,TRUE)</f>
        <v>118828.66099999999</v>
      </c>
      <c r="DU4" s="1">
        <f>HLOOKUP(DU$2,PLANEL_Pot_anual!$C$3:$AL$23,2,TRUE)</f>
        <v>118828.66099999999</v>
      </c>
      <c r="DV4" s="1">
        <f>HLOOKUP(DV$2,PLANEL_Pot_anual!$C$3:$AL$23,2,TRUE)</f>
        <v>118828.66099999999</v>
      </c>
      <c r="DW4" s="1">
        <f>HLOOKUP(DW$2,PLANEL_Pot_anual!$C$3:$AL$23,2,TRUE)</f>
        <v>118828.66099999999</v>
      </c>
      <c r="DX4" s="1">
        <f>HLOOKUP(DX$2,PLANEL_Pot_anual!$C$3:$AL$23,2,TRUE)</f>
        <v>118828.66099999999</v>
      </c>
      <c r="DY4" s="1">
        <f>HLOOKUP(DY$2,PLANEL_Pot_anual!$C$3:$AL$23,2,TRUE)</f>
        <v>118828.66099999999</v>
      </c>
      <c r="DZ4" s="1">
        <f>HLOOKUP(DZ$2,PLANEL_Pot_anual!$C$3:$AL$23,2,TRUE)</f>
        <v>118828.66099999999</v>
      </c>
      <c r="EA4" s="1">
        <f>HLOOKUP(EA$2,PLANEL_Pot_anual!$C$3:$AL$23,2,TRUE)</f>
        <v>118828.66099999999</v>
      </c>
      <c r="EB4" s="1">
        <f>HLOOKUP(EB$2,PLANEL_Pot_anual!$C$3:$AL$23,2,TRUE)</f>
        <v>118828.66099999999</v>
      </c>
      <c r="EC4" s="1">
        <f>HLOOKUP(EC$2,PLANEL_Pot_anual!$C$3:$AL$23,2,TRUE)</f>
        <v>118828.66099999999</v>
      </c>
      <c r="ED4" s="1">
        <f>HLOOKUP(ED$2,PLANEL_Pot_anual!$C$3:$AL$23,2,TRUE)</f>
        <v>118828.66099999999</v>
      </c>
      <c r="EE4" s="1">
        <f>HLOOKUP(EE$2,PLANEL_Pot_anual!$C$3:$AL$23,2,TRUE)</f>
        <v>118828.66099999999</v>
      </c>
      <c r="EF4" s="1">
        <f>HLOOKUP(EF$2,PLANEL_Pot_anual!$C$3:$AL$23,2,TRUE)</f>
        <v>118828.66099999999</v>
      </c>
      <c r="EG4" s="1">
        <f>HLOOKUP(EG$2,PLANEL_Pot_anual!$C$3:$AL$23,2,TRUE)</f>
        <v>118828.66099999999</v>
      </c>
      <c r="EH4" s="1">
        <f>HLOOKUP(EH$2,PLANEL_Pot_anual!$C$3:$AL$23,2,TRUE)</f>
        <v>118828.66099999999</v>
      </c>
      <c r="EI4" s="1">
        <f>HLOOKUP(EI$2,PLANEL_Pot_anual!$C$3:$AL$23,2,TRUE)</f>
        <v>118828.66099999999</v>
      </c>
      <c r="EJ4" s="1">
        <f>HLOOKUP(EJ$2,PLANEL_Pot_anual!$C$3:$AL$23,2,TRUE)</f>
        <v>118828.66099999999</v>
      </c>
      <c r="EK4" s="1">
        <f>HLOOKUP(EK$2,PLANEL_Pot_anual!$C$3:$AL$23,2,TRUE)</f>
        <v>118828.66099999999</v>
      </c>
      <c r="EL4" s="1">
        <f>HLOOKUP(EL$2,PLANEL_Pot_anual!$C$3:$AL$23,2,TRUE)</f>
        <v>118828.66099999999</v>
      </c>
      <c r="EM4" s="1">
        <f>HLOOKUP(EM$2,PLANEL_Pot_anual!$C$3:$AL$23,2,TRUE)</f>
        <v>118902.66099999999</v>
      </c>
      <c r="EN4" s="1">
        <f>HLOOKUP(EN$2,PLANEL_Pot_anual!$C$3:$AL$23,2,TRUE)</f>
        <v>118902.66099999999</v>
      </c>
      <c r="EO4" s="1">
        <f>HLOOKUP(EO$2,PLANEL_Pot_anual!$C$3:$AL$23,2,TRUE)</f>
        <v>118902.66099999999</v>
      </c>
      <c r="EP4" s="1">
        <f>HLOOKUP(EP$2,PLANEL_Pot_anual!$C$3:$AL$23,2,TRUE)</f>
        <v>118902.66099999999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9230.4271320000007</v>
      </c>
      <c r="AB5" s="1">
        <f>HLOOKUP(AB$2,PLANEL_Pot_anual!$C$3:$AL$23,3,TRUE)</f>
        <v>9230.4271320000007</v>
      </c>
      <c r="AC5" s="1">
        <f>HLOOKUP(AC$2,PLANEL_Pot_anual!$C$3:$AL$23,3,TRUE)</f>
        <v>9230.4271320000007</v>
      </c>
      <c r="AD5" s="1">
        <f>HLOOKUP(AD$2,PLANEL_Pot_anual!$C$3:$AL$23,3,TRUE)</f>
        <v>9230.4271320000007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13996.527468999999</v>
      </c>
      <c r="AJ7" s="18">
        <f>HLOOKUP(AJ$2,PLANEL_Pot_anual!$C$3:$AL$23,5,TRUE)</f>
        <v>13996.527468999999</v>
      </c>
      <c r="AK7" s="18">
        <f>HLOOKUP(AK$2,PLANEL_Pot_anual!$C$3:$AL$23,5,TRUE)</f>
        <v>13996.527468999999</v>
      </c>
      <c r="AL7" s="18">
        <f>HLOOKUP(AL$2,PLANEL_Pot_anual!$C$3:$AL$23,5,TRUE)</f>
        <v>13996.527468999999</v>
      </c>
      <c r="AM7" s="18">
        <f>HLOOKUP(AM$2,PLANEL_Pot_anual!$C$3:$AL$23,5,TRUE)</f>
        <v>15488.398647</v>
      </c>
      <c r="AN7" s="18">
        <f>HLOOKUP(AN$2,PLANEL_Pot_anual!$C$3:$AL$23,5,TRUE)</f>
        <v>15488.398647</v>
      </c>
      <c r="AO7" s="18">
        <f>HLOOKUP(AO$2,PLANEL_Pot_anual!$C$3:$AL$23,5,TRUE)</f>
        <v>15488.398647</v>
      </c>
      <c r="AP7" s="18">
        <f>HLOOKUP(AP$2,PLANEL_Pot_anual!$C$3:$AL$23,5,TRUE)</f>
        <v>15488.398647</v>
      </c>
      <c r="AQ7" s="18">
        <f>HLOOKUP(AQ$2,PLANEL_Pot_anual!$C$3:$AL$23,5,TRUE)</f>
        <v>15488.698647000001</v>
      </c>
      <c r="AR7" s="18">
        <f>HLOOKUP(AR$2,PLANEL_Pot_anual!$C$3:$AL$23,5,TRUE)</f>
        <v>15488.698647000001</v>
      </c>
      <c r="AS7" s="18">
        <f>HLOOKUP(AS$2,PLANEL_Pot_anual!$C$3:$AL$23,5,TRUE)</f>
        <v>15488.698647000001</v>
      </c>
      <c r="AT7" s="18">
        <f>HLOOKUP(AT$2,PLANEL_Pot_anual!$C$3:$AL$23,5,TRUE)</f>
        <v>15488.698647000001</v>
      </c>
      <c r="AU7" s="18">
        <f>HLOOKUP(AU$2,PLANEL_Pot_anual!$C$3:$AL$23,5,TRUE)</f>
        <v>15515.019735</v>
      </c>
      <c r="AV7" s="18">
        <f>HLOOKUP(AV$2,PLANEL_Pot_anual!$C$3:$AL$23,5,TRUE)</f>
        <v>15515.019735</v>
      </c>
      <c r="AW7" s="18">
        <f>HLOOKUP(AW$2,PLANEL_Pot_anual!$C$3:$AL$23,5,TRUE)</f>
        <v>15515.019735</v>
      </c>
      <c r="AX7" s="18">
        <f>HLOOKUP(AX$2,PLANEL_Pot_anual!$C$3:$AL$23,5,TRUE)</f>
        <v>15515.019735</v>
      </c>
      <c r="AY7" s="18">
        <f>HLOOKUP(AY$2,PLANEL_Pot_anual!$C$3:$AL$23,5,TRUE)</f>
        <v>15892.255007</v>
      </c>
      <c r="AZ7" s="18">
        <f>HLOOKUP(AZ$2,PLANEL_Pot_anual!$C$3:$AL$23,5,TRUE)</f>
        <v>15892.255007</v>
      </c>
      <c r="BA7" s="18">
        <f>HLOOKUP(BA$2,PLANEL_Pot_anual!$C$3:$AL$23,5,TRUE)</f>
        <v>15892.255007</v>
      </c>
      <c r="BB7" s="18">
        <f>HLOOKUP(BB$2,PLANEL_Pot_anual!$C$3:$AL$23,5,TRUE)</f>
        <v>15892.255007</v>
      </c>
      <c r="BC7" s="18">
        <f>HLOOKUP(BC$2,PLANEL_Pot_anual!$C$3:$AL$23,5,TRUE)</f>
        <v>15892.055006999999</v>
      </c>
      <c r="BD7" s="18">
        <f>HLOOKUP(BD$2,PLANEL_Pot_anual!$C$3:$AL$23,5,TRUE)</f>
        <v>15892.055006999999</v>
      </c>
      <c r="BE7" s="18">
        <f>HLOOKUP(BE$2,PLANEL_Pot_anual!$C$3:$AL$23,5,TRUE)</f>
        <v>15892.055006999999</v>
      </c>
      <c r="BF7" s="18">
        <f>HLOOKUP(BF$2,PLANEL_Pot_anual!$C$3:$AL$23,5,TRUE)</f>
        <v>15892.055006999999</v>
      </c>
      <c r="BG7" s="18">
        <f>HLOOKUP(BG$2,PLANEL_Pot_anual!$C$3:$AL$23,5,TRUE)</f>
        <v>15892.055006999999</v>
      </c>
      <c r="BH7" s="18">
        <f>HLOOKUP(BH$2,PLANEL_Pot_anual!$C$3:$AL$23,5,TRUE)</f>
        <v>15892.055006999999</v>
      </c>
      <c r="BI7" s="18">
        <f>HLOOKUP(BI$2,PLANEL_Pot_anual!$C$3:$AL$23,5,TRUE)</f>
        <v>15892.055006999999</v>
      </c>
      <c r="BJ7" s="18">
        <f>HLOOKUP(BJ$2,PLANEL_Pot_anual!$C$3:$AL$23,5,TRUE)</f>
        <v>15892.055006999999</v>
      </c>
      <c r="BK7" s="18">
        <f>HLOOKUP(BK$2,PLANEL_Pot_anual!$C$3:$AL$23,5,TRUE)</f>
        <v>15892.055006999999</v>
      </c>
      <c r="BL7" s="18">
        <f>HLOOKUP(BL$2,PLANEL_Pot_anual!$C$3:$AL$23,5,TRUE)</f>
        <v>15892.055006999999</v>
      </c>
      <c r="BM7" s="18">
        <f>HLOOKUP(BM$2,PLANEL_Pot_anual!$C$3:$AL$23,5,TRUE)</f>
        <v>15892.055006999999</v>
      </c>
      <c r="BN7" s="18">
        <f>HLOOKUP(BN$2,PLANEL_Pot_anual!$C$3:$AL$23,5,TRUE)</f>
        <v>15892.055006999999</v>
      </c>
      <c r="BO7" s="18">
        <f>HLOOKUP(BO$2,PLANEL_Pot_anual!$C$3:$AL$23,5,TRUE)</f>
        <v>16617.455007</v>
      </c>
      <c r="BP7" s="18">
        <f>HLOOKUP(BP$2,PLANEL_Pot_anual!$C$3:$AL$23,5,TRUE)</f>
        <v>16617.455007</v>
      </c>
      <c r="BQ7" s="18">
        <f>HLOOKUP(BQ$2,PLANEL_Pot_anual!$C$3:$AL$23,5,TRUE)</f>
        <v>16617.455007</v>
      </c>
      <c r="BR7" s="18">
        <f>HLOOKUP(BR$2,PLANEL_Pot_anual!$C$3:$AL$23,5,TRUE)</f>
        <v>16617.455007</v>
      </c>
      <c r="BS7" s="18">
        <f>HLOOKUP(BS$2,PLANEL_Pot_anual!$C$3:$AL$23,5,TRUE)</f>
        <v>17542.455007</v>
      </c>
      <c r="BT7" s="18">
        <f>HLOOKUP(BT$2,PLANEL_Pot_anual!$C$3:$AL$23,5,TRUE)</f>
        <v>17542.455007</v>
      </c>
      <c r="BU7" s="18">
        <f>HLOOKUP(BU$2,PLANEL_Pot_anual!$C$3:$AL$23,5,TRUE)</f>
        <v>17542.455007</v>
      </c>
      <c r="BV7" s="18">
        <f>HLOOKUP(BV$2,PLANEL_Pot_anual!$C$3:$AL$23,5,TRUE)</f>
        <v>17542.455007</v>
      </c>
      <c r="BW7" s="18">
        <f>HLOOKUP(BW$2,PLANEL_Pot_anual!$C$3:$AL$23,5,TRUE)</f>
        <v>18467.455007</v>
      </c>
      <c r="BX7" s="18">
        <f>HLOOKUP(BX$2,PLANEL_Pot_anual!$C$3:$AL$23,5,TRUE)</f>
        <v>18467.455007</v>
      </c>
      <c r="BY7" s="18">
        <f>HLOOKUP(BY$2,PLANEL_Pot_anual!$C$3:$AL$23,5,TRUE)</f>
        <v>18467.455007</v>
      </c>
      <c r="BZ7" s="18">
        <f>HLOOKUP(BZ$2,PLANEL_Pot_anual!$C$3:$AL$23,5,TRUE)</f>
        <v>18467.455007</v>
      </c>
      <c r="CA7" s="18">
        <f>HLOOKUP(CA$2,PLANEL_Pot_anual!$C$3:$AL$23,5,TRUE)</f>
        <v>19392.655007000001</v>
      </c>
      <c r="CB7" s="18">
        <f>HLOOKUP(CB$2,PLANEL_Pot_anual!$C$3:$AL$23,5,TRUE)</f>
        <v>19392.655007000001</v>
      </c>
      <c r="CC7" s="18">
        <f>HLOOKUP(CC$2,PLANEL_Pot_anual!$C$3:$AL$23,5,TRUE)</f>
        <v>19392.655007000001</v>
      </c>
      <c r="CD7" s="18">
        <f>HLOOKUP(CD$2,PLANEL_Pot_anual!$C$3:$AL$23,5,TRUE)</f>
        <v>19392.655007000001</v>
      </c>
      <c r="CE7" s="18">
        <f>HLOOKUP(CE$2,PLANEL_Pot_anual!$C$3:$AL$23,5,TRUE)</f>
        <v>20317.655007000001</v>
      </c>
      <c r="CF7" s="18">
        <f>HLOOKUP(CF$2,PLANEL_Pot_anual!$C$3:$AL$23,5,TRUE)</f>
        <v>20317.655007000001</v>
      </c>
      <c r="CG7" s="18">
        <f>HLOOKUP(CG$2,PLANEL_Pot_anual!$C$3:$AL$23,5,TRUE)</f>
        <v>20317.655007000001</v>
      </c>
      <c r="CH7" s="18">
        <f>HLOOKUP(CH$2,PLANEL_Pot_anual!$C$3:$AL$23,5,TRUE)</f>
        <v>20317.655007000001</v>
      </c>
      <c r="CI7" s="18">
        <f>HLOOKUP(CI$2,PLANEL_Pot_anual!$C$3:$AL$23,5,TRUE)</f>
        <v>21242.655007000001</v>
      </c>
      <c r="CJ7" s="18">
        <f>HLOOKUP(CJ$2,PLANEL_Pot_anual!$C$3:$AL$23,5,TRUE)</f>
        <v>21242.655007000001</v>
      </c>
      <c r="CK7" s="18">
        <f>HLOOKUP(CK$2,PLANEL_Pot_anual!$C$3:$AL$23,5,TRUE)</f>
        <v>21242.655007000001</v>
      </c>
      <c r="CL7" s="18">
        <f>HLOOKUP(CL$2,PLANEL_Pot_anual!$C$3:$AL$23,5,TRUE)</f>
        <v>21242.655007000001</v>
      </c>
      <c r="CM7" s="18">
        <f>HLOOKUP(CM$2,PLANEL_Pot_anual!$C$3:$AL$23,5,TRUE)</f>
        <v>22167.855006999998</v>
      </c>
      <c r="CN7" s="18">
        <f>HLOOKUP(CN$2,PLANEL_Pot_anual!$C$3:$AL$23,5,TRUE)</f>
        <v>22167.855006999998</v>
      </c>
      <c r="CO7" s="18">
        <f>HLOOKUP(CO$2,PLANEL_Pot_anual!$C$3:$AL$23,5,TRUE)</f>
        <v>22167.855006999998</v>
      </c>
      <c r="CP7" s="18">
        <f>HLOOKUP(CP$2,PLANEL_Pot_anual!$C$3:$AL$23,5,TRUE)</f>
        <v>22167.855006999998</v>
      </c>
      <c r="CQ7" s="18">
        <f>HLOOKUP(CQ$2,PLANEL_Pot_anual!$C$3:$AL$23,5,TRUE)</f>
        <v>23092.855006999998</v>
      </c>
      <c r="CR7" s="18">
        <f>HLOOKUP(CR$2,PLANEL_Pot_anual!$C$3:$AL$23,5,TRUE)</f>
        <v>23092.855006999998</v>
      </c>
      <c r="CS7" s="18">
        <f>HLOOKUP(CS$2,PLANEL_Pot_anual!$C$3:$AL$23,5,TRUE)</f>
        <v>23092.855006999998</v>
      </c>
      <c r="CT7" s="18">
        <f>HLOOKUP(CT$2,PLANEL_Pot_anual!$C$3:$AL$23,5,TRUE)</f>
        <v>23092.855006999998</v>
      </c>
      <c r="CU7" s="18">
        <f>HLOOKUP(CU$2,PLANEL_Pot_anual!$C$3:$AL$23,5,TRUE)</f>
        <v>24017.855006999998</v>
      </c>
      <c r="CV7" s="18">
        <f>HLOOKUP(CV$2,PLANEL_Pot_anual!$C$3:$AL$23,5,TRUE)</f>
        <v>24017.855006999998</v>
      </c>
      <c r="CW7" s="18">
        <f>HLOOKUP(CW$2,PLANEL_Pot_anual!$C$3:$AL$23,5,TRUE)</f>
        <v>24017.855006999998</v>
      </c>
      <c r="CX7" s="18">
        <f>HLOOKUP(CX$2,PLANEL_Pot_anual!$C$3:$AL$23,5,TRUE)</f>
        <v>24017.855006999998</v>
      </c>
      <c r="CY7" s="18">
        <f>HLOOKUP(CY$2,PLANEL_Pot_anual!$C$3:$AL$23,5,TRUE)</f>
        <v>24942.855006999998</v>
      </c>
      <c r="CZ7" s="18">
        <f>HLOOKUP(CZ$2,PLANEL_Pot_anual!$C$3:$AL$23,5,TRUE)</f>
        <v>24942.855006999998</v>
      </c>
      <c r="DA7" s="18">
        <f>HLOOKUP(DA$2,PLANEL_Pot_anual!$C$3:$AL$23,5,TRUE)</f>
        <v>24942.855006999998</v>
      </c>
      <c r="DB7" s="18">
        <f>HLOOKUP(DB$2,PLANEL_Pot_anual!$C$3:$AL$23,5,TRUE)</f>
        <v>24942.855006999998</v>
      </c>
      <c r="DC7" s="18">
        <f>HLOOKUP(DC$2,PLANEL_Pot_anual!$C$3:$AL$23,5,TRUE)</f>
        <v>25868.155007000001</v>
      </c>
      <c r="DD7" s="18">
        <f>HLOOKUP(DD$2,PLANEL_Pot_anual!$C$3:$AL$23,5,TRUE)</f>
        <v>25868.155007000001</v>
      </c>
      <c r="DE7" s="18">
        <f>HLOOKUP(DE$2,PLANEL_Pot_anual!$C$3:$AL$23,5,TRUE)</f>
        <v>25868.155007000001</v>
      </c>
      <c r="DF7" s="18">
        <f>HLOOKUP(DF$2,PLANEL_Pot_anual!$C$3:$AL$23,5,TRUE)</f>
        <v>25868.155007000001</v>
      </c>
      <c r="DG7" s="18">
        <f>HLOOKUP(DG$2,PLANEL_Pot_anual!$C$3:$AL$23,5,TRUE)</f>
        <v>26355.182362</v>
      </c>
      <c r="DH7" s="18">
        <f>HLOOKUP(DH$2,PLANEL_Pot_anual!$C$3:$AL$23,5,TRUE)</f>
        <v>26355.182362</v>
      </c>
      <c r="DI7" s="18">
        <f>HLOOKUP(DI$2,PLANEL_Pot_anual!$C$3:$AL$23,5,TRUE)</f>
        <v>26355.182362</v>
      </c>
      <c r="DJ7" s="18">
        <f>HLOOKUP(DJ$2,PLANEL_Pot_anual!$C$3:$AL$23,5,TRUE)</f>
        <v>26355.182362</v>
      </c>
      <c r="DK7" s="18">
        <f>HLOOKUP(DK$2,PLANEL_Pot_anual!$C$3:$AL$23,5,TRUE)</f>
        <v>26831.888309000002</v>
      </c>
      <c r="DL7" s="18">
        <f>HLOOKUP(DL$2,PLANEL_Pot_anual!$C$3:$AL$23,5,TRUE)</f>
        <v>26831.888309000002</v>
      </c>
      <c r="DM7" s="18">
        <f>HLOOKUP(DM$2,PLANEL_Pot_anual!$C$3:$AL$23,5,TRUE)</f>
        <v>26831.888309000002</v>
      </c>
      <c r="DN7" s="18">
        <f>HLOOKUP(DN$2,PLANEL_Pot_anual!$C$3:$AL$23,5,TRUE)</f>
        <v>26831.888309000002</v>
      </c>
      <c r="DO7" s="18">
        <f>HLOOKUP(DO$2,PLANEL_Pot_anual!$C$3:$AL$23,5,TRUE)</f>
        <v>27374.275223000001</v>
      </c>
      <c r="DP7" s="18">
        <f>HLOOKUP(DP$2,PLANEL_Pot_anual!$C$3:$AL$23,5,TRUE)</f>
        <v>27374.275223000001</v>
      </c>
      <c r="DQ7" s="18">
        <f>HLOOKUP(DQ$2,PLANEL_Pot_anual!$C$3:$AL$23,5,TRUE)</f>
        <v>27374.275223000001</v>
      </c>
      <c r="DR7" s="18">
        <f>HLOOKUP(DR$2,PLANEL_Pot_anual!$C$3:$AL$23,5,TRUE)</f>
        <v>27374.275223000001</v>
      </c>
      <c r="DS7" s="18">
        <f>HLOOKUP(DS$2,PLANEL_Pot_anual!$C$3:$AL$23,5,TRUE)</f>
        <v>28260.341041</v>
      </c>
      <c r="DT7" s="18">
        <f>HLOOKUP(DT$2,PLANEL_Pot_anual!$C$3:$AL$23,5,TRUE)</f>
        <v>28260.341041</v>
      </c>
      <c r="DU7" s="18">
        <f>HLOOKUP(DU$2,PLANEL_Pot_anual!$C$3:$AL$23,5,TRUE)</f>
        <v>28260.341041</v>
      </c>
      <c r="DV7" s="18">
        <f>HLOOKUP(DV$2,PLANEL_Pot_anual!$C$3:$AL$23,5,TRUE)</f>
        <v>28260.341041</v>
      </c>
      <c r="DW7" s="18">
        <f>HLOOKUP(DW$2,PLANEL_Pot_anual!$C$3:$AL$23,5,TRUE)</f>
        <v>29096.041558000001</v>
      </c>
      <c r="DX7" s="18">
        <f>HLOOKUP(DX$2,PLANEL_Pot_anual!$C$3:$AL$23,5,TRUE)</f>
        <v>29096.041558000001</v>
      </c>
      <c r="DY7" s="18">
        <f>HLOOKUP(DY$2,PLANEL_Pot_anual!$C$3:$AL$23,5,TRUE)</f>
        <v>29096.041558000001</v>
      </c>
      <c r="DZ7" s="18">
        <f>HLOOKUP(DZ$2,PLANEL_Pot_anual!$C$3:$AL$23,5,TRUE)</f>
        <v>29096.041558000001</v>
      </c>
      <c r="EA7" s="18">
        <f>HLOOKUP(EA$2,PLANEL_Pot_anual!$C$3:$AL$23,5,TRUE)</f>
        <v>29739.402963</v>
      </c>
      <c r="EB7" s="18">
        <f>HLOOKUP(EB$2,PLANEL_Pot_anual!$C$3:$AL$23,5,TRUE)</f>
        <v>29739.402963</v>
      </c>
      <c r="EC7" s="18">
        <f>HLOOKUP(EC$2,PLANEL_Pot_anual!$C$3:$AL$23,5,TRUE)</f>
        <v>29739.402963</v>
      </c>
      <c r="ED7" s="18">
        <f>HLOOKUP(ED$2,PLANEL_Pot_anual!$C$3:$AL$23,5,TRUE)</f>
        <v>29739.402963</v>
      </c>
      <c r="EE7" s="18">
        <f>HLOOKUP(EE$2,PLANEL_Pot_anual!$C$3:$AL$23,5,TRUE)</f>
        <v>30451.053973000002</v>
      </c>
      <c r="EF7" s="18">
        <f>HLOOKUP(EF$2,PLANEL_Pot_anual!$C$3:$AL$23,5,TRUE)</f>
        <v>30451.053973000002</v>
      </c>
      <c r="EG7" s="18">
        <f>HLOOKUP(EG$2,PLANEL_Pot_anual!$C$3:$AL$23,5,TRUE)</f>
        <v>30451.053973000002</v>
      </c>
      <c r="EH7" s="18">
        <f>HLOOKUP(EH$2,PLANEL_Pot_anual!$C$3:$AL$23,5,TRUE)</f>
        <v>30451.053973000002</v>
      </c>
      <c r="EI7" s="18">
        <f>HLOOKUP(EI$2,PLANEL_Pot_anual!$C$3:$AL$23,5,TRUE)</f>
        <v>31137.581274</v>
      </c>
      <c r="EJ7" s="18">
        <f>HLOOKUP(EJ$2,PLANEL_Pot_anual!$C$3:$AL$23,5,TRUE)</f>
        <v>31137.581274</v>
      </c>
      <c r="EK7" s="18">
        <f>HLOOKUP(EK$2,PLANEL_Pot_anual!$C$3:$AL$23,5,TRUE)</f>
        <v>31137.581274</v>
      </c>
      <c r="EL7" s="18">
        <f>HLOOKUP(EL$2,PLANEL_Pot_anual!$C$3:$AL$23,5,TRUE)</f>
        <v>31137.581274</v>
      </c>
      <c r="EM7" s="18">
        <f>HLOOKUP(EM$2,PLANEL_Pot_anual!$C$3:$AL$23,5,TRUE)</f>
        <v>31304.829494999998</v>
      </c>
      <c r="EN7" s="18">
        <f>HLOOKUP(EN$2,PLANEL_Pot_anual!$C$3:$AL$23,5,TRUE)</f>
        <v>31304.829494999998</v>
      </c>
      <c r="EO7" s="18">
        <f>HLOOKUP(EO$2,PLANEL_Pot_anual!$C$3:$AL$23,5,TRUE)</f>
        <v>31304.829494999998</v>
      </c>
      <c r="EP7" s="18">
        <f>HLOOKUP(EP$2,PLANEL_Pot_anual!$C$3:$AL$23,5,TRUE)</f>
        <v>31304.829494999998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6246.3963110000004</v>
      </c>
      <c r="AZ11" s="1">
        <f>HLOOKUP(AZ$2,PLANEL_Pot_anual!$C$3:$AL$24,9,TRUE)</f>
        <v>6246.3963110000004</v>
      </c>
      <c r="BA11" s="1">
        <f>HLOOKUP(BA$2,PLANEL_Pot_anual!$C$3:$AL$24,9,TRUE)</f>
        <v>6246.3963110000004</v>
      </c>
      <c r="BB11" s="1">
        <f>HLOOKUP(BB$2,PLANEL_Pot_anual!$C$3:$AL$24,9,TRUE)</f>
        <v>6246.3963110000004</v>
      </c>
      <c r="BC11" s="1">
        <f>HLOOKUP(BC$2,PLANEL_Pot_anual!$C$3:$AL$24,9,TRUE)</f>
        <v>7149.6793619999999</v>
      </c>
      <c r="BD11" s="1">
        <f>HLOOKUP(BD$2,PLANEL_Pot_anual!$C$3:$AL$24,9,TRUE)</f>
        <v>7149.6793619999999</v>
      </c>
      <c r="BE11" s="1">
        <f>HLOOKUP(BE$2,PLANEL_Pot_anual!$C$3:$AL$24,9,TRUE)</f>
        <v>7149.6793619999999</v>
      </c>
      <c r="BF11" s="1">
        <f>HLOOKUP(BF$2,PLANEL_Pot_anual!$C$3:$AL$24,9,TRUE)</f>
        <v>7149.6793619999999</v>
      </c>
      <c r="BG11" s="1">
        <f>HLOOKUP(BG$2,PLANEL_Pot_anual!$C$3:$AL$24,9,TRUE)</f>
        <v>10438.465319999999</v>
      </c>
      <c r="BH11" s="1">
        <f>HLOOKUP(BH$2,PLANEL_Pot_anual!$C$3:$AL$24,9,TRUE)</f>
        <v>10438.465319999999</v>
      </c>
      <c r="BI11" s="1">
        <f>HLOOKUP(BI$2,PLANEL_Pot_anual!$C$3:$AL$24,9,TRUE)</f>
        <v>10438.465319999999</v>
      </c>
      <c r="BJ11" s="1">
        <f>HLOOKUP(BJ$2,PLANEL_Pot_anual!$C$3:$AL$24,9,TRUE)</f>
        <v>10438.465319999999</v>
      </c>
      <c r="BK11" s="1">
        <f>HLOOKUP(BK$2,PLANEL_Pot_anual!$C$3:$AL$24,9,TRUE)</f>
        <v>10438.465319999999</v>
      </c>
      <c r="BL11" s="1">
        <f>HLOOKUP(BL$2,PLANEL_Pot_anual!$C$3:$AL$24,9,TRUE)</f>
        <v>10438.465319999999</v>
      </c>
      <c r="BM11" s="1">
        <f>HLOOKUP(BM$2,PLANEL_Pot_anual!$C$3:$AL$24,9,TRUE)</f>
        <v>10438.465319999999</v>
      </c>
      <c r="BN11" s="1">
        <f>HLOOKUP(BN$2,PLANEL_Pot_anual!$C$3:$AL$24,9,TRUE)</f>
        <v>10438.465319999999</v>
      </c>
      <c r="BO11" s="1">
        <f>HLOOKUP(BO$2,PLANEL_Pot_anual!$C$3:$AL$24,9,TRUE)</f>
        <v>10438.465319999999</v>
      </c>
      <c r="BP11" s="1">
        <f>HLOOKUP(BP$2,PLANEL_Pot_anual!$C$3:$AL$24,9,TRUE)</f>
        <v>10438.465319999999</v>
      </c>
      <c r="BQ11" s="1">
        <f>HLOOKUP(BQ$2,PLANEL_Pot_anual!$C$3:$AL$24,9,TRUE)</f>
        <v>10438.465319999999</v>
      </c>
      <c r="BR11" s="1">
        <f>HLOOKUP(BR$2,PLANEL_Pot_anual!$C$3:$AL$24,9,TRUE)</f>
        <v>10438.465319999999</v>
      </c>
      <c r="BS11" s="1">
        <f>HLOOKUP(BS$2,PLANEL_Pot_anual!$C$3:$AL$24,9,TRUE)</f>
        <v>10438.465319999999</v>
      </c>
      <c r="BT11" s="1">
        <f>HLOOKUP(BT$2,PLANEL_Pot_anual!$C$3:$AL$24,9,TRUE)</f>
        <v>10438.465319999999</v>
      </c>
      <c r="BU11" s="1">
        <f>HLOOKUP(BU$2,PLANEL_Pot_anual!$C$3:$AL$24,9,TRUE)</f>
        <v>10438.465319999999</v>
      </c>
      <c r="BV11" s="1">
        <f>HLOOKUP(BV$2,PLANEL_Pot_anual!$C$3:$AL$24,9,TRUE)</f>
        <v>10438.465319999999</v>
      </c>
      <c r="BW11" s="1">
        <f>HLOOKUP(BW$2,PLANEL_Pot_anual!$C$3:$AL$24,9,TRUE)</f>
        <v>10438.465319999999</v>
      </c>
      <c r="BX11" s="1">
        <f>HLOOKUP(BX$2,PLANEL_Pot_anual!$C$3:$AL$24,9,TRUE)</f>
        <v>10438.465319999999</v>
      </c>
      <c r="BY11" s="1">
        <f>HLOOKUP(BY$2,PLANEL_Pot_anual!$C$3:$AL$24,9,TRUE)</f>
        <v>10438.465319999999</v>
      </c>
      <c r="BZ11" s="1">
        <f>HLOOKUP(BZ$2,PLANEL_Pot_anual!$C$3:$AL$24,9,TRUE)</f>
        <v>10438.465319999999</v>
      </c>
      <c r="CA11" s="1">
        <f>HLOOKUP(CA$2,PLANEL_Pot_anual!$C$3:$AL$24,9,TRUE)</f>
        <v>10438.465319999999</v>
      </c>
      <c r="CB11" s="1">
        <f>HLOOKUP(CB$2,PLANEL_Pot_anual!$C$3:$AL$24,9,TRUE)</f>
        <v>10438.465319999999</v>
      </c>
      <c r="CC11" s="1">
        <f>HLOOKUP(CC$2,PLANEL_Pot_anual!$C$3:$AL$24,9,TRUE)</f>
        <v>10438.465319999999</v>
      </c>
      <c r="CD11" s="1">
        <f>HLOOKUP(CD$2,PLANEL_Pot_anual!$C$3:$AL$24,9,TRUE)</f>
        <v>10438.465319999999</v>
      </c>
      <c r="CE11" s="1">
        <f>HLOOKUP(CE$2,PLANEL_Pot_anual!$C$3:$AL$24,9,TRUE)</f>
        <v>10438.465319999999</v>
      </c>
      <c r="CF11" s="1">
        <f>HLOOKUP(CF$2,PLANEL_Pot_anual!$C$3:$AL$24,9,TRUE)</f>
        <v>10438.465319999999</v>
      </c>
      <c r="CG11" s="1">
        <f>HLOOKUP(CG$2,PLANEL_Pot_anual!$C$3:$AL$24,9,TRUE)</f>
        <v>10438.465319999999</v>
      </c>
      <c r="CH11" s="1">
        <f>HLOOKUP(CH$2,PLANEL_Pot_anual!$C$3:$AL$24,9,TRUE)</f>
        <v>10438.465319999999</v>
      </c>
      <c r="CI11" s="1">
        <f>HLOOKUP(CI$2,PLANEL_Pot_anual!$C$3:$AL$24,9,TRUE)</f>
        <v>10438.465319999999</v>
      </c>
      <c r="CJ11" s="1">
        <f>HLOOKUP(CJ$2,PLANEL_Pot_anual!$C$3:$AL$24,9,TRUE)</f>
        <v>10438.465319999999</v>
      </c>
      <c r="CK11" s="1">
        <f>HLOOKUP(CK$2,PLANEL_Pot_anual!$C$3:$AL$24,9,TRUE)</f>
        <v>10438.465319999999</v>
      </c>
      <c r="CL11" s="1">
        <f>HLOOKUP(CL$2,PLANEL_Pot_anual!$C$3:$AL$24,9,TRUE)</f>
        <v>10438.465319999999</v>
      </c>
      <c r="CM11" s="1">
        <f>HLOOKUP(CM$2,PLANEL_Pot_anual!$C$3:$AL$24,9,TRUE)</f>
        <v>10438.465319999999</v>
      </c>
      <c r="CN11" s="1">
        <f>HLOOKUP(CN$2,PLANEL_Pot_anual!$C$3:$AL$24,9,TRUE)</f>
        <v>10438.465319999999</v>
      </c>
      <c r="CO11" s="1">
        <f>HLOOKUP(CO$2,PLANEL_Pot_anual!$C$3:$AL$24,9,TRUE)</f>
        <v>10438.465319999999</v>
      </c>
      <c r="CP11" s="1">
        <f>HLOOKUP(CP$2,PLANEL_Pot_anual!$C$3:$AL$24,9,TRUE)</f>
        <v>10438.465319999999</v>
      </c>
      <c r="CQ11" s="1">
        <f>HLOOKUP(CQ$2,PLANEL_Pot_anual!$C$3:$AL$24,9,TRUE)</f>
        <v>10438.465319999999</v>
      </c>
      <c r="CR11" s="1">
        <f>HLOOKUP(CR$2,PLANEL_Pot_anual!$C$3:$AL$24,9,TRUE)</f>
        <v>10438.465319999999</v>
      </c>
      <c r="CS11" s="1">
        <f>HLOOKUP(CS$2,PLANEL_Pot_anual!$C$3:$AL$24,9,TRUE)</f>
        <v>10438.465319999999</v>
      </c>
      <c r="CT11" s="1">
        <f>HLOOKUP(CT$2,PLANEL_Pot_anual!$C$3:$AL$24,9,TRUE)</f>
        <v>10438.465319999999</v>
      </c>
      <c r="CU11" s="1">
        <f>HLOOKUP(CU$2,PLANEL_Pot_anual!$C$3:$AL$24,9,TRUE)</f>
        <v>10438.465319999999</v>
      </c>
      <c r="CV11" s="1">
        <f>HLOOKUP(CV$2,PLANEL_Pot_anual!$C$3:$AL$24,9,TRUE)</f>
        <v>10438.465319999999</v>
      </c>
      <c r="CW11" s="1">
        <f>HLOOKUP(CW$2,PLANEL_Pot_anual!$C$3:$AL$24,9,TRUE)</f>
        <v>10438.465319999999</v>
      </c>
      <c r="CX11" s="1">
        <f>HLOOKUP(CX$2,PLANEL_Pot_anual!$C$3:$AL$24,9,TRUE)</f>
        <v>10438.465319999999</v>
      </c>
      <c r="CY11" s="1">
        <f>HLOOKUP(CY$2,PLANEL_Pot_anual!$C$3:$AL$24,9,TRUE)</f>
        <v>10438.465319999999</v>
      </c>
      <c r="CZ11" s="1">
        <f>HLOOKUP(CZ$2,PLANEL_Pot_anual!$C$3:$AL$24,9,TRUE)</f>
        <v>10438.465319999999</v>
      </c>
      <c r="DA11" s="1">
        <f>HLOOKUP(DA$2,PLANEL_Pot_anual!$C$3:$AL$24,9,TRUE)</f>
        <v>10438.465319999999</v>
      </c>
      <c r="DB11" s="1">
        <f>HLOOKUP(DB$2,PLANEL_Pot_anual!$C$3:$AL$24,9,TRUE)</f>
        <v>10438.465319999999</v>
      </c>
      <c r="DC11" s="1">
        <f>HLOOKUP(DC$2,PLANEL_Pot_anual!$C$3:$AL$24,9,TRUE)</f>
        <v>10438.465319999999</v>
      </c>
      <c r="DD11" s="1">
        <f>HLOOKUP(DD$2,PLANEL_Pot_anual!$C$3:$AL$24,9,TRUE)</f>
        <v>10438.465319999999</v>
      </c>
      <c r="DE11" s="1">
        <f>HLOOKUP(DE$2,PLANEL_Pot_anual!$C$3:$AL$24,9,TRUE)</f>
        <v>10438.465319999999</v>
      </c>
      <c r="DF11" s="1">
        <f>HLOOKUP(DF$2,PLANEL_Pot_anual!$C$3:$AL$24,9,TRUE)</f>
        <v>10438.465319999999</v>
      </c>
      <c r="DG11" s="1">
        <f>HLOOKUP(DG$2,PLANEL_Pot_anual!$C$3:$AL$24,9,TRUE)</f>
        <v>10438.465319999999</v>
      </c>
      <c r="DH11" s="1">
        <f>HLOOKUP(DH$2,PLANEL_Pot_anual!$C$3:$AL$24,9,TRUE)</f>
        <v>10438.465319999999</v>
      </c>
      <c r="DI11" s="1">
        <f>HLOOKUP(DI$2,PLANEL_Pot_anual!$C$3:$AL$24,9,TRUE)</f>
        <v>10438.465319999999</v>
      </c>
      <c r="DJ11" s="1">
        <f>HLOOKUP(DJ$2,PLANEL_Pot_anual!$C$3:$AL$24,9,TRUE)</f>
        <v>10438.465319999999</v>
      </c>
      <c r="DK11" s="1">
        <f>HLOOKUP(DK$2,PLANEL_Pot_anual!$C$3:$AL$24,9,TRUE)</f>
        <v>10438.465319999999</v>
      </c>
      <c r="DL11" s="1">
        <f>HLOOKUP(DL$2,PLANEL_Pot_anual!$C$3:$AL$24,9,TRUE)</f>
        <v>10438.465319999999</v>
      </c>
      <c r="DM11" s="1">
        <f>HLOOKUP(DM$2,PLANEL_Pot_anual!$C$3:$AL$24,9,TRUE)</f>
        <v>10438.465319999999</v>
      </c>
      <c r="DN11" s="1">
        <f>HLOOKUP(DN$2,PLANEL_Pot_anual!$C$3:$AL$24,9,TRUE)</f>
        <v>10438.465319999999</v>
      </c>
      <c r="DO11" s="1">
        <f>HLOOKUP(DO$2,PLANEL_Pot_anual!$C$3:$AL$24,9,TRUE)</f>
        <v>10438.465319999999</v>
      </c>
      <c r="DP11" s="1">
        <f>HLOOKUP(DP$2,PLANEL_Pot_anual!$C$3:$AL$24,9,TRUE)</f>
        <v>10438.465319999999</v>
      </c>
      <c r="DQ11" s="1">
        <f>HLOOKUP(DQ$2,PLANEL_Pot_anual!$C$3:$AL$24,9,TRUE)</f>
        <v>10438.465319999999</v>
      </c>
      <c r="DR11" s="1">
        <f>HLOOKUP(DR$2,PLANEL_Pot_anual!$C$3:$AL$24,9,TRUE)</f>
        <v>10438.465319999999</v>
      </c>
      <c r="DS11" s="1">
        <f>HLOOKUP(DS$2,PLANEL_Pot_anual!$C$3:$AL$24,9,TRUE)</f>
        <v>10438.465319999999</v>
      </c>
      <c r="DT11" s="1">
        <f>HLOOKUP(DT$2,PLANEL_Pot_anual!$C$3:$AL$24,9,TRUE)</f>
        <v>10438.465319999999</v>
      </c>
      <c r="DU11" s="1">
        <f>HLOOKUP(DU$2,PLANEL_Pot_anual!$C$3:$AL$24,9,TRUE)</f>
        <v>10438.465319999999</v>
      </c>
      <c r="DV11" s="1">
        <f>HLOOKUP(DV$2,PLANEL_Pot_anual!$C$3:$AL$24,9,TRUE)</f>
        <v>10438.465319999999</v>
      </c>
      <c r="DW11" s="1">
        <f>HLOOKUP(DW$2,PLANEL_Pot_anual!$C$3:$AL$24,9,TRUE)</f>
        <v>10438.465319999999</v>
      </c>
      <c r="DX11" s="1">
        <f>HLOOKUP(DX$2,PLANEL_Pot_anual!$C$3:$AL$24,9,TRUE)</f>
        <v>10438.465319999999</v>
      </c>
      <c r="DY11" s="1">
        <f>HLOOKUP(DY$2,PLANEL_Pot_anual!$C$3:$AL$24,9,TRUE)</f>
        <v>10438.465319999999</v>
      </c>
      <c r="DZ11" s="1">
        <f>HLOOKUP(DZ$2,PLANEL_Pot_anual!$C$3:$AL$24,9,TRUE)</f>
        <v>10438.465319999999</v>
      </c>
      <c r="EA11" s="1">
        <f>HLOOKUP(EA$2,PLANEL_Pot_anual!$C$3:$AL$24,9,TRUE)</f>
        <v>10438.465319999999</v>
      </c>
      <c r="EB11" s="1">
        <f>HLOOKUP(EB$2,PLANEL_Pot_anual!$C$3:$AL$24,9,TRUE)</f>
        <v>10438.465319999999</v>
      </c>
      <c r="EC11" s="1">
        <f>HLOOKUP(EC$2,PLANEL_Pot_anual!$C$3:$AL$24,9,TRUE)</f>
        <v>10438.465319999999</v>
      </c>
      <c r="ED11" s="1">
        <f>HLOOKUP(ED$2,PLANEL_Pot_anual!$C$3:$AL$24,9,TRUE)</f>
        <v>10438.465319999999</v>
      </c>
      <c r="EE11" s="1">
        <f>HLOOKUP(EE$2,PLANEL_Pot_anual!$C$3:$AL$24,9,TRUE)</f>
        <v>10438.465319999999</v>
      </c>
      <c r="EF11" s="1">
        <f>HLOOKUP(EF$2,PLANEL_Pot_anual!$C$3:$AL$24,9,TRUE)</f>
        <v>10438.465319999999</v>
      </c>
      <c r="EG11" s="1">
        <f>HLOOKUP(EG$2,PLANEL_Pot_anual!$C$3:$AL$24,9,TRUE)</f>
        <v>10438.465319999999</v>
      </c>
      <c r="EH11" s="1">
        <f>HLOOKUP(EH$2,PLANEL_Pot_anual!$C$3:$AL$24,9,TRUE)</f>
        <v>10438.465319999999</v>
      </c>
      <c r="EI11" s="1">
        <f>HLOOKUP(EI$2,PLANEL_Pot_anual!$C$3:$AL$24,9,TRUE)</f>
        <v>10438.465319999999</v>
      </c>
      <c r="EJ11" s="1">
        <f>HLOOKUP(EJ$2,PLANEL_Pot_anual!$C$3:$AL$24,9,TRUE)</f>
        <v>10438.465319999999</v>
      </c>
      <c r="EK11" s="1">
        <f>HLOOKUP(EK$2,PLANEL_Pot_anual!$C$3:$AL$24,9,TRUE)</f>
        <v>10438.465319999999</v>
      </c>
      <c r="EL11" s="1">
        <f>HLOOKUP(EL$2,PLANEL_Pot_anual!$C$3:$AL$24,9,TRUE)</f>
        <v>10438.465319999999</v>
      </c>
      <c r="EM11" s="1">
        <f>HLOOKUP(EM$2,PLANEL_Pot_anual!$C$3:$AL$24,9,TRUE)</f>
        <v>10438.465319999999</v>
      </c>
      <c r="EN11" s="1">
        <f>HLOOKUP(EN$2,PLANEL_Pot_anual!$C$3:$AL$24,9,TRUE)</f>
        <v>10438.465319999999</v>
      </c>
      <c r="EO11" s="1">
        <f>HLOOKUP(EO$2,PLANEL_Pot_anual!$C$3:$AL$24,9,TRUE)</f>
        <v>10438.465319999999</v>
      </c>
      <c r="EP11" s="1">
        <f>HLOOKUP(EP$2,PLANEL_Pot_anual!$C$3:$AL$24,9,TRUE)</f>
        <v>10438.465319999999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13179.143389999999</v>
      </c>
      <c r="AF14" s="24">
        <f>HLOOKUP(AF$2,PLANEL_Pot_anual!$C$3:$AL$24,12,TRUE)</f>
        <v>13179.143389999999</v>
      </c>
      <c r="AG14" s="24">
        <f>HLOOKUP(AG$2,PLANEL_Pot_anual!$C$3:$AL$24,12,TRUE)</f>
        <v>13179.143389999999</v>
      </c>
      <c r="AH14" s="24">
        <f>HLOOKUP(AH$2,PLANEL_Pot_anual!$C$3:$AL$24,12,TRUE)</f>
        <v>13179.143389999999</v>
      </c>
      <c r="AI14" s="24">
        <f>HLOOKUP(AI$2,PLANEL_Pot_anual!$C$3:$AL$24,12,TRUE)</f>
        <v>13179.143389999999</v>
      </c>
      <c r="AJ14" s="24">
        <f>HLOOKUP(AJ$2,PLANEL_Pot_anual!$C$3:$AL$24,12,TRUE)</f>
        <v>13179.143389999999</v>
      </c>
      <c r="AK14" s="24">
        <f>HLOOKUP(AK$2,PLANEL_Pot_anual!$C$3:$AL$24,12,TRUE)</f>
        <v>13179.143389999999</v>
      </c>
      <c r="AL14" s="24">
        <f>HLOOKUP(AL$2,PLANEL_Pot_anual!$C$3:$AL$24,12,TRUE)</f>
        <v>13179.143389999999</v>
      </c>
      <c r="AM14" s="24">
        <f>HLOOKUP(AM$2,PLANEL_Pot_anual!$C$3:$AL$24,12,TRUE)</f>
        <v>13209.522820999999</v>
      </c>
      <c r="AN14" s="24">
        <f>HLOOKUP(AN$2,PLANEL_Pot_anual!$C$3:$AL$24,12,TRUE)</f>
        <v>13209.522820999999</v>
      </c>
      <c r="AO14" s="24">
        <f>HLOOKUP(AO$2,PLANEL_Pot_anual!$C$3:$AL$24,12,TRUE)</f>
        <v>13209.522820999999</v>
      </c>
      <c r="AP14" s="24">
        <f>HLOOKUP(AP$2,PLANEL_Pot_anual!$C$3:$AL$24,12,TRUE)</f>
        <v>13209.522820999999</v>
      </c>
      <c r="AQ14" s="24">
        <f>HLOOKUP(AQ$2,PLANEL_Pot_anual!$C$3:$AL$24,12,TRUE)</f>
        <v>13209.522820999999</v>
      </c>
      <c r="AR14" s="24">
        <f>HLOOKUP(AR$2,PLANEL_Pot_anual!$C$3:$AL$24,12,TRUE)</f>
        <v>13209.522820999999</v>
      </c>
      <c r="AS14" s="24">
        <f>HLOOKUP(AS$2,PLANEL_Pot_anual!$C$3:$AL$24,12,TRUE)</f>
        <v>13209.522820999999</v>
      </c>
      <c r="AT14" s="24">
        <f>HLOOKUP(AT$2,PLANEL_Pot_anual!$C$3:$AL$24,12,TRUE)</f>
        <v>13209.522820999999</v>
      </c>
      <c r="AU14" s="24">
        <f>HLOOKUP(AU$2,PLANEL_Pot_anual!$C$3:$AL$24,12,TRUE)</f>
        <v>13209.522820999999</v>
      </c>
      <c r="AV14" s="24">
        <f>HLOOKUP(AV$2,PLANEL_Pot_anual!$C$3:$AL$24,12,TRUE)</f>
        <v>13209.522820999999</v>
      </c>
      <c r="AW14" s="24">
        <f>HLOOKUP(AW$2,PLANEL_Pot_anual!$C$3:$AL$24,12,TRUE)</f>
        <v>13209.522820999999</v>
      </c>
      <c r="AX14" s="24">
        <f>HLOOKUP(AX$2,PLANEL_Pot_anual!$C$3:$AL$24,12,TRUE)</f>
        <v>13209.522820999999</v>
      </c>
      <c r="AY14" s="24">
        <f>HLOOKUP(AY$2,PLANEL_Pot_anual!$C$3:$AL$24,12,TRUE)</f>
        <v>13209.522820999999</v>
      </c>
      <c r="AZ14" s="24">
        <f>HLOOKUP(AZ$2,PLANEL_Pot_anual!$C$3:$AL$24,12,TRUE)</f>
        <v>13209.522820999999</v>
      </c>
      <c r="BA14" s="24">
        <f>HLOOKUP(BA$2,PLANEL_Pot_anual!$C$3:$AL$24,12,TRUE)</f>
        <v>13209.522820999999</v>
      </c>
      <c r="BB14" s="24">
        <f>HLOOKUP(BB$2,PLANEL_Pot_anual!$C$3:$AL$24,12,TRUE)</f>
        <v>13209.522820999999</v>
      </c>
      <c r="BC14" s="24">
        <f>HLOOKUP(BC$2,PLANEL_Pot_anual!$C$3:$AL$24,12,TRUE)</f>
        <v>13209.522820999999</v>
      </c>
      <c r="BD14" s="24">
        <f>HLOOKUP(BD$2,PLANEL_Pot_anual!$C$3:$AL$24,12,TRUE)</f>
        <v>13209.522820999999</v>
      </c>
      <c r="BE14" s="24">
        <f>HLOOKUP(BE$2,PLANEL_Pot_anual!$C$3:$AL$24,12,TRUE)</f>
        <v>13209.522820999999</v>
      </c>
      <c r="BF14" s="24">
        <f>HLOOKUP(BF$2,PLANEL_Pot_anual!$C$3:$AL$24,12,TRUE)</f>
        <v>13209.522820999999</v>
      </c>
      <c r="BG14" s="24">
        <f>HLOOKUP(BG$2,PLANEL_Pot_anual!$C$3:$AL$24,12,TRUE)</f>
        <v>13209.522820999999</v>
      </c>
      <c r="BH14" s="24">
        <f>HLOOKUP(BH$2,PLANEL_Pot_anual!$C$3:$AL$24,12,TRUE)</f>
        <v>13209.522820999999</v>
      </c>
      <c r="BI14" s="24">
        <f>HLOOKUP(BI$2,PLANEL_Pot_anual!$C$3:$AL$24,12,TRUE)</f>
        <v>13209.522820999999</v>
      </c>
      <c r="BJ14" s="24">
        <f>HLOOKUP(BJ$2,PLANEL_Pot_anual!$C$3:$AL$24,12,TRUE)</f>
        <v>13209.522820999999</v>
      </c>
      <c r="BK14" s="24">
        <f>HLOOKUP(BK$2,PLANEL_Pot_anual!$C$3:$AL$24,12,TRUE)</f>
        <v>13209.522820999999</v>
      </c>
      <c r="BL14" s="24">
        <f>HLOOKUP(BL$2,PLANEL_Pot_anual!$C$3:$AL$24,12,TRUE)</f>
        <v>13209.522820999999</v>
      </c>
      <c r="BM14" s="24">
        <f>HLOOKUP(BM$2,PLANEL_Pot_anual!$C$3:$AL$24,12,TRUE)</f>
        <v>13209.522820999999</v>
      </c>
      <c r="BN14" s="24">
        <f>HLOOKUP(BN$2,PLANEL_Pot_anual!$C$3:$AL$24,12,TRUE)</f>
        <v>13209.522820999999</v>
      </c>
      <c r="BO14" s="24">
        <f>HLOOKUP(BO$2,PLANEL_Pot_anual!$C$3:$AL$24,12,TRUE)</f>
        <v>13509.616823</v>
      </c>
      <c r="BP14" s="24">
        <f>HLOOKUP(BP$2,PLANEL_Pot_anual!$C$3:$AL$24,12,TRUE)</f>
        <v>13509.616823</v>
      </c>
      <c r="BQ14" s="24">
        <f>HLOOKUP(BQ$2,PLANEL_Pot_anual!$C$3:$AL$24,12,TRUE)</f>
        <v>13509.616823</v>
      </c>
      <c r="BR14" s="24">
        <f>HLOOKUP(BR$2,PLANEL_Pot_anual!$C$3:$AL$24,12,TRUE)</f>
        <v>13509.616823</v>
      </c>
      <c r="BS14" s="24">
        <f>HLOOKUP(BS$2,PLANEL_Pot_anual!$C$3:$AL$24,12,TRUE)</f>
        <v>13509.616823</v>
      </c>
      <c r="BT14" s="24">
        <f>HLOOKUP(BT$2,PLANEL_Pot_anual!$C$3:$AL$24,12,TRUE)</f>
        <v>13509.616823</v>
      </c>
      <c r="BU14" s="24">
        <f>HLOOKUP(BU$2,PLANEL_Pot_anual!$C$3:$AL$24,12,TRUE)</f>
        <v>13509.616823</v>
      </c>
      <c r="BV14" s="24">
        <f>HLOOKUP(BV$2,PLANEL_Pot_anual!$C$3:$AL$24,12,TRUE)</f>
        <v>13509.616823</v>
      </c>
      <c r="BW14" s="24">
        <f>HLOOKUP(BW$2,PLANEL_Pot_anual!$C$3:$AL$24,12,TRUE)</f>
        <v>13509.616823</v>
      </c>
      <c r="BX14" s="24">
        <f>HLOOKUP(BX$2,PLANEL_Pot_anual!$C$3:$AL$24,12,TRUE)</f>
        <v>13509.616823</v>
      </c>
      <c r="BY14" s="24">
        <f>HLOOKUP(BY$2,PLANEL_Pot_anual!$C$3:$AL$24,12,TRUE)</f>
        <v>13509.616823</v>
      </c>
      <c r="BZ14" s="24">
        <f>HLOOKUP(BZ$2,PLANEL_Pot_anual!$C$3:$AL$24,12,TRUE)</f>
        <v>13509.616823</v>
      </c>
      <c r="CA14" s="24">
        <f>HLOOKUP(CA$2,PLANEL_Pot_anual!$C$3:$AL$24,12,TRUE)</f>
        <v>13509.616823</v>
      </c>
      <c r="CB14" s="24">
        <f>HLOOKUP(CB$2,PLANEL_Pot_anual!$C$3:$AL$24,12,TRUE)</f>
        <v>13509.616823</v>
      </c>
      <c r="CC14" s="24">
        <f>HLOOKUP(CC$2,PLANEL_Pot_anual!$C$3:$AL$24,12,TRUE)</f>
        <v>13509.616823</v>
      </c>
      <c r="CD14" s="24">
        <f>HLOOKUP(CD$2,PLANEL_Pot_anual!$C$3:$AL$24,12,TRUE)</f>
        <v>13509.616823</v>
      </c>
      <c r="CE14" s="24">
        <f>HLOOKUP(CE$2,PLANEL_Pot_anual!$C$3:$AL$24,12,TRUE)</f>
        <v>13509.616823</v>
      </c>
      <c r="CF14" s="24">
        <f>HLOOKUP(CF$2,PLANEL_Pot_anual!$C$3:$AL$24,12,TRUE)</f>
        <v>13509.616823</v>
      </c>
      <c r="CG14" s="24">
        <f>HLOOKUP(CG$2,PLANEL_Pot_anual!$C$3:$AL$24,12,TRUE)</f>
        <v>13509.616823</v>
      </c>
      <c r="CH14" s="24">
        <f>HLOOKUP(CH$2,PLANEL_Pot_anual!$C$3:$AL$24,12,TRUE)</f>
        <v>13509.616823</v>
      </c>
      <c r="CI14" s="24">
        <f>HLOOKUP(CI$2,PLANEL_Pot_anual!$C$3:$AL$24,12,TRUE)</f>
        <v>13517.7784395</v>
      </c>
      <c r="CJ14" s="24">
        <f>HLOOKUP(CJ$2,PLANEL_Pot_anual!$C$3:$AL$24,12,TRUE)</f>
        <v>13517.7784395</v>
      </c>
      <c r="CK14" s="24">
        <f>HLOOKUP(CK$2,PLANEL_Pot_anual!$C$3:$AL$24,12,TRUE)</f>
        <v>13517.7784395</v>
      </c>
      <c r="CL14" s="24">
        <f>HLOOKUP(CL$2,PLANEL_Pot_anual!$C$3:$AL$24,12,TRUE)</f>
        <v>13517.7784395</v>
      </c>
      <c r="CM14" s="24">
        <f>HLOOKUP(CM$2,PLANEL_Pot_anual!$C$3:$AL$24,12,TRUE)</f>
        <v>13517.7784395</v>
      </c>
      <c r="CN14" s="24">
        <f>HLOOKUP(CN$2,PLANEL_Pot_anual!$C$3:$AL$24,12,TRUE)</f>
        <v>13517.7784395</v>
      </c>
      <c r="CO14" s="24">
        <f>HLOOKUP(CO$2,PLANEL_Pot_anual!$C$3:$AL$24,12,TRUE)</f>
        <v>13517.7784395</v>
      </c>
      <c r="CP14" s="24">
        <f>HLOOKUP(CP$2,PLANEL_Pot_anual!$C$3:$AL$24,12,TRUE)</f>
        <v>13517.7784395</v>
      </c>
      <c r="CQ14" s="24">
        <f>HLOOKUP(CQ$2,PLANEL_Pot_anual!$C$3:$AL$24,12,TRUE)</f>
        <v>13517.7784395</v>
      </c>
      <c r="CR14" s="24">
        <f>HLOOKUP(CR$2,PLANEL_Pot_anual!$C$3:$AL$24,12,TRUE)</f>
        <v>13517.7784395</v>
      </c>
      <c r="CS14" s="24">
        <f>HLOOKUP(CS$2,PLANEL_Pot_anual!$C$3:$AL$24,12,TRUE)</f>
        <v>13517.7784395</v>
      </c>
      <c r="CT14" s="24">
        <f>HLOOKUP(CT$2,PLANEL_Pot_anual!$C$3:$AL$24,12,TRUE)</f>
        <v>13517.7784395</v>
      </c>
      <c r="CU14" s="24">
        <f>HLOOKUP(CU$2,PLANEL_Pot_anual!$C$3:$AL$24,12,TRUE)</f>
        <v>13517.7784395</v>
      </c>
      <c r="CV14" s="24">
        <f>HLOOKUP(CV$2,PLANEL_Pot_anual!$C$3:$AL$24,12,TRUE)</f>
        <v>13517.7784395</v>
      </c>
      <c r="CW14" s="24">
        <f>HLOOKUP(CW$2,PLANEL_Pot_anual!$C$3:$AL$24,12,TRUE)</f>
        <v>13517.7784395</v>
      </c>
      <c r="CX14" s="24">
        <f>HLOOKUP(CX$2,PLANEL_Pot_anual!$C$3:$AL$24,12,TRUE)</f>
        <v>13517.7784395</v>
      </c>
      <c r="CY14" s="24">
        <f>HLOOKUP(CY$2,PLANEL_Pot_anual!$C$3:$AL$24,12,TRUE)</f>
        <v>13517.7784395</v>
      </c>
      <c r="CZ14" s="24">
        <f>HLOOKUP(CZ$2,PLANEL_Pot_anual!$C$3:$AL$24,12,TRUE)</f>
        <v>13517.7784395</v>
      </c>
      <c r="DA14" s="24">
        <f>HLOOKUP(DA$2,PLANEL_Pot_anual!$C$3:$AL$24,12,TRUE)</f>
        <v>13517.7784395</v>
      </c>
      <c r="DB14" s="24">
        <f>HLOOKUP(DB$2,PLANEL_Pot_anual!$C$3:$AL$24,12,TRUE)</f>
        <v>13517.7784395</v>
      </c>
      <c r="DC14" s="24">
        <f>HLOOKUP(DC$2,PLANEL_Pot_anual!$C$3:$AL$24,12,TRUE)</f>
        <v>13517.7784395</v>
      </c>
      <c r="DD14" s="24">
        <f>HLOOKUP(DD$2,PLANEL_Pot_anual!$C$3:$AL$24,12,TRUE)</f>
        <v>13517.7784395</v>
      </c>
      <c r="DE14" s="24">
        <f>HLOOKUP(DE$2,PLANEL_Pot_anual!$C$3:$AL$24,12,TRUE)</f>
        <v>13517.7784395</v>
      </c>
      <c r="DF14" s="24">
        <f>HLOOKUP(DF$2,PLANEL_Pot_anual!$C$3:$AL$24,12,TRUE)</f>
        <v>13517.7784395</v>
      </c>
      <c r="DG14" s="24">
        <f>HLOOKUP(DG$2,PLANEL_Pot_anual!$C$3:$AL$24,12,TRUE)</f>
        <v>13517.7784395</v>
      </c>
      <c r="DH14" s="24">
        <f>HLOOKUP(DH$2,PLANEL_Pot_anual!$C$3:$AL$24,12,TRUE)</f>
        <v>13517.7784395</v>
      </c>
      <c r="DI14" s="24">
        <f>HLOOKUP(DI$2,PLANEL_Pot_anual!$C$3:$AL$24,12,TRUE)</f>
        <v>13517.7784395</v>
      </c>
      <c r="DJ14" s="24">
        <f>HLOOKUP(DJ$2,PLANEL_Pot_anual!$C$3:$AL$24,12,TRUE)</f>
        <v>13517.7784395</v>
      </c>
      <c r="DK14" s="24">
        <f>HLOOKUP(DK$2,PLANEL_Pot_anual!$C$3:$AL$24,12,TRUE)</f>
        <v>13517.7784395</v>
      </c>
      <c r="DL14" s="24">
        <f>HLOOKUP(DL$2,PLANEL_Pot_anual!$C$3:$AL$24,12,TRUE)</f>
        <v>13517.7784395</v>
      </c>
      <c r="DM14" s="24">
        <f>HLOOKUP(DM$2,PLANEL_Pot_anual!$C$3:$AL$24,12,TRUE)</f>
        <v>13517.7784395</v>
      </c>
      <c r="DN14" s="24">
        <f>HLOOKUP(DN$2,PLANEL_Pot_anual!$C$3:$AL$24,12,TRUE)</f>
        <v>13517.7784395</v>
      </c>
      <c r="DO14" s="24">
        <f>HLOOKUP(DO$2,PLANEL_Pot_anual!$C$3:$AL$24,12,TRUE)</f>
        <v>13517.7784395</v>
      </c>
      <c r="DP14" s="24">
        <f>HLOOKUP(DP$2,PLANEL_Pot_anual!$C$3:$AL$24,12,TRUE)</f>
        <v>13517.7784395</v>
      </c>
      <c r="DQ14" s="24">
        <f>HLOOKUP(DQ$2,PLANEL_Pot_anual!$C$3:$AL$24,12,TRUE)</f>
        <v>13517.7784395</v>
      </c>
      <c r="DR14" s="24">
        <f>HLOOKUP(DR$2,PLANEL_Pot_anual!$C$3:$AL$24,12,TRUE)</f>
        <v>13517.7784395</v>
      </c>
      <c r="DS14" s="24">
        <f>HLOOKUP(DS$2,PLANEL_Pot_anual!$C$3:$AL$24,12,TRUE)</f>
        <v>13517.7784395</v>
      </c>
      <c r="DT14" s="24">
        <f>HLOOKUP(DT$2,PLANEL_Pot_anual!$C$3:$AL$24,12,TRUE)</f>
        <v>13517.7784395</v>
      </c>
      <c r="DU14" s="24">
        <f>HLOOKUP(DU$2,PLANEL_Pot_anual!$C$3:$AL$24,12,TRUE)</f>
        <v>13517.7784395</v>
      </c>
      <c r="DV14" s="24">
        <f>HLOOKUP(DV$2,PLANEL_Pot_anual!$C$3:$AL$24,12,TRUE)</f>
        <v>13517.7784395</v>
      </c>
      <c r="DW14" s="24">
        <f>HLOOKUP(DW$2,PLANEL_Pot_anual!$C$3:$AL$24,12,TRUE)</f>
        <v>13903.7784395</v>
      </c>
      <c r="DX14" s="24">
        <f>HLOOKUP(DX$2,PLANEL_Pot_anual!$C$3:$AL$24,12,TRUE)</f>
        <v>13903.7784395</v>
      </c>
      <c r="DY14" s="24">
        <f>HLOOKUP(DY$2,PLANEL_Pot_anual!$C$3:$AL$24,12,TRUE)</f>
        <v>13903.7784395</v>
      </c>
      <c r="DZ14" s="24">
        <f>HLOOKUP(DZ$2,PLANEL_Pot_anual!$C$3:$AL$24,12,TRUE)</f>
        <v>13903.7784395</v>
      </c>
      <c r="EA14" s="24">
        <f>HLOOKUP(EA$2,PLANEL_Pot_anual!$C$3:$AL$24,12,TRUE)</f>
        <v>13903.7784395</v>
      </c>
      <c r="EB14" s="24">
        <f>HLOOKUP(EB$2,PLANEL_Pot_anual!$C$3:$AL$24,12,TRUE)</f>
        <v>13903.7784395</v>
      </c>
      <c r="EC14" s="24">
        <f>HLOOKUP(EC$2,PLANEL_Pot_anual!$C$3:$AL$24,12,TRUE)</f>
        <v>13903.7784395</v>
      </c>
      <c r="ED14" s="24">
        <f>HLOOKUP(ED$2,PLANEL_Pot_anual!$C$3:$AL$24,12,TRUE)</f>
        <v>13903.7784395</v>
      </c>
      <c r="EE14" s="24">
        <f>HLOOKUP(EE$2,PLANEL_Pot_anual!$C$3:$AL$24,12,TRUE)</f>
        <v>13903.7784395</v>
      </c>
      <c r="EF14" s="24">
        <f>HLOOKUP(EF$2,PLANEL_Pot_anual!$C$3:$AL$24,12,TRUE)</f>
        <v>13903.7784395</v>
      </c>
      <c r="EG14" s="24">
        <f>HLOOKUP(EG$2,PLANEL_Pot_anual!$C$3:$AL$24,12,TRUE)</f>
        <v>13903.7784395</v>
      </c>
      <c r="EH14" s="24">
        <f>HLOOKUP(EH$2,PLANEL_Pot_anual!$C$3:$AL$24,12,TRUE)</f>
        <v>13903.7784395</v>
      </c>
      <c r="EI14" s="24">
        <f>HLOOKUP(EI$2,PLANEL_Pot_anual!$C$3:$AL$24,12,TRUE)</f>
        <v>13903.7784395</v>
      </c>
      <c r="EJ14" s="24">
        <f>HLOOKUP(EJ$2,PLANEL_Pot_anual!$C$3:$AL$24,12,TRUE)</f>
        <v>13903.7784395</v>
      </c>
      <c r="EK14" s="24">
        <f>HLOOKUP(EK$2,PLANEL_Pot_anual!$C$3:$AL$24,12,TRUE)</f>
        <v>13903.7784395</v>
      </c>
      <c r="EL14" s="24">
        <f>HLOOKUP(EL$2,PLANEL_Pot_anual!$C$3:$AL$24,12,TRUE)</f>
        <v>13903.7784395</v>
      </c>
      <c r="EM14" s="24">
        <f>HLOOKUP(EM$2,PLANEL_Pot_anual!$C$3:$AL$24,12,TRUE)</f>
        <v>13903.7784395</v>
      </c>
      <c r="EN14" s="24">
        <f>HLOOKUP(EN$2,PLANEL_Pot_anual!$C$3:$AL$24,12,TRUE)</f>
        <v>13903.7784395</v>
      </c>
      <c r="EO14" s="24">
        <f>HLOOKUP(EO$2,PLANEL_Pot_anual!$C$3:$AL$24,12,TRUE)</f>
        <v>13903.7784395</v>
      </c>
      <c r="EP14" s="24">
        <f>HLOOKUP(EP$2,PLANEL_Pot_anual!$C$3:$AL$24,12,TRUE)</f>
        <v>13903.7784395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19048.597431999999</v>
      </c>
      <c r="AF17" s="30">
        <f>HLOOKUP(AF$2,PLANEL_Pot_anual!$C$3:$AL$24,15,TRUE)</f>
        <v>19048.597431999999</v>
      </c>
      <c r="AG17" s="30">
        <f>HLOOKUP(AG$2,PLANEL_Pot_anual!$C$3:$AL$24,15,TRUE)</f>
        <v>19048.597431999999</v>
      </c>
      <c r="AH17" s="30">
        <f>HLOOKUP(AH$2,PLANEL_Pot_anual!$C$3:$AL$24,15,TRUE)</f>
        <v>19048.597431999999</v>
      </c>
      <c r="AI17" s="30">
        <f>HLOOKUP(AI$2,PLANEL_Pot_anual!$C$3:$AL$24,15,TRUE)</f>
        <v>25361.54623</v>
      </c>
      <c r="AJ17" s="30">
        <f>HLOOKUP(AJ$2,PLANEL_Pot_anual!$C$3:$AL$24,15,TRUE)</f>
        <v>25361.54623</v>
      </c>
      <c r="AK17" s="30">
        <f>HLOOKUP(AK$2,PLANEL_Pot_anual!$C$3:$AL$24,15,TRUE)</f>
        <v>25361.54623</v>
      </c>
      <c r="AL17" s="30">
        <f>HLOOKUP(AL$2,PLANEL_Pot_anual!$C$3:$AL$24,15,TRUE)</f>
        <v>25361.54623</v>
      </c>
      <c r="AM17" s="30">
        <f>HLOOKUP(AM$2,PLANEL_Pot_anual!$C$3:$AL$24,15,TRUE)</f>
        <v>27569.556799999998</v>
      </c>
      <c r="AN17" s="30">
        <f>HLOOKUP(AN$2,PLANEL_Pot_anual!$C$3:$AL$24,15,TRUE)</f>
        <v>27569.556799999998</v>
      </c>
      <c r="AO17" s="30">
        <f>HLOOKUP(AO$2,PLANEL_Pot_anual!$C$3:$AL$24,15,TRUE)</f>
        <v>27569.556799999998</v>
      </c>
      <c r="AP17" s="30">
        <f>HLOOKUP(AP$2,PLANEL_Pot_anual!$C$3:$AL$24,15,TRUE)</f>
        <v>27569.556799999998</v>
      </c>
      <c r="AQ17" s="30">
        <f>HLOOKUP(AQ$2,PLANEL_Pot_anual!$C$3:$AL$24,15,TRUE)</f>
        <v>36201.047049999994</v>
      </c>
      <c r="AR17" s="30">
        <f>HLOOKUP(AR$2,PLANEL_Pot_anual!$C$3:$AL$24,15,TRUE)</f>
        <v>36201.047049999994</v>
      </c>
      <c r="AS17" s="30">
        <f>HLOOKUP(AS$2,PLANEL_Pot_anual!$C$3:$AL$24,15,TRUE)</f>
        <v>36201.047049999994</v>
      </c>
      <c r="AT17" s="30">
        <f>HLOOKUP(AT$2,PLANEL_Pot_anual!$C$3:$AL$24,15,TRUE)</f>
        <v>36201.047049999994</v>
      </c>
      <c r="AU17" s="30">
        <f>HLOOKUP(AU$2,PLANEL_Pot_anual!$C$3:$AL$24,15,TRUE)</f>
        <v>38376.622279999996</v>
      </c>
      <c r="AV17" s="30">
        <f>HLOOKUP(AV$2,PLANEL_Pot_anual!$C$3:$AL$24,15,TRUE)</f>
        <v>38376.622279999996</v>
      </c>
      <c r="AW17" s="30">
        <f>HLOOKUP(AW$2,PLANEL_Pot_anual!$C$3:$AL$24,15,TRUE)</f>
        <v>38376.622279999996</v>
      </c>
      <c r="AX17" s="30">
        <f>HLOOKUP(AX$2,PLANEL_Pot_anual!$C$3:$AL$24,15,TRUE)</f>
        <v>38376.622279999996</v>
      </c>
      <c r="AY17" s="30">
        <f>HLOOKUP(AY$2,PLANEL_Pot_anual!$C$3:$AL$24,15,TRUE)</f>
        <v>38340.319600000003</v>
      </c>
      <c r="AZ17" s="30">
        <f>HLOOKUP(AZ$2,PLANEL_Pot_anual!$C$3:$AL$24,15,TRUE)</f>
        <v>38340.319600000003</v>
      </c>
      <c r="BA17" s="30">
        <f>HLOOKUP(BA$2,PLANEL_Pot_anual!$C$3:$AL$24,15,TRUE)</f>
        <v>38340.319600000003</v>
      </c>
      <c r="BB17" s="30">
        <f>HLOOKUP(BB$2,PLANEL_Pot_anual!$C$3:$AL$24,15,TRUE)</f>
        <v>38340.319600000003</v>
      </c>
      <c r="BC17" s="30">
        <f>HLOOKUP(BC$2,PLANEL_Pot_anual!$C$3:$AL$24,15,TRUE)</f>
        <v>38323.770600000003</v>
      </c>
      <c r="BD17" s="30">
        <f>HLOOKUP(BD$2,PLANEL_Pot_anual!$C$3:$AL$24,15,TRUE)</f>
        <v>38323.770600000003</v>
      </c>
      <c r="BE17" s="30">
        <f>HLOOKUP(BE$2,PLANEL_Pot_anual!$C$3:$AL$24,15,TRUE)</f>
        <v>38323.770600000003</v>
      </c>
      <c r="BF17" s="30">
        <f>HLOOKUP(BF$2,PLANEL_Pot_anual!$C$3:$AL$24,15,TRUE)</f>
        <v>38323.770600000003</v>
      </c>
      <c r="BG17" s="30">
        <f>HLOOKUP(BG$2,PLANEL_Pot_anual!$C$3:$AL$24,15,TRUE)</f>
        <v>38225.570599999999</v>
      </c>
      <c r="BH17" s="30">
        <f>HLOOKUP(BH$2,PLANEL_Pot_anual!$C$3:$AL$24,15,TRUE)</f>
        <v>38225.570599999999</v>
      </c>
      <c r="BI17" s="30">
        <f>HLOOKUP(BI$2,PLANEL_Pot_anual!$C$3:$AL$24,15,TRUE)</f>
        <v>38225.570599999999</v>
      </c>
      <c r="BJ17" s="30">
        <f>HLOOKUP(BJ$2,PLANEL_Pot_anual!$C$3:$AL$24,15,TRUE)</f>
        <v>38225.570599999999</v>
      </c>
      <c r="BK17" s="30">
        <f>HLOOKUP(BK$2,PLANEL_Pot_anual!$C$3:$AL$24,15,TRUE)</f>
        <v>44193.379668999994</v>
      </c>
      <c r="BL17" s="30">
        <f>HLOOKUP(BL$2,PLANEL_Pot_anual!$C$3:$AL$24,15,TRUE)</f>
        <v>44193.379668999994</v>
      </c>
      <c r="BM17" s="30">
        <f>HLOOKUP(BM$2,PLANEL_Pot_anual!$C$3:$AL$24,15,TRUE)</f>
        <v>44193.379668999994</v>
      </c>
      <c r="BN17" s="30">
        <f>HLOOKUP(BN$2,PLANEL_Pot_anual!$C$3:$AL$24,15,TRUE)</f>
        <v>44193.379668999994</v>
      </c>
      <c r="BO17" s="30">
        <f>HLOOKUP(BO$2,PLANEL_Pot_anual!$C$3:$AL$24,15,TRUE)</f>
        <v>46551.555593999998</v>
      </c>
      <c r="BP17" s="30">
        <f>HLOOKUP(BP$2,PLANEL_Pot_anual!$C$3:$AL$24,15,TRUE)</f>
        <v>46551.555593999998</v>
      </c>
      <c r="BQ17" s="30">
        <f>HLOOKUP(BQ$2,PLANEL_Pot_anual!$C$3:$AL$24,15,TRUE)</f>
        <v>46551.555593999998</v>
      </c>
      <c r="BR17" s="30">
        <f>HLOOKUP(BR$2,PLANEL_Pot_anual!$C$3:$AL$24,15,TRUE)</f>
        <v>46551.555593999998</v>
      </c>
      <c r="BS17" s="30">
        <f>HLOOKUP(BS$2,PLANEL_Pot_anual!$C$3:$AL$24,15,TRUE)</f>
        <v>49571.653229999996</v>
      </c>
      <c r="BT17" s="30">
        <f>HLOOKUP(BT$2,PLANEL_Pot_anual!$C$3:$AL$24,15,TRUE)</f>
        <v>49571.653229999996</v>
      </c>
      <c r="BU17" s="30">
        <f>HLOOKUP(BU$2,PLANEL_Pot_anual!$C$3:$AL$24,15,TRUE)</f>
        <v>49571.653229999996</v>
      </c>
      <c r="BV17" s="30">
        <f>HLOOKUP(BV$2,PLANEL_Pot_anual!$C$3:$AL$24,15,TRUE)</f>
        <v>49571.653229999996</v>
      </c>
      <c r="BW17" s="30">
        <f>HLOOKUP(BW$2,PLANEL_Pot_anual!$C$3:$AL$24,15,TRUE)</f>
        <v>54336.5965</v>
      </c>
      <c r="BX17" s="30">
        <f>HLOOKUP(BX$2,PLANEL_Pot_anual!$C$3:$AL$24,15,TRUE)</f>
        <v>54336.5965</v>
      </c>
      <c r="BY17" s="30">
        <f>HLOOKUP(BY$2,PLANEL_Pot_anual!$C$3:$AL$24,15,TRUE)</f>
        <v>54336.5965</v>
      </c>
      <c r="BZ17" s="30">
        <f>HLOOKUP(BZ$2,PLANEL_Pot_anual!$C$3:$AL$24,15,TRUE)</f>
        <v>54336.5965</v>
      </c>
      <c r="CA17" s="30">
        <f>HLOOKUP(CA$2,PLANEL_Pot_anual!$C$3:$AL$24,15,TRUE)</f>
        <v>59747.787949999998</v>
      </c>
      <c r="CB17" s="30">
        <f>HLOOKUP(CB$2,PLANEL_Pot_anual!$C$3:$AL$24,15,TRUE)</f>
        <v>59747.787949999998</v>
      </c>
      <c r="CC17" s="30">
        <f>HLOOKUP(CC$2,PLANEL_Pot_anual!$C$3:$AL$24,15,TRUE)</f>
        <v>59747.787949999998</v>
      </c>
      <c r="CD17" s="30">
        <f>HLOOKUP(CD$2,PLANEL_Pot_anual!$C$3:$AL$24,15,TRUE)</f>
        <v>59747.787949999998</v>
      </c>
      <c r="CE17" s="30">
        <f>HLOOKUP(CE$2,PLANEL_Pot_anual!$C$3:$AL$24,15,TRUE)</f>
        <v>63435.84966</v>
      </c>
      <c r="CF17" s="30">
        <f>HLOOKUP(CF$2,PLANEL_Pot_anual!$C$3:$AL$24,15,TRUE)</f>
        <v>63435.84966</v>
      </c>
      <c r="CG17" s="30">
        <f>HLOOKUP(CG$2,PLANEL_Pot_anual!$C$3:$AL$24,15,TRUE)</f>
        <v>63435.84966</v>
      </c>
      <c r="CH17" s="30">
        <f>HLOOKUP(CH$2,PLANEL_Pot_anual!$C$3:$AL$24,15,TRUE)</f>
        <v>63435.84966</v>
      </c>
      <c r="CI17" s="30">
        <f>HLOOKUP(CI$2,PLANEL_Pot_anual!$C$3:$AL$24,15,TRUE)</f>
        <v>69409.329249999995</v>
      </c>
      <c r="CJ17" s="30">
        <f>HLOOKUP(CJ$2,PLANEL_Pot_anual!$C$3:$AL$24,15,TRUE)</f>
        <v>69409.329249999995</v>
      </c>
      <c r="CK17" s="30">
        <f>HLOOKUP(CK$2,PLANEL_Pot_anual!$C$3:$AL$24,15,TRUE)</f>
        <v>69409.329249999995</v>
      </c>
      <c r="CL17" s="30">
        <f>HLOOKUP(CL$2,PLANEL_Pot_anual!$C$3:$AL$24,15,TRUE)</f>
        <v>69409.329249999995</v>
      </c>
      <c r="CM17" s="30">
        <f>HLOOKUP(CM$2,PLANEL_Pot_anual!$C$3:$AL$24,15,TRUE)</f>
        <v>76039.756659999999</v>
      </c>
      <c r="CN17" s="30">
        <f>HLOOKUP(CN$2,PLANEL_Pot_anual!$C$3:$AL$24,15,TRUE)</f>
        <v>76039.756659999999</v>
      </c>
      <c r="CO17" s="30">
        <f>HLOOKUP(CO$2,PLANEL_Pot_anual!$C$3:$AL$24,15,TRUE)</f>
        <v>76039.756659999999</v>
      </c>
      <c r="CP17" s="30">
        <f>HLOOKUP(CP$2,PLANEL_Pot_anual!$C$3:$AL$24,15,TRUE)</f>
        <v>76039.756659999999</v>
      </c>
      <c r="CQ17" s="30">
        <f>HLOOKUP(CQ$2,PLANEL_Pot_anual!$C$3:$AL$24,15,TRUE)</f>
        <v>82513.542320000008</v>
      </c>
      <c r="CR17" s="30">
        <f>HLOOKUP(CR$2,PLANEL_Pot_anual!$C$3:$AL$24,15,TRUE)</f>
        <v>82513.542320000008</v>
      </c>
      <c r="CS17" s="30">
        <f>HLOOKUP(CS$2,PLANEL_Pot_anual!$C$3:$AL$24,15,TRUE)</f>
        <v>82513.542320000008</v>
      </c>
      <c r="CT17" s="30">
        <f>HLOOKUP(CT$2,PLANEL_Pot_anual!$C$3:$AL$24,15,TRUE)</f>
        <v>82513.542320000008</v>
      </c>
      <c r="CU17" s="30">
        <f>HLOOKUP(CU$2,PLANEL_Pot_anual!$C$3:$AL$24,15,TRUE)</f>
        <v>85181.103575999994</v>
      </c>
      <c r="CV17" s="30">
        <f>HLOOKUP(CV$2,PLANEL_Pot_anual!$C$3:$AL$24,15,TRUE)</f>
        <v>85181.103575999994</v>
      </c>
      <c r="CW17" s="30">
        <f>HLOOKUP(CW$2,PLANEL_Pot_anual!$C$3:$AL$24,15,TRUE)</f>
        <v>85181.103575999994</v>
      </c>
      <c r="CX17" s="30">
        <f>HLOOKUP(CX$2,PLANEL_Pot_anual!$C$3:$AL$24,15,TRUE)</f>
        <v>85181.103575999994</v>
      </c>
      <c r="CY17" s="30">
        <f>HLOOKUP(CY$2,PLANEL_Pot_anual!$C$3:$AL$24,15,TRUE)</f>
        <v>95752.722805999991</v>
      </c>
      <c r="CZ17" s="30">
        <f>HLOOKUP(CZ$2,PLANEL_Pot_anual!$C$3:$AL$24,15,TRUE)</f>
        <v>95752.722805999991</v>
      </c>
      <c r="DA17" s="30">
        <f>HLOOKUP(DA$2,PLANEL_Pot_anual!$C$3:$AL$24,15,TRUE)</f>
        <v>95752.722805999991</v>
      </c>
      <c r="DB17" s="30">
        <f>HLOOKUP(DB$2,PLANEL_Pot_anual!$C$3:$AL$24,15,TRUE)</f>
        <v>95752.722805999991</v>
      </c>
      <c r="DC17" s="30">
        <f>HLOOKUP(DC$2,PLANEL_Pot_anual!$C$3:$AL$24,15,TRUE)</f>
        <v>100322.679156</v>
      </c>
      <c r="DD17" s="30">
        <f>HLOOKUP(DD$2,PLANEL_Pot_anual!$C$3:$AL$24,15,TRUE)</f>
        <v>100322.679156</v>
      </c>
      <c r="DE17" s="30">
        <f>HLOOKUP(DE$2,PLANEL_Pot_anual!$C$3:$AL$24,15,TRUE)</f>
        <v>100322.679156</v>
      </c>
      <c r="DF17" s="30">
        <f>HLOOKUP(DF$2,PLANEL_Pot_anual!$C$3:$AL$24,15,TRUE)</f>
        <v>100322.679156</v>
      </c>
      <c r="DG17" s="30">
        <f>HLOOKUP(DG$2,PLANEL_Pot_anual!$C$3:$AL$24,15,TRUE)</f>
        <v>103867.762846</v>
      </c>
      <c r="DH17" s="30">
        <f>HLOOKUP(DH$2,PLANEL_Pot_anual!$C$3:$AL$24,15,TRUE)</f>
        <v>103867.762846</v>
      </c>
      <c r="DI17" s="30">
        <f>HLOOKUP(DI$2,PLANEL_Pot_anual!$C$3:$AL$24,15,TRUE)</f>
        <v>103867.762846</v>
      </c>
      <c r="DJ17" s="30">
        <f>HLOOKUP(DJ$2,PLANEL_Pot_anual!$C$3:$AL$24,15,TRUE)</f>
        <v>103867.762846</v>
      </c>
      <c r="DK17" s="30">
        <f>HLOOKUP(DK$2,PLANEL_Pot_anual!$C$3:$AL$24,15,TRUE)</f>
        <v>107439.319376</v>
      </c>
      <c r="DL17" s="30">
        <f>HLOOKUP(DL$2,PLANEL_Pot_anual!$C$3:$AL$24,15,TRUE)</f>
        <v>107439.319376</v>
      </c>
      <c r="DM17" s="30">
        <f>HLOOKUP(DM$2,PLANEL_Pot_anual!$C$3:$AL$24,15,TRUE)</f>
        <v>107439.319376</v>
      </c>
      <c r="DN17" s="30">
        <f>HLOOKUP(DN$2,PLANEL_Pot_anual!$C$3:$AL$24,15,TRUE)</f>
        <v>107439.319376</v>
      </c>
      <c r="DO17" s="30">
        <f>HLOOKUP(DO$2,PLANEL_Pot_anual!$C$3:$AL$24,15,TRUE)</f>
        <v>111082.55021599999</v>
      </c>
      <c r="DP17" s="30">
        <f>HLOOKUP(DP$2,PLANEL_Pot_anual!$C$3:$AL$24,15,TRUE)</f>
        <v>111082.55021599999</v>
      </c>
      <c r="DQ17" s="30">
        <f>HLOOKUP(DQ$2,PLANEL_Pot_anual!$C$3:$AL$24,15,TRUE)</f>
        <v>111082.55021599999</v>
      </c>
      <c r="DR17" s="30">
        <f>HLOOKUP(DR$2,PLANEL_Pot_anual!$C$3:$AL$24,15,TRUE)</f>
        <v>111082.55021599999</v>
      </c>
      <c r="DS17" s="30">
        <f>HLOOKUP(DS$2,PLANEL_Pot_anual!$C$3:$AL$24,15,TRUE)</f>
        <v>115625.969436</v>
      </c>
      <c r="DT17" s="30">
        <f>HLOOKUP(DT$2,PLANEL_Pot_anual!$C$3:$AL$24,15,TRUE)</f>
        <v>115625.969436</v>
      </c>
      <c r="DU17" s="30">
        <f>HLOOKUP(DU$2,PLANEL_Pot_anual!$C$3:$AL$24,15,TRUE)</f>
        <v>115625.969436</v>
      </c>
      <c r="DV17" s="30">
        <f>HLOOKUP(DV$2,PLANEL_Pot_anual!$C$3:$AL$24,15,TRUE)</f>
        <v>115625.969436</v>
      </c>
      <c r="DW17" s="30">
        <f>HLOOKUP(DW$2,PLANEL_Pot_anual!$C$3:$AL$24,15,TRUE)</f>
        <v>120959.89085599998</v>
      </c>
      <c r="DX17" s="30">
        <f>HLOOKUP(DX$2,PLANEL_Pot_anual!$C$3:$AL$24,15,TRUE)</f>
        <v>120959.89085599998</v>
      </c>
      <c r="DY17" s="30">
        <f>HLOOKUP(DY$2,PLANEL_Pot_anual!$C$3:$AL$24,15,TRUE)</f>
        <v>120959.89085599998</v>
      </c>
      <c r="DZ17" s="30">
        <f>HLOOKUP(DZ$2,PLANEL_Pot_anual!$C$3:$AL$24,15,TRUE)</f>
        <v>120959.89085599998</v>
      </c>
      <c r="EA17" s="30">
        <f>HLOOKUP(EA$2,PLANEL_Pot_anual!$C$3:$AL$24,15,TRUE)</f>
        <v>125816.85507599999</v>
      </c>
      <c r="EB17" s="30">
        <f>HLOOKUP(EB$2,PLANEL_Pot_anual!$C$3:$AL$24,15,TRUE)</f>
        <v>125816.85507599999</v>
      </c>
      <c r="EC17" s="30">
        <f>HLOOKUP(EC$2,PLANEL_Pot_anual!$C$3:$AL$24,15,TRUE)</f>
        <v>125816.85507599999</v>
      </c>
      <c r="ED17" s="30">
        <f>HLOOKUP(ED$2,PLANEL_Pot_anual!$C$3:$AL$24,15,TRUE)</f>
        <v>125816.85507599999</v>
      </c>
      <c r="EE17" s="30">
        <f>HLOOKUP(EE$2,PLANEL_Pot_anual!$C$3:$AL$24,15,TRUE)</f>
        <v>131101.77114599998</v>
      </c>
      <c r="EF17" s="30">
        <f>HLOOKUP(EF$2,PLANEL_Pot_anual!$C$3:$AL$24,15,TRUE)</f>
        <v>131101.77114599998</v>
      </c>
      <c r="EG17" s="30">
        <f>HLOOKUP(EG$2,PLANEL_Pot_anual!$C$3:$AL$24,15,TRUE)</f>
        <v>131101.77114599998</v>
      </c>
      <c r="EH17" s="30">
        <f>HLOOKUP(EH$2,PLANEL_Pot_anual!$C$3:$AL$24,15,TRUE)</f>
        <v>131101.77114599998</v>
      </c>
      <c r="EI17" s="30">
        <f>HLOOKUP(EI$2,PLANEL_Pot_anual!$C$3:$AL$24,15,TRUE)</f>
        <v>136200.39510600001</v>
      </c>
      <c r="EJ17" s="30">
        <f>HLOOKUP(EJ$2,PLANEL_Pot_anual!$C$3:$AL$24,15,TRUE)</f>
        <v>136200.39510600001</v>
      </c>
      <c r="EK17" s="30">
        <f>HLOOKUP(EK$2,PLANEL_Pot_anual!$C$3:$AL$24,15,TRUE)</f>
        <v>136200.39510600001</v>
      </c>
      <c r="EL17" s="30">
        <f>HLOOKUP(EL$2,PLANEL_Pot_anual!$C$3:$AL$24,15,TRUE)</f>
        <v>136200.39510600001</v>
      </c>
      <c r="EM17" s="30">
        <f>HLOOKUP(EM$2,PLANEL_Pot_anual!$C$3:$AL$24,15,TRUE)</f>
        <v>140204.17939599999</v>
      </c>
      <c r="EN17" s="30">
        <f>HLOOKUP(EN$2,PLANEL_Pot_anual!$C$3:$AL$24,15,TRUE)</f>
        <v>140204.17939599999</v>
      </c>
      <c r="EO17" s="30">
        <f>HLOOKUP(EO$2,PLANEL_Pot_anual!$C$3:$AL$24,15,TRUE)</f>
        <v>140204.17939599999</v>
      </c>
      <c r="EP17" s="30">
        <f>HLOOKUP(EP$2,PLANEL_Pot_anual!$C$3:$AL$24,15,TRUE)</f>
        <v>140204.17939599999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3687.9225079999997</v>
      </c>
      <c r="BL20" s="26">
        <f>HLOOKUP(BL$2,PLANEL_Pot_anual!$C$3:$AL$24,18,TRUE)</f>
        <v>3687.9225079999997</v>
      </c>
      <c r="BM20" s="26">
        <f>HLOOKUP(BM$2,PLANEL_Pot_anual!$C$3:$AL$24,18,TRUE)</f>
        <v>3687.9225079999997</v>
      </c>
      <c r="BN20" s="26">
        <f>HLOOKUP(BN$2,PLANEL_Pot_anual!$C$3:$AL$24,18,TRUE)</f>
        <v>3687.9225079999997</v>
      </c>
      <c r="BO20" s="26">
        <f>HLOOKUP(BO$2,PLANEL_Pot_anual!$C$3:$AL$24,18,TRUE)</f>
        <v>8131.0275769999998</v>
      </c>
      <c r="BP20" s="26">
        <f>HLOOKUP(BP$2,PLANEL_Pot_anual!$C$3:$AL$24,18,TRUE)</f>
        <v>8131.0275769999998</v>
      </c>
      <c r="BQ20" s="26">
        <f>HLOOKUP(BQ$2,PLANEL_Pot_anual!$C$3:$AL$24,18,TRUE)</f>
        <v>8131.0275769999998</v>
      </c>
      <c r="BR20" s="26">
        <f>HLOOKUP(BR$2,PLANEL_Pot_anual!$C$3:$AL$24,18,TRUE)</f>
        <v>8131.0275769999998</v>
      </c>
      <c r="BS20" s="26">
        <f>HLOOKUP(BS$2,PLANEL_Pot_anual!$C$3:$AL$24,18,TRUE)</f>
        <v>12694.090499999998</v>
      </c>
      <c r="BT20" s="26">
        <f>HLOOKUP(BT$2,PLANEL_Pot_anual!$C$3:$AL$24,18,TRUE)</f>
        <v>12694.090499999998</v>
      </c>
      <c r="BU20" s="26">
        <f>HLOOKUP(BU$2,PLANEL_Pot_anual!$C$3:$AL$24,18,TRUE)</f>
        <v>12694.090499999998</v>
      </c>
      <c r="BV20" s="26">
        <f>HLOOKUP(BV$2,PLANEL_Pot_anual!$C$3:$AL$24,18,TRUE)</f>
        <v>12694.090499999998</v>
      </c>
      <c r="BW20" s="26">
        <f>HLOOKUP(BW$2,PLANEL_Pot_anual!$C$3:$AL$24,18,TRUE)</f>
        <v>17247.352500000001</v>
      </c>
      <c r="BX20" s="26">
        <f>HLOOKUP(BX$2,PLANEL_Pot_anual!$C$3:$AL$24,18,TRUE)</f>
        <v>17247.352500000001</v>
      </c>
      <c r="BY20" s="26">
        <f>HLOOKUP(BY$2,PLANEL_Pot_anual!$C$3:$AL$24,18,TRUE)</f>
        <v>17247.352500000001</v>
      </c>
      <c r="BZ20" s="26">
        <f>HLOOKUP(BZ$2,PLANEL_Pot_anual!$C$3:$AL$24,18,TRUE)</f>
        <v>17247.352500000001</v>
      </c>
      <c r="CA20" s="26">
        <f>HLOOKUP(CA$2,PLANEL_Pot_anual!$C$3:$AL$24,18,TRUE)</f>
        <v>21924.154729999998</v>
      </c>
      <c r="CB20" s="26">
        <f>HLOOKUP(CB$2,PLANEL_Pot_anual!$C$3:$AL$24,18,TRUE)</f>
        <v>21924.154729999998</v>
      </c>
      <c r="CC20" s="26">
        <f>HLOOKUP(CC$2,PLANEL_Pot_anual!$C$3:$AL$24,18,TRUE)</f>
        <v>21924.154729999998</v>
      </c>
      <c r="CD20" s="26">
        <f>HLOOKUP(CD$2,PLANEL_Pot_anual!$C$3:$AL$24,18,TRUE)</f>
        <v>21924.154729999998</v>
      </c>
      <c r="CE20" s="26">
        <f>HLOOKUP(CE$2,PLANEL_Pot_anual!$C$3:$AL$24,18,TRUE)</f>
        <v>26736.848180000001</v>
      </c>
      <c r="CF20" s="26">
        <f>HLOOKUP(CF$2,PLANEL_Pot_anual!$C$3:$AL$24,18,TRUE)</f>
        <v>26736.848180000001</v>
      </c>
      <c r="CG20" s="26">
        <f>HLOOKUP(CG$2,PLANEL_Pot_anual!$C$3:$AL$24,18,TRUE)</f>
        <v>26736.848180000001</v>
      </c>
      <c r="CH20" s="26">
        <f>HLOOKUP(CH$2,PLANEL_Pot_anual!$C$3:$AL$24,18,TRUE)</f>
        <v>26736.848180000001</v>
      </c>
      <c r="CI20" s="26">
        <f>HLOOKUP(CI$2,PLANEL_Pot_anual!$C$3:$AL$24,18,TRUE)</f>
        <v>27142.567289999999</v>
      </c>
      <c r="CJ20" s="26">
        <f>HLOOKUP(CJ$2,PLANEL_Pot_anual!$C$3:$AL$24,18,TRUE)</f>
        <v>27142.567289999999</v>
      </c>
      <c r="CK20" s="26">
        <f>HLOOKUP(CK$2,PLANEL_Pot_anual!$C$3:$AL$24,18,TRUE)</f>
        <v>27142.567289999999</v>
      </c>
      <c r="CL20" s="26">
        <f>HLOOKUP(CL$2,PLANEL_Pot_anual!$C$3:$AL$24,18,TRUE)</f>
        <v>27142.567289999999</v>
      </c>
      <c r="CM20" s="26">
        <f>HLOOKUP(CM$2,PLANEL_Pot_anual!$C$3:$AL$24,18,TRUE)</f>
        <v>27142.567289999999</v>
      </c>
      <c r="CN20" s="26">
        <f>HLOOKUP(CN$2,PLANEL_Pot_anual!$C$3:$AL$24,18,TRUE)</f>
        <v>27142.567289999999</v>
      </c>
      <c r="CO20" s="26">
        <f>HLOOKUP(CO$2,PLANEL_Pot_anual!$C$3:$AL$24,18,TRUE)</f>
        <v>27142.567289999999</v>
      </c>
      <c r="CP20" s="26">
        <f>HLOOKUP(CP$2,PLANEL_Pot_anual!$C$3:$AL$24,18,TRUE)</f>
        <v>27142.567289999999</v>
      </c>
      <c r="CQ20" s="26">
        <f>HLOOKUP(CQ$2,PLANEL_Pot_anual!$C$3:$AL$24,18,TRUE)</f>
        <v>26202.897290000001</v>
      </c>
      <c r="CR20" s="26">
        <f>HLOOKUP(CR$2,PLANEL_Pot_anual!$C$3:$AL$24,18,TRUE)</f>
        <v>26202.897290000001</v>
      </c>
      <c r="CS20" s="26">
        <f>HLOOKUP(CS$2,PLANEL_Pot_anual!$C$3:$AL$24,18,TRUE)</f>
        <v>26202.897290000001</v>
      </c>
      <c r="CT20" s="26">
        <f>HLOOKUP(CT$2,PLANEL_Pot_anual!$C$3:$AL$24,18,TRUE)</f>
        <v>26202.897290000001</v>
      </c>
      <c r="CU20" s="26">
        <f>HLOOKUP(CU$2,PLANEL_Pot_anual!$C$3:$AL$24,18,TRUE)</f>
        <v>25248.425289999999</v>
      </c>
      <c r="CV20" s="26">
        <f>HLOOKUP(CV$2,PLANEL_Pot_anual!$C$3:$AL$24,18,TRUE)</f>
        <v>25248.425289999999</v>
      </c>
      <c r="CW20" s="26">
        <f>HLOOKUP(CW$2,PLANEL_Pot_anual!$C$3:$AL$24,18,TRUE)</f>
        <v>25248.425289999999</v>
      </c>
      <c r="CX20" s="26">
        <f>HLOOKUP(CX$2,PLANEL_Pot_anual!$C$3:$AL$24,18,TRUE)</f>
        <v>25248.425289999999</v>
      </c>
      <c r="CY20" s="26">
        <f>HLOOKUP(CY$2,PLANEL_Pot_anual!$C$3:$AL$24,18,TRUE)</f>
        <v>29710.545967999999</v>
      </c>
      <c r="CZ20" s="26">
        <f>HLOOKUP(CZ$2,PLANEL_Pot_anual!$C$3:$AL$24,18,TRUE)</f>
        <v>29710.545967999999</v>
      </c>
      <c r="DA20" s="26">
        <f>HLOOKUP(DA$2,PLANEL_Pot_anual!$C$3:$AL$24,18,TRUE)</f>
        <v>29710.545967999999</v>
      </c>
      <c r="DB20" s="26">
        <f>HLOOKUP(DB$2,PLANEL_Pot_anual!$C$3:$AL$24,18,TRUE)</f>
        <v>29710.545967999999</v>
      </c>
      <c r="DC20" s="26">
        <f>HLOOKUP(DC$2,PLANEL_Pot_anual!$C$3:$AL$24,18,TRUE)</f>
        <v>33846.646095000004</v>
      </c>
      <c r="DD20" s="26">
        <f>HLOOKUP(DD$2,PLANEL_Pot_anual!$C$3:$AL$24,18,TRUE)</f>
        <v>33846.646095000004</v>
      </c>
      <c r="DE20" s="26">
        <f>HLOOKUP(DE$2,PLANEL_Pot_anual!$C$3:$AL$24,18,TRUE)</f>
        <v>33846.646095000004</v>
      </c>
      <c r="DF20" s="26">
        <f>HLOOKUP(DF$2,PLANEL_Pot_anual!$C$3:$AL$24,18,TRUE)</f>
        <v>33846.646095000004</v>
      </c>
      <c r="DG20" s="26">
        <f>HLOOKUP(DG$2,PLANEL_Pot_anual!$C$3:$AL$24,18,TRUE)</f>
        <v>38003.176909999995</v>
      </c>
      <c r="DH20" s="26">
        <f>HLOOKUP(DH$2,PLANEL_Pot_anual!$C$3:$AL$24,18,TRUE)</f>
        <v>38003.176909999995</v>
      </c>
      <c r="DI20" s="26">
        <f>HLOOKUP(DI$2,PLANEL_Pot_anual!$C$3:$AL$24,18,TRUE)</f>
        <v>38003.176909999995</v>
      </c>
      <c r="DJ20" s="26">
        <f>HLOOKUP(DJ$2,PLANEL_Pot_anual!$C$3:$AL$24,18,TRUE)</f>
        <v>38003.176909999995</v>
      </c>
      <c r="DK20" s="26">
        <f>HLOOKUP(DK$2,PLANEL_Pot_anual!$C$3:$AL$24,18,TRUE)</f>
        <v>42146.400020000001</v>
      </c>
      <c r="DL20" s="26">
        <f>HLOOKUP(DL$2,PLANEL_Pot_anual!$C$3:$AL$24,18,TRUE)</f>
        <v>42146.400020000001</v>
      </c>
      <c r="DM20" s="26">
        <f>HLOOKUP(DM$2,PLANEL_Pot_anual!$C$3:$AL$24,18,TRUE)</f>
        <v>42146.400020000001</v>
      </c>
      <c r="DN20" s="26">
        <f>HLOOKUP(DN$2,PLANEL_Pot_anual!$C$3:$AL$24,18,TRUE)</f>
        <v>42146.400020000001</v>
      </c>
      <c r="DO20" s="26">
        <f>HLOOKUP(DO$2,PLANEL_Pot_anual!$C$3:$AL$24,18,TRUE)</f>
        <v>46356.030530000004</v>
      </c>
      <c r="DP20" s="26">
        <f>HLOOKUP(DP$2,PLANEL_Pot_anual!$C$3:$AL$24,18,TRUE)</f>
        <v>46356.030530000004</v>
      </c>
      <c r="DQ20" s="26">
        <f>HLOOKUP(DQ$2,PLANEL_Pot_anual!$C$3:$AL$24,18,TRUE)</f>
        <v>46356.030530000004</v>
      </c>
      <c r="DR20" s="26">
        <f>HLOOKUP(DR$2,PLANEL_Pot_anual!$C$3:$AL$24,18,TRUE)</f>
        <v>46356.030530000004</v>
      </c>
      <c r="DS20" s="26">
        <f>HLOOKUP(DS$2,PLANEL_Pot_anual!$C$3:$AL$24,18,TRUE)</f>
        <v>50626.85211</v>
      </c>
      <c r="DT20" s="26">
        <f>HLOOKUP(DT$2,PLANEL_Pot_anual!$C$3:$AL$24,18,TRUE)</f>
        <v>50626.85211</v>
      </c>
      <c r="DU20" s="26">
        <f>HLOOKUP(DU$2,PLANEL_Pot_anual!$C$3:$AL$24,18,TRUE)</f>
        <v>50626.85211</v>
      </c>
      <c r="DV20" s="26">
        <f>HLOOKUP(DV$2,PLANEL_Pot_anual!$C$3:$AL$24,18,TRUE)</f>
        <v>50626.85211</v>
      </c>
      <c r="DW20" s="26">
        <f>HLOOKUP(DW$2,PLANEL_Pot_anual!$C$3:$AL$24,18,TRUE)</f>
        <v>54905.073539999998</v>
      </c>
      <c r="DX20" s="26">
        <f>HLOOKUP(DX$2,PLANEL_Pot_anual!$C$3:$AL$24,18,TRUE)</f>
        <v>54905.073539999998</v>
      </c>
      <c r="DY20" s="26">
        <f>HLOOKUP(DY$2,PLANEL_Pot_anual!$C$3:$AL$24,18,TRUE)</f>
        <v>54905.073539999998</v>
      </c>
      <c r="DZ20" s="26">
        <f>HLOOKUP(DZ$2,PLANEL_Pot_anual!$C$3:$AL$24,18,TRUE)</f>
        <v>54905.073539999998</v>
      </c>
      <c r="EA20" s="26">
        <f>HLOOKUP(EA$2,PLANEL_Pot_anual!$C$3:$AL$24,18,TRUE)</f>
        <v>59132.894390000001</v>
      </c>
      <c r="EB20" s="26">
        <f>HLOOKUP(EB$2,PLANEL_Pot_anual!$C$3:$AL$24,18,TRUE)</f>
        <v>59132.894390000001</v>
      </c>
      <c r="EC20" s="26">
        <f>HLOOKUP(EC$2,PLANEL_Pot_anual!$C$3:$AL$24,18,TRUE)</f>
        <v>59132.894390000001</v>
      </c>
      <c r="ED20" s="26">
        <f>HLOOKUP(ED$2,PLANEL_Pot_anual!$C$3:$AL$24,18,TRUE)</f>
        <v>59132.894390000001</v>
      </c>
      <c r="EE20" s="26">
        <f>HLOOKUP(EE$2,PLANEL_Pot_anual!$C$3:$AL$24,18,TRUE)</f>
        <v>63826.044629999997</v>
      </c>
      <c r="EF20" s="26">
        <f>HLOOKUP(EF$2,PLANEL_Pot_anual!$C$3:$AL$24,18,TRUE)</f>
        <v>63826.044629999997</v>
      </c>
      <c r="EG20" s="26">
        <f>HLOOKUP(EG$2,PLANEL_Pot_anual!$C$3:$AL$24,18,TRUE)</f>
        <v>63826.044629999997</v>
      </c>
      <c r="EH20" s="26">
        <f>HLOOKUP(EH$2,PLANEL_Pot_anual!$C$3:$AL$24,18,TRUE)</f>
        <v>63826.044629999997</v>
      </c>
      <c r="EI20" s="26">
        <f>HLOOKUP(EI$2,PLANEL_Pot_anual!$C$3:$AL$24,18,TRUE)</f>
        <v>68302.396789999999</v>
      </c>
      <c r="EJ20" s="26">
        <f>HLOOKUP(EJ$2,PLANEL_Pot_anual!$C$3:$AL$24,18,TRUE)</f>
        <v>68302.396789999999</v>
      </c>
      <c r="EK20" s="26">
        <f>HLOOKUP(EK$2,PLANEL_Pot_anual!$C$3:$AL$24,18,TRUE)</f>
        <v>68302.396789999999</v>
      </c>
      <c r="EL20" s="26">
        <f>HLOOKUP(EL$2,PLANEL_Pot_anual!$C$3:$AL$24,18,TRUE)</f>
        <v>68302.396789999999</v>
      </c>
      <c r="EM20" s="26">
        <f>HLOOKUP(EM$2,PLANEL_Pot_anual!$C$3:$AL$24,18,TRUE)</f>
        <v>72668.628689999998</v>
      </c>
      <c r="EN20" s="26">
        <f>HLOOKUP(EN$2,PLANEL_Pot_anual!$C$3:$AL$24,18,TRUE)</f>
        <v>72668.628689999998</v>
      </c>
      <c r="EO20" s="26">
        <f>HLOOKUP(EO$2,PLANEL_Pot_anual!$C$3:$AL$24,18,TRUE)</f>
        <v>72668.628689999998</v>
      </c>
      <c r="EP20" s="26">
        <f>HLOOKUP(EP$2,PLANEL_Pot_anual!$C$3:$AL$24,18,TRUE)</f>
        <v>72668.628689999998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229.69808159999999</v>
      </c>
      <c r="AN23" s="32">
        <f>HLOOKUP(AN$2,PLANEL_Pot_anual!$C$3:$AL$24,21,TRUE)</f>
        <v>229.69808159999999</v>
      </c>
      <c r="AO23" s="32">
        <f>HLOOKUP(AO$2,PLANEL_Pot_anual!$C$3:$AL$24,21,TRUE)</f>
        <v>229.69808159999999</v>
      </c>
      <c r="AP23" s="32">
        <f>HLOOKUP(AP$2,PLANEL_Pot_anual!$C$3:$AL$24,21,TRUE)</f>
        <v>229.69808159999999</v>
      </c>
      <c r="AQ23" s="32">
        <f>HLOOKUP(AQ$2,PLANEL_Pot_anual!$C$3:$AL$24,21,TRUE)</f>
        <v>4160.7343570000003</v>
      </c>
      <c r="AR23" s="32">
        <f>HLOOKUP(AR$2,PLANEL_Pot_anual!$C$3:$AL$24,21,TRUE)</f>
        <v>4160.7343570000003</v>
      </c>
      <c r="AS23" s="32">
        <f>HLOOKUP(AS$2,PLANEL_Pot_anual!$C$3:$AL$24,21,TRUE)</f>
        <v>4160.7343570000003</v>
      </c>
      <c r="AT23" s="32">
        <f>HLOOKUP(AT$2,PLANEL_Pot_anual!$C$3:$AL$24,21,TRUE)</f>
        <v>4160.7343570000003</v>
      </c>
      <c r="AU23" s="32">
        <f>HLOOKUP(AU$2,PLANEL_Pot_anual!$C$3:$AL$24,21,TRUE)</f>
        <v>6086.4675969999998</v>
      </c>
      <c r="AV23" s="32">
        <f>HLOOKUP(AV$2,PLANEL_Pot_anual!$C$3:$AL$24,21,TRUE)</f>
        <v>6086.4675969999998</v>
      </c>
      <c r="AW23" s="32">
        <f>HLOOKUP(AW$2,PLANEL_Pot_anual!$C$3:$AL$24,21,TRUE)</f>
        <v>6086.4675969999998</v>
      </c>
      <c r="AX23" s="32">
        <f>HLOOKUP(AX$2,PLANEL_Pot_anual!$C$3:$AL$24,21,TRUE)</f>
        <v>6086.4675969999998</v>
      </c>
      <c r="AY23" s="32">
        <f>HLOOKUP(AY$2,PLANEL_Pot_anual!$C$3:$AL$24,21,TRUE)</f>
        <v>8754.0637370000004</v>
      </c>
      <c r="AZ23" s="32">
        <f>HLOOKUP(AZ$2,PLANEL_Pot_anual!$C$3:$AL$24,21,TRUE)</f>
        <v>8754.0637370000004</v>
      </c>
      <c r="BA23" s="32">
        <f>HLOOKUP(BA$2,PLANEL_Pot_anual!$C$3:$AL$24,21,TRUE)</f>
        <v>8754.0637370000004</v>
      </c>
      <c r="BB23" s="32">
        <f>HLOOKUP(BB$2,PLANEL_Pot_anual!$C$3:$AL$24,21,TRUE)</f>
        <v>8754.0637370000004</v>
      </c>
      <c r="BC23" s="32">
        <f>HLOOKUP(BC$2,PLANEL_Pot_anual!$C$3:$AL$24,21,TRUE)</f>
        <v>9120.3475269999999</v>
      </c>
      <c r="BD23" s="32">
        <f>HLOOKUP(BD$2,PLANEL_Pot_anual!$C$3:$AL$24,21,TRUE)</f>
        <v>9120.3475269999999</v>
      </c>
      <c r="BE23" s="32">
        <f>HLOOKUP(BE$2,PLANEL_Pot_anual!$C$3:$AL$24,21,TRUE)</f>
        <v>9120.3475269999999</v>
      </c>
      <c r="BF23" s="32">
        <f>HLOOKUP(BF$2,PLANEL_Pot_anual!$C$3:$AL$24,21,TRUE)</f>
        <v>9120.3475269999999</v>
      </c>
      <c r="BG23" s="32">
        <f>HLOOKUP(BG$2,PLANEL_Pot_anual!$C$3:$AL$24,21,TRUE)</f>
        <v>9628.2625229999994</v>
      </c>
      <c r="BH23" s="32">
        <f>HLOOKUP(BH$2,PLANEL_Pot_anual!$C$3:$AL$24,21,TRUE)</f>
        <v>9628.2625229999994</v>
      </c>
      <c r="BI23" s="32">
        <f>HLOOKUP(BI$2,PLANEL_Pot_anual!$C$3:$AL$24,21,TRUE)</f>
        <v>9628.2625229999994</v>
      </c>
      <c r="BJ23" s="32">
        <f>HLOOKUP(BJ$2,PLANEL_Pot_anual!$C$3:$AL$24,21,TRUE)</f>
        <v>9628.2625229999994</v>
      </c>
      <c r="BK23" s="32">
        <f>HLOOKUP(BK$2,PLANEL_Pot_anual!$C$3:$AL$24,21,TRUE)</f>
        <v>12127.193047999999</v>
      </c>
      <c r="BL23" s="32">
        <f>HLOOKUP(BL$2,PLANEL_Pot_anual!$C$3:$AL$24,21,TRUE)</f>
        <v>12127.193047999999</v>
      </c>
      <c r="BM23" s="32">
        <f>HLOOKUP(BM$2,PLANEL_Pot_anual!$C$3:$AL$24,21,TRUE)</f>
        <v>12127.193047999999</v>
      </c>
      <c r="BN23" s="32">
        <f>HLOOKUP(BN$2,PLANEL_Pot_anual!$C$3:$AL$24,21,TRUE)</f>
        <v>12127.193047999999</v>
      </c>
      <c r="BO23" s="32">
        <f>HLOOKUP(BO$2,PLANEL_Pot_anual!$C$3:$AL$24,21,TRUE)</f>
        <v>16260.952939999999</v>
      </c>
      <c r="BP23" s="32">
        <f>HLOOKUP(BP$2,PLANEL_Pot_anual!$C$3:$AL$24,21,TRUE)</f>
        <v>16260.952939999999</v>
      </c>
      <c r="BQ23" s="32">
        <f>HLOOKUP(BQ$2,PLANEL_Pot_anual!$C$3:$AL$24,21,TRUE)</f>
        <v>16260.952939999999</v>
      </c>
      <c r="BR23" s="32">
        <f>HLOOKUP(BR$2,PLANEL_Pot_anual!$C$3:$AL$24,21,TRUE)</f>
        <v>16260.952939999999</v>
      </c>
      <c r="BS23" s="32">
        <f>HLOOKUP(BS$2,PLANEL_Pot_anual!$C$3:$AL$24,21,TRUE)</f>
        <v>18226.556419</v>
      </c>
      <c r="BT23" s="32">
        <f>HLOOKUP(BT$2,PLANEL_Pot_anual!$C$3:$AL$24,21,TRUE)</f>
        <v>18226.556419</v>
      </c>
      <c r="BU23" s="32">
        <f>HLOOKUP(BU$2,PLANEL_Pot_anual!$C$3:$AL$24,21,TRUE)</f>
        <v>18226.556419</v>
      </c>
      <c r="BV23" s="32">
        <f>HLOOKUP(BV$2,PLANEL_Pot_anual!$C$3:$AL$24,21,TRUE)</f>
        <v>18226.556419</v>
      </c>
      <c r="BW23" s="32">
        <f>HLOOKUP(BW$2,PLANEL_Pot_anual!$C$3:$AL$24,21,TRUE)</f>
        <v>19602.570363999999</v>
      </c>
      <c r="BX23" s="32">
        <f>HLOOKUP(BX$2,PLANEL_Pot_anual!$C$3:$AL$24,21,TRUE)</f>
        <v>19602.570363999999</v>
      </c>
      <c r="BY23" s="32">
        <f>HLOOKUP(BY$2,PLANEL_Pot_anual!$C$3:$AL$24,21,TRUE)</f>
        <v>19602.570363999999</v>
      </c>
      <c r="BZ23" s="32">
        <f>HLOOKUP(BZ$2,PLANEL_Pot_anual!$C$3:$AL$24,21,TRUE)</f>
        <v>19602.570363999999</v>
      </c>
      <c r="CA23" s="32">
        <f>HLOOKUP(CA$2,PLANEL_Pot_anual!$C$3:$AL$24,21,TRUE)</f>
        <v>20393.160473</v>
      </c>
      <c r="CB23" s="32">
        <f>HLOOKUP(CB$2,PLANEL_Pot_anual!$C$3:$AL$24,21,TRUE)</f>
        <v>20393.160473</v>
      </c>
      <c r="CC23" s="32">
        <f>HLOOKUP(CC$2,PLANEL_Pot_anual!$C$3:$AL$24,21,TRUE)</f>
        <v>20393.160473</v>
      </c>
      <c r="CD23" s="32">
        <f>HLOOKUP(CD$2,PLANEL_Pot_anual!$C$3:$AL$24,21,TRUE)</f>
        <v>20393.160473</v>
      </c>
      <c r="CE23" s="32">
        <f>HLOOKUP(CE$2,PLANEL_Pot_anual!$C$3:$AL$24,21,TRUE)</f>
        <v>22361.155512999998</v>
      </c>
      <c r="CF23" s="32">
        <f>HLOOKUP(CF$2,PLANEL_Pot_anual!$C$3:$AL$24,21,TRUE)</f>
        <v>22361.155512999998</v>
      </c>
      <c r="CG23" s="32">
        <f>HLOOKUP(CG$2,PLANEL_Pot_anual!$C$3:$AL$24,21,TRUE)</f>
        <v>22361.155512999998</v>
      </c>
      <c r="CH23" s="32">
        <f>HLOOKUP(CH$2,PLANEL_Pot_anual!$C$3:$AL$24,21,TRUE)</f>
        <v>22361.155512999998</v>
      </c>
      <c r="CI23" s="32">
        <f>HLOOKUP(CI$2,PLANEL_Pot_anual!$C$3:$AL$24,21,TRUE)</f>
        <v>24522.719422999999</v>
      </c>
      <c r="CJ23" s="32">
        <f>HLOOKUP(CJ$2,PLANEL_Pot_anual!$C$3:$AL$24,21,TRUE)</f>
        <v>24522.719422999999</v>
      </c>
      <c r="CK23" s="32">
        <f>HLOOKUP(CK$2,PLANEL_Pot_anual!$C$3:$AL$24,21,TRUE)</f>
        <v>24522.719422999999</v>
      </c>
      <c r="CL23" s="32">
        <f>HLOOKUP(CL$2,PLANEL_Pot_anual!$C$3:$AL$24,21,TRUE)</f>
        <v>24522.719422999999</v>
      </c>
      <c r="CM23" s="32">
        <f>HLOOKUP(CM$2,PLANEL_Pot_anual!$C$3:$AL$24,21,TRUE)</f>
        <v>27448.602453</v>
      </c>
      <c r="CN23" s="32">
        <f>HLOOKUP(CN$2,PLANEL_Pot_anual!$C$3:$AL$24,21,TRUE)</f>
        <v>27448.602453</v>
      </c>
      <c r="CO23" s="32">
        <f>HLOOKUP(CO$2,PLANEL_Pot_anual!$C$3:$AL$24,21,TRUE)</f>
        <v>27448.602453</v>
      </c>
      <c r="CP23" s="32">
        <f>HLOOKUP(CP$2,PLANEL_Pot_anual!$C$3:$AL$24,21,TRUE)</f>
        <v>27448.602453</v>
      </c>
      <c r="CQ23" s="32">
        <f>HLOOKUP(CQ$2,PLANEL_Pot_anual!$C$3:$AL$24,21,TRUE)</f>
        <v>30967.682843000002</v>
      </c>
      <c r="CR23" s="32">
        <f>HLOOKUP(CR$2,PLANEL_Pot_anual!$C$3:$AL$24,21,TRUE)</f>
        <v>30967.682843000002</v>
      </c>
      <c r="CS23" s="32">
        <f>HLOOKUP(CS$2,PLANEL_Pot_anual!$C$3:$AL$24,21,TRUE)</f>
        <v>30967.682843000002</v>
      </c>
      <c r="CT23" s="32">
        <f>HLOOKUP(CT$2,PLANEL_Pot_anual!$C$3:$AL$24,21,TRUE)</f>
        <v>30967.682843000002</v>
      </c>
      <c r="CU23" s="32">
        <f>HLOOKUP(CU$2,PLANEL_Pot_anual!$C$3:$AL$24,21,TRUE)</f>
        <v>35243.067692999997</v>
      </c>
      <c r="CV23" s="32">
        <f>HLOOKUP(CV$2,PLANEL_Pot_anual!$C$3:$AL$24,21,TRUE)</f>
        <v>35243.067692999997</v>
      </c>
      <c r="CW23" s="32">
        <f>HLOOKUP(CW$2,PLANEL_Pot_anual!$C$3:$AL$24,21,TRUE)</f>
        <v>35243.067692999997</v>
      </c>
      <c r="CX23" s="32">
        <f>HLOOKUP(CX$2,PLANEL_Pot_anual!$C$3:$AL$24,21,TRUE)</f>
        <v>35243.067692999997</v>
      </c>
      <c r="CY23" s="32">
        <f>HLOOKUP(CY$2,PLANEL_Pot_anual!$C$3:$AL$24,21,TRUE)</f>
        <v>36272.808882999998</v>
      </c>
      <c r="CZ23" s="32">
        <f>HLOOKUP(CZ$2,PLANEL_Pot_anual!$C$3:$AL$24,21,TRUE)</f>
        <v>36272.808882999998</v>
      </c>
      <c r="DA23" s="32">
        <f>HLOOKUP(DA$2,PLANEL_Pot_anual!$C$3:$AL$24,21,TRUE)</f>
        <v>36272.808882999998</v>
      </c>
      <c r="DB23" s="32">
        <f>HLOOKUP(DB$2,PLANEL_Pot_anual!$C$3:$AL$24,21,TRUE)</f>
        <v>36272.808882999998</v>
      </c>
      <c r="DC23" s="32">
        <f>HLOOKUP(DC$2,PLANEL_Pot_anual!$C$3:$AL$24,21,TRUE)</f>
        <v>38097.777853</v>
      </c>
      <c r="DD23" s="32">
        <f>HLOOKUP(DD$2,PLANEL_Pot_anual!$C$3:$AL$24,21,TRUE)</f>
        <v>38097.777853</v>
      </c>
      <c r="DE23" s="32">
        <f>HLOOKUP(DE$2,PLANEL_Pot_anual!$C$3:$AL$24,21,TRUE)</f>
        <v>38097.777853</v>
      </c>
      <c r="DF23" s="32">
        <f>HLOOKUP(DF$2,PLANEL_Pot_anual!$C$3:$AL$24,21,TRUE)</f>
        <v>38097.777853</v>
      </c>
      <c r="DG23" s="32">
        <f>HLOOKUP(DG$2,PLANEL_Pot_anual!$C$3:$AL$24,21,TRUE)</f>
        <v>40581.412242999999</v>
      </c>
      <c r="DH23" s="32">
        <f>HLOOKUP(DH$2,PLANEL_Pot_anual!$C$3:$AL$24,21,TRUE)</f>
        <v>40581.412242999999</v>
      </c>
      <c r="DI23" s="32">
        <f>HLOOKUP(DI$2,PLANEL_Pot_anual!$C$3:$AL$24,21,TRUE)</f>
        <v>40581.412242999999</v>
      </c>
      <c r="DJ23" s="32">
        <f>HLOOKUP(DJ$2,PLANEL_Pot_anual!$C$3:$AL$24,21,TRUE)</f>
        <v>40581.412242999999</v>
      </c>
      <c r="DK23" s="32">
        <f>HLOOKUP(DK$2,PLANEL_Pot_anual!$C$3:$AL$24,21,TRUE)</f>
        <v>43124.915142999998</v>
      </c>
      <c r="DL23" s="32">
        <f>HLOOKUP(DL$2,PLANEL_Pot_anual!$C$3:$AL$24,21,TRUE)</f>
        <v>43124.915142999998</v>
      </c>
      <c r="DM23" s="32">
        <f>HLOOKUP(DM$2,PLANEL_Pot_anual!$C$3:$AL$24,21,TRUE)</f>
        <v>43124.915142999998</v>
      </c>
      <c r="DN23" s="32">
        <f>HLOOKUP(DN$2,PLANEL_Pot_anual!$C$3:$AL$24,21,TRUE)</f>
        <v>43124.915142999998</v>
      </c>
      <c r="DO23" s="32">
        <f>HLOOKUP(DO$2,PLANEL_Pot_anual!$C$3:$AL$24,21,TRUE)</f>
        <v>45703.864142999999</v>
      </c>
      <c r="DP23" s="32">
        <f>HLOOKUP(DP$2,PLANEL_Pot_anual!$C$3:$AL$24,21,TRUE)</f>
        <v>45703.864142999999</v>
      </c>
      <c r="DQ23" s="32">
        <f>HLOOKUP(DQ$2,PLANEL_Pot_anual!$C$3:$AL$24,21,TRUE)</f>
        <v>45703.864142999999</v>
      </c>
      <c r="DR23" s="32">
        <f>HLOOKUP(DR$2,PLANEL_Pot_anual!$C$3:$AL$24,21,TRUE)</f>
        <v>45703.864142999999</v>
      </c>
      <c r="DS23" s="32">
        <f>HLOOKUP(DS$2,PLANEL_Pot_anual!$C$3:$AL$24,21,TRUE)</f>
        <v>48843.108932999996</v>
      </c>
      <c r="DT23" s="32">
        <f>HLOOKUP(DT$2,PLANEL_Pot_anual!$C$3:$AL$24,21,TRUE)</f>
        <v>48843.108932999996</v>
      </c>
      <c r="DU23" s="32">
        <f>HLOOKUP(DU$2,PLANEL_Pot_anual!$C$3:$AL$24,21,TRUE)</f>
        <v>48843.108932999996</v>
      </c>
      <c r="DV23" s="32">
        <f>HLOOKUP(DV$2,PLANEL_Pot_anual!$C$3:$AL$24,21,TRUE)</f>
        <v>48843.108932999996</v>
      </c>
      <c r="DW23" s="32">
        <f>HLOOKUP(DW$2,PLANEL_Pot_anual!$C$3:$AL$24,21,TRUE)</f>
        <v>51842.906652999998</v>
      </c>
      <c r="DX23" s="32">
        <f>HLOOKUP(DX$2,PLANEL_Pot_anual!$C$3:$AL$24,21,TRUE)</f>
        <v>51842.906652999998</v>
      </c>
      <c r="DY23" s="32">
        <f>HLOOKUP(DY$2,PLANEL_Pot_anual!$C$3:$AL$24,21,TRUE)</f>
        <v>51842.906652999998</v>
      </c>
      <c r="DZ23" s="32">
        <f>HLOOKUP(DZ$2,PLANEL_Pot_anual!$C$3:$AL$24,21,TRUE)</f>
        <v>51842.906652999998</v>
      </c>
      <c r="EA23" s="32">
        <f>HLOOKUP(EA$2,PLANEL_Pot_anual!$C$3:$AL$24,21,TRUE)</f>
        <v>54940.289452999998</v>
      </c>
      <c r="EB23" s="32">
        <f>HLOOKUP(EB$2,PLANEL_Pot_anual!$C$3:$AL$24,21,TRUE)</f>
        <v>54940.289452999998</v>
      </c>
      <c r="EC23" s="32">
        <f>HLOOKUP(EC$2,PLANEL_Pot_anual!$C$3:$AL$24,21,TRUE)</f>
        <v>54940.289452999998</v>
      </c>
      <c r="ED23" s="32">
        <f>HLOOKUP(ED$2,PLANEL_Pot_anual!$C$3:$AL$24,21,TRUE)</f>
        <v>54940.289452999998</v>
      </c>
      <c r="EE23" s="32">
        <f>HLOOKUP(EE$2,PLANEL_Pot_anual!$C$3:$AL$24,21,TRUE)</f>
        <v>58357.333322999999</v>
      </c>
      <c r="EF23" s="32">
        <f>HLOOKUP(EF$2,PLANEL_Pot_anual!$C$3:$AL$24,21,TRUE)</f>
        <v>58357.333322999999</v>
      </c>
      <c r="EG23" s="32">
        <f>HLOOKUP(EG$2,PLANEL_Pot_anual!$C$3:$AL$24,21,TRUE)</f>
        <v>58357.333322999999</v>
      </c>
      <c r="EH23" s="32">
        <f>HLOOKUP(EH$2,PLANEL_Pot_anual!$C$3:$AL$24,21,TRUE)</f>
        <v>58357.333322999999</v>
      </c>
      <c r="EI23" s="32">
        <f>HLOOKUP(EI$2,PLANEL_Pot_anual!$C$3:$AL$24,21,TRUE)</f>
        <v>61661.855202999999</v>
      </c>
      <c r="EJ23" s="32">
        <f>HLOOKUP(EJ$2,PLANEL_Pot_anual!$C$3:$AL$24,21,TRUE)</f>
        <v>61661.855202999999</v>
      </c>
      <c r="EK23" s="32">
        <f>HLOOKUP(EK$2,PLANEL_Pot_anual!$C$3:$AL$24,21,TRUE)</f>
        <v>61661.855202999999</v>
      </c>
      <c r="EL23" s="32">
        <f>HLOOKUP(EL$2,PLANEL_Pot_anual!$C$3:$AL$24,21,TRUE)</f>
        <v>61661.855202999999</v>
      </c>
      <c r="EM23" s="32">
        <f>HLOOKUP(EM$2,PLANEL_Pot_anual!$C$3:$AL$24,21,TRUE)</f>
        <v>64983.649223</v>
      </c>
      <c r="EN23" s="32">
        <f>HLOOKUP(EN$2,PLANEL_Pot_anual!$C$3:$AL$24,21,TRUE)</f>
        <v>64983.649223</v>
      </c>
      <c r="EO23" s="32">
        <f>HLOOKUP(EO$2,PLANEL_Pot_anual!$C$3:$AL$24,21,TRUE)</f>
        <v>64983.649223</v>
      </c>
      <c r="EP23" s="32">
        <f>HLOOKUP(EP$2,PLANEL_Pot_anual!$C$3:$AL$24,21,TRUE)</f>
        <v>64983.649223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175182.73708199995</v>
      </c>
      <c r="AB24" s="28">
        <f t="shared" si="0"/>
        <v>175182.73708199995</v>
      </c>
      <c r="AC24" s="28">
        <f t="shared" si="0"/>
        <v>175182.73708199995</v>
      </c>
      <c r="AD24" s="28">
        <f t="shared" si="0"/>
        <v>175182.73708199995</v>
      </c>
      <c r="AE24" s="28">
        <f t="shared" si="0"/>
        <v>180355.84282199998</v>
      </c>
      <c r="AF24" s="28">
        <f t="shared" si="0"/>
        <v>180355.84282199998</v>
      </c>
      <c r="AG24" s="28">
        <f t="shared" si="0"/>
        <v>180355.84282199998</v>
      </c>
      <c r="AH24" s="28">
        <f t="shared" si="0"/>
        <v>180355.84282199998</v>
      </c>
      <c r="AI24" s="28">
        <f t="shared" ref="AI24:BN24" si="1">SUM(AI4:AI23)</f>
        <v>186997.11908900001</v>
      </c>
      <c r="AJ24" s="28">
        <f t="shared" si="1"/>
        <v>186997.11908900001</v>
      </c>
      <c r="AK24" s="28">
        <f t="shared" si="1"/>
        <v>186997.11908900001</v>
      </c>
      <c r="AL24" s="28">
        <f t="shared" si="1"/>
        <v>186997.11908900001</v>
      </c>
      <c r="AM24" s="28">
        <f t="shared" si="1"/>
        <v>193134.77834959998</v>
      </c>
      <c r="AN24" s="28">
        <f t="shared" si="1"/>
        <v>193134.77834959998</v>
      </c>
      <c r="AO24" s="28">
        <f t="shared" si="1"/>
        <v>193134.77834959998</v>
      </c>
      <c r="AP24" s="28">
        <f t="shared" si="1"/>
        <v>193134.77834959998</v>
      </c>
      <c r="AQ24" s="28">
        <f t="shared" si="1"/>
        <v>204165.00487499998</v>
      </c>
      <c r="AR24" s="28">
        <f t="shared" si="1"/>
        <v>204165.00487499998</v>
      </c>
      <c r="AS24" s="28">
        <f t="shared" si="1"/>
        <v>204165.00487499998</v>
      </c>
      <c r="AT24" s="28">
        <f t="shared" si="1"/>
        <v>204165.00487499998</v>
      </c>
      <c r="AU24" s="28">
        <f t="shared" si="1"/>
        <v>210422.03443299999</v>
      </c>
      <c r="AV24" s="28">
        <f t="shared" si="1"/>
        <v>210422.03443299999</v>
      </c>
      <c r="AW24" s="28">
        <f t="shared" si="1"/>
        <v>210422.03443299999</v>
      </c>
      <c r="AX24" s="28">
        <f t="shared" si="1"/>
        <v>210422.03443299999</v>
      </c>
      <c r="AY24" s="28">
        <f t="shared" si="1"/>
        <v>214818.35947599993</v>
      </c>
      <c r="AZ24" s="28">
        <f t="shared" si="1"/>
        <v>214818.35947599993</v>
      </c>
      <c r="BA24" s="28">
        <f t="shared" si="1"/>
        <v>214818.35947599993</v>
      </c>
      <c r="BB24" s="28">
        <f t="shared" si="1"/>
        <v>214818.35947599993</v>
      </c>
      <c r="BC24" s="28">
        <f t="shared" si="1"/>
        <v>219928.26731699999</v>
      </c>
      <c r="BD24" s="28">
        <f t="shared" si="1"/>
        <v>219928.26731699999</v>
      </c>
      <c r="BE24" s="28">
        <f t="shared" si="1"/>
        <v>219928.26731699999</v>
      </c>
      <c r="BF24" s="28">
        <f t="shared" si="1"/>
        <v>219928.26731699999</v>
      </c>
      <c r="BG24" s="28">
        <f t="shared" si="1"/>
        <v>224920.58477099999</v>
      </c>
      <c r="BH24" s="28">
        <f t="shared" si="1"/>
        <v>224920.58477099999</v>
      </c>
      <c r="BI24" s="28">
        <f t="shared" si="1"/>
        <v>224920.58477099999</v>
      </c>
      <c r="BJ24" s="28">
        <f t="shared" si="1"/>
        <v>224920.58477099999</v>
      </c>
      <c r="BK24" s="28">
        <f t="shared" si="1"/>
        <v>234904.98387299993</v>
      </c>
      <c r="BL24" s="28">
        <f t="shared" si="1"/>
        <v>234904.98387299993</v>
      </c>
      <c r="BM24" s="28">
        <f t="shared" si="1"/>
        <v>234904.98387299993</v>
      </c>
      <c r="BN24" s="28">
        <f t="shared" si="1"/>
        <v>234904.98387299993</v>
      </c>
      <c r="BO24" s="28">
        <f t="shared" ref="BO24:CT24" si="2">SUM(BO4:BO23)</f>
        <v>244653.91876099998</v>
      </c>
      <c r="BP24" s="28">
        <f t="shared" si="2"/>
        <v>244653.91876099998</v>
      </c>
      <c r="BQ24" s="28">
        <f t="shared" si="2"/>
        <v>244653.91876099998</v>
      </c>
      <c r="BR24" s="28">
        <f t="shared" si="2"/>
        <v>244653.91876099998</v>
      </c>
      <c r="BS24" s="28">
        <f t="shared" si="2"/>
        <v>255242.89179899995</v>
      </c>
      <c r="BT24" s="28">
        <f t="shared" si="2"/>
        <v>255242.89179899995</v>
      </c>
      <c r="BU24" s="28">
        <f t="shared" si="2"/>
        <v>255242.89179899995</v>
      </c>
      <c r="BV24" s="28">
        <f t="shared" si="2"/>
        <v>255242.89179899995</v>
      </c>
      <c r="BW24" s="28">
        <f t="shared" si="2"/>
        <v>267194.80061400001</v>
      </c>
      <c r="BX24" s="28">
        <f t="shared" si="2"/>
        <v>267194.80061400001</v>
      </c>
      <c r="BY24" s="28">
        <f t="shared" si="2"/>
        <v>267194.80061400001</v>
      </c>
      <c r="BZ24" s="28">
        <f t="shared" si="2"/>
        <v>267194.80061400001</v>
      </c>
      <c r="CA24" s="28">
        <f t="shared" si="2"/>
        <v>279986.63130299997</v>
      </c>
      <c r="CB24" s="28">
        <f t="shared" si="2"/>
        <v>279986.63130299997</v>
      </c>
      <c r="CC24" s="28">
        <f t="shared" si="2"/>
        <v>279986.63130299997</v>
      </c>
      <c r="CD24" s="28">
        <f t="shared" si="2"/>
        <v>279986.63130299997</v>
      </c>
      <c r="CE24" s="28">
        <f t="shared" si="2"/>
        <v>291536.44800299994</v>
      </c>
      <c r="CF24" s="28">
        <f t="shared" si="2"/>
        <v>291536.44800299994</v>
      </c>
      <c r="CG24" s="28">
        <f t="shared" si="2"/>
        <v>291536.44800299994</v>
      </c>
      <c r="CH24" s="28">
        <f t="shared" si="2"/>
        <v>291536.44800299994</v>
      </c>
      <c r="CI24" s="28">
        <f t="shared" si="2"/>
        <v>302134.15392949991</v>
      </c>
      <c r="CJ24" s="28">
        <f t="shared" si="2"/>
        <v>302134.15392949991</v>
      </c>
      <c r="CK24" s="28">
        <f t="shared" si="2"/>
        <v>302134.15392949991</v>
      </c>
      <c r="CL24" s="28">
        <f t="shared" si="2"/>
        <v>302134.15392949991</v>
      </c>
      <c r="CM24" s="28">
        <f t="shared" si="2"/>
        <v>312746.79316949996</v>
      </c>
      <c r="CN24" s="28">
        <f t="shared" si="2"/>
        <v>312746.79316949996</v>
      </c>
      <c r="CO24" s="28">
        <f t="shared" si="2"/>
        <v>312746.79316949996</v>
      </c>
      <c r="CP24" s="28">
        <f t="shared" si="2"/>
        <v>312746.79316949996</v>
      </c>
      <c r="CQ24" s="28">
        <f t="shared" si="2"/>
        <v>322724.98921949993</v>
      </c>
      <c r="CR24" s="28">
        <f t="shared" si="2"/>
        <v>322724.98921949993</v>
      </c>
      <c r="CS24" s="28">
        <f t="shared" si="2"/>
        <v>322724.98921949993</v>
      </c>
      <c r="CT24" s="28">
        <f t="shared" si="2"/>
        <v>322724.98921949993</v>
      </c>
      <c r="CU24" s="28">
        <f t="shared" ref="CU24:DZ24" si="3">SUM(CU4:CU23)</f>
        <v>329872.98232549999</v>
      </c>
      <c r="CV24" s="28">
        <f t="shared" si="3"/>
        <v>329872.98232549999</v>
      </c>
      <c r="CW24" s="28">
        <f t="shared" si="3"/>
        <v>329872.98232549999</v>
      </c>
      <c r="CX24" s="28">
        <f t="shared" si="3"/>
        <v>329872.98232549999</v>
      </c>
      <c r="CY24" s="28">
        <f t="shared" si="3"/>
        <v>346861.46342349995</v>
      </c>
      <c r="CZ24" s="28">
        <f t="shared" si="3"/>
        <v>346861.46342349995</v>
      </c>
      <c r="DA24" s="28">
        <f t="shared" si="3"/>
        <v>346861.46342349995</v>
      </c>
      <c r="DB24" s="28">
        <f t="shared" si="3"/>
        <v>346861.46342349995</v>
      </c>
      <c r="DC24" s="28">
        <f t="shared" si="3"/>
        <v>358317.78887049994</v>
      </c>
      <c r="DD24" s="28">
        <f t="shared" si="3"/>
        <v>358317.78887049994</v>
      </c>
      <c r="DE24" s="28">
        <f t="shared" si="3"/>
        <v>358317.78887049994</v>
      </c>
      <c r="DF24" s="28">
        <f t="shared" si="3"/>
        <v>358317.78887049994</v>
      </c>
      <c r="DG24" s="28">
        <f t="shared" si="3"/>
        <v>368990.06512049993</v>
      </c>
      <c r="DH24" s="28">
        <f t="shared" si="3"/>
        <v>368990.06512049993</v>
      </c>
      <c r="DI24" s="28">
        <f t="shared" si="3"/>
        <v>368990.06512049993</v>
      </c>
      <c r="DJ24" s="28">
        <f t="shared" si="3"/>
        <v>368990.06512049993</v>
      </c>
      <c r="DK24" s="28">
        <f t="shared" si="3"/>
        <v>379725.05360749998</v>
      </c>
      <c r="DL24" s="28">
        <f t="shared" si="3"/>
        <v>379725.05360749998</v>
      </c>
      <c r="DM24" s="28">
        <f t="shared" si="3"/>
        <v>379725.05360749998</v>
      </c>
      <c r="DN24" s="28">
        <f t="shared" si="3"/>
        <v>379725.05360749998</v>
      </c>
      <c r="DO24" s="28">
        <f t="shared" si="3"/>
        <v>390699.25087149994</v>
      </c>
      <c r="DP24" s="28">
        <f t="shared" si="3"/>
        <v>390699.25087149994</v>
      </c>
      <c r="DQ24" s="28">
        <f t="shared" si="3"/>
        <v>390699.25087149994</v>
      </c>
      <c r="DR24" s="28">
        <f t="shared" si="3"/>
        <v>390699.25087149994</v>
      </c>
      <c r="DS24" s="28">
        <f t="shared" si="3"/>
        <v>403198.80227949994</v>
      </c>
      <c r="DT24" s="28">
        <f t="shared" si="3"/>
        <v>403198.80227949994</v>
      </c>
      <c r="DU24" s="28">
        <f t="shared" si="3"/>
        <v>403198.80227949994</v>
      </c>
      <c r="DV24" s="28">
        <f t="shared" si="3"/>
        <v>403198.80227949994</v>
      </c>
      <c r="DW24" s="28">
        <f t="shared" si="3"/>
        <v>416646.64336649998</v>
      </c>
      <c r="DX24" s="28">
        <f t="shared" si="3"/>
        <v>416646.64336649998</v>
      </c>
      <c r="DY24" s="28">
        <f t="shared" si="3"/>
        <v>416646.64336649998</v>
      </c>
      <c r="DZ24" s="28">
        <f t="shared" si="3"/>
        <v>416646.64336649998</v>
      </c>
      <c r="EA24" s="28">
        <f t="shared" ref="EA24:EP24" si="4">SUM(EA4:EA23)</f>
        <v>429472.17264149996</v>
      </c>
      <c r="EB24" s="28">
        <f t="shared" si="4"/>
        <v>429472.17264149996</v>
      </c>
      <c r="EC24" s="28">
        <f t="shared" si="4"/>
        <v>429472.17264149996</v>
      </c>
      <c r="ED24" s="28">
        <f t="shared" si="4"/>
        <v>429472.17264149996</v>
      </c>
      <c r="EE24" s="28">
        <f t="shared" si="4"/>
        <v>443578.93383150001</v>
      </c>
      <c r="EF24" s="28">
        <f t="shared" si="4"/>
        <v>443578.93383150001</v>
      </c>
      <c r="EG24" s="28">
        <f t="shared" si="4"/>
        <v>443578.93383150001</v>
      </c>
      <c r="EH24" s="28">
        <f t="shared" si="4"/>
        <v>443578.93383150001</v>
      </c>
      <c r="EI24" s="28">
        <f t="shared" si="4"/>
        <v>457144.95913249999</v>
      </c>
      <c r="EJ24" s="28">
        <f t="shared" si="4"/>
        <v>457144.95913249999</v>
      </c>
      <c r="EK24" s="28">
        <f t="shared" si="4"/>
        <v>457144.95913249999</v>
      </c>
      <c r="EL24" s="28">
        <f t="shared" si="4"/>
        <v>457144.95913249999</v>
      </c>
      <c r="EM24" s="28">
        <f t="shared" si="4"/>
        <v>469078.01756349992</v>
      </c>
      <c r="EN24" s="28">
        <f t="shared" si="4"/>
        <v>469078.01756349992</v>
      </c>
      <c r="EO24" s="28">
        <f t="shared" si="4"/>
        <v>469078.01756349992</v>
      </c>
      <c r="EP24" s="28">
        <f t="shared" si="4"/>
        <v>469078.01756349992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1164.089588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8.5635751498878143E-2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9.0601057212843172E-2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4.261596857386208E-2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2.6682477942073422E-2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2.6637211364140104E-2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2.6004922512127167E-2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2.6005249781602395E-2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2.6005249781602395E-2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2.6005249781602395E-2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6757.6795032000009</v>
      </c>
      <c r="AF31" s="1">
        <f>PLANEL_GerMed_Trim!AF17</f>
        <v>8037.0284291999997</v>
      </c>
      <c r="AG31" s="1">
        <f>PLANEL_GerMed_Trim!AG17</f>
        <v>10598.109045200001</v>
      </c>
      <c r="AH31" s="1">
        <f>PLANEL_GerMed_Trim!AH17</f>
        <v>8807.4012645000003</v>
      </c>
      <c r="AI31" s="1">
        <f>PLANEL_GerMed_Trim!AI17</f>
        <v>8993.4440309000001</v>
      </c>
      <c r="AJ31" s="1">
        <f>PLANEL_GerMed_Trim!AJ17</f>
        <v>10752.5707532</v>
      </c>
      <c r="AK31" s="1">
        <f>PLANEL_GerMed_Trim!AK17</f>
        <v>14206.0380682</v>
      </c>
      <c r="AL31" s="1">
        <f>PLANEL_GerMed_Trim!AL17</f>
        <v>11772.4280425</v>
      </c>
      <c r="AM31" s="1">
        <f>PLANEL_GerMed_Trim!AM17</f>
        <v>9775.4227649000004</v>
      </c>
      <c r="AN31" s="1">
        <f>PLANEL_GerMed_Trim!AN17</f>
        <v>11702.3560822</v>
      </c>
      <c r="AO31" s="1">
        <f>PLANEL_GerMed_Trim!AO17</f>
        <v>15467.9436642</v>
      </c>
      <c r="AP31" s="1">
        <f>PLANEL_GerMed_Trim!AP17</f>
        <v>12809.4728005</v>
      </c>
      <c r="AQ31" s="1">
        <f>PLANEL_GerMed_Trim!AQ17</f>
        <v>12832.284894</v>
      </c>
      <c r="AR31" s="1">
        <f>PLANEL_GerMed_Trim!AR17</f>
        <v>15415.5862612</v>
      </c>
      <c r="AS31" s="1">
        <f>PLANEL_GerMed_Trim!AS17</f>
        <v>20401.605002099997</v>
      </c>
      <c r="AT31" s="1">
        <f>PLANEL_GerMed_Trim!AT17</f>
        <v>16863.7749362</v>
      </c>
      <c r="AU31" s="1">
        <f>PLANEL_GerMed_Trim!AU17</f>
        <v>13602.77648</v>
      </c>
      <c r="AV31" s="1">
        <f>PLANEL_GerMed_Trim!AV17</f>
        <v>16351.419390200001</v>
      </c>
      <c r="AW31" s="1">
        <f>PLANEL_GerMed_Trim!AW17</f>
        <v>21644.9734021</v>
      </c>
      <c r="AX31" s="1">
        <f>PLANEL_GerMed_Trim!AX17</f>
        <v>17885.585668200001</v>
      </c>
      <c r="AY31" s="1">
        <f>PLANEL_GerMed_Trim!AY17</f>
        <v>13589.0506838</v>
      </c>
      <c r="AZ31" s="1">
        <f>PLANEL_GerMed_Trim!AZ17</f>
        <v>16347.635514199999</v>
      </c>
      <c r="BA31" s="1">
        <f>PLANEL_GerMed_Trim!BA17</f>
        <v>21645.987160700002</v>
      </c>
      <c r="BB31" s="1">
        <f>PLANEL_GerMed_Trim!BB17</f>
        <v>17879.040480399999</v>
      </c>
      <c r="BC31" s="1">
        <f>PLANEL_GerMed_Trim!BC17</f>
        <v>13583.1782948</v>
      </c>
      <c r="BD31" s="1">
        <f>PLANEL_GerMed_Trim!BD17</f>
        <v>16340.673085899998</v>
      </c>
      <c r="BE31" s="1">
        <f>PLANEL_GerMed_Trim!BE17</f>
        <v>21636.816476200001</v>
      </c>
      <c r="BF31" s="1">
        <f>PLANEL_GerMed_Trim!BF17</f>
        <v>17871.406530299999</v>
      </c>
      <c r="BG31" s="1">
        <f>PLANEL_GerMed_Trim!BG17</f>
        <v>13548.4002408</v>
      </c>
      <c r="BH31" s="1">
        <f>PLANEL_GerMed_Trim!BH17</f>
        <v>16298.4319289</v>
      </c>
      <c r="BI31" s="1">
        <f>PLANEL_GerMed_Trim!BI17</f>
        <v>21580.693950200002</v>
      </c>
      <c r="BJ31" s="1">
        <f>PLANEL_GerMed_Trim!BJ17</f>
        <v>17825.284561299999</v>
      </c>
      <c r="BK31" s="1">
        <f>PLANEL_GerMed_Trim!BK17</f>
        <v>15661.9316898</v>
      </c>
      <c r="BL31" s="1">
        <f>PLANEL_GerMed_Trim!BL17</f>
        <v>18865.510900900001</v>
      </c>
      <c r="BM31" s="1">
        <f>PLANEL_GerMed_Trim!BM17</f>
        <v>24991.371311200004</v>
      </c>
      <c r="BN31" s="1">
        <f>PLANEL_GerMed_Trim!BN17</f>
        <v>20628.2082433</v>
      </c>
      <c r="BO31" s="1">
        <f>PLANEL_GerMed_Trim!BO17</f>
        <v>16496.8929622</v>
      </c>
      <c r="BP31" s="1">
        <f>PLANEL_GerMed_Trim!BP17</f>
        <v>19882.604400099997</v>
      </c>
      <c r="BQ31" s="1">
        <f>PLANEL_GerMed_Trim!BQ17</f>
        <v>26344.0896713</v>
      </c>
      <c r="BR31" s="1">
        <f>PLANEL_GerMed_Trim!BR17</f>
        <v>21738.1913336</v>
      </c>
      <c r="BS31" s="1">
        <f>PLANEL_GerMed_Trim!BS17</f>
        <v>17564.897149</v>
      </c>
      <c r="BT31" s="1">
        <f>PLANEL_GerMed_Trim!BT17</f>
        <v>21203.218250099999</v>
      </c>
      <c r="BU31" s="1">
        <f>PLANEL_GerMed_Trim!BU17</f>
        <v>28109.666533899999</v>
      </c>
      <c r="BV31" s="1">
        <f>PLANEL_GerMed_Trim!BV17</f>
        <v>23175.746536800001</v>
      </c>
      <c r="BW31" s="1">
        <f>PLANEL_GerMed_Trim!BW17</f>
        <v>19251.3500083</v>
      </c>
      <c r="BX31" s="1">
        <f>PLANEL_GerMed_Trim!BX17</f>
        <v>23267.546341100002</v>
      </c>
      <c r="BY31" s="1">
        <f>PLANEL_GerMed_Trim!BY17</f>
        <v>30859.866746700001</v>
      </c>
      <c r="BZ31" s="1">
        <f>PLANEL_GerMed_Trim!BZ17</f>
        <v>25426.738161000001</v>
      </c>
      <c r="CA31" s="1">
        <f>PLANEL_GerMed_Trim!CA17</f>
        <v>21166.412774199998</v>
      </c>
      <c r="CB31" s="1">
        <f>PLANEL_GerMed_Trim!CB17</f>
        <v>25613.432781099997</v>
      </c>
      <c r="CC31" s="1">
        <f>PLANEL_GerMed_Trim!CC17</f>
        <v>33985.975291800001</v>
      </c>
      <c r="CD31" s="1">
        <f>PLANEL_GerMed_Trim!CD17</f>
        <v>27984.427034699998</v>
      </c>
      <c r="CE31" s="1">
        <f>PLANEL_GerMed_Trim!CE17</f>
        <v>22469.457467699998</v>
      </c>
      <c r="CF31" s="1">
        <f>PLANEL_GerMed_Trim!CF17</f>
        <v>27242.104255599999</v>
      </c>
      <c r="CG31" s="1">
        <f>PLANEL_GerMed_Trim!CG17</f>
        <v>36171.428531099999</v>
      </c>
      <c r="CH31" s="1">
        <f>PLANEL_GerMed_Trim!CH17</f>
        <v>29754.113097499998</v>
      </c>
      <c r="CI31" s="1">
        <f>PLANEL_GerMed_Trim!CI17</f>
        <v>24584.7616002</v>
      </c>
      <c r="CJ31" s="1">
        <f>PLANEL_GerMed_Trim!CJ17</f>
        <v>29814.829686600002</v>
      </c>
      <c r="CK31" s="1">
        <f>PLANEL_GerMed_Trim!CK17</f>
        <v>39591.2454593</v>
      </c>
      <c r="CL31" s="1">
        <f>PLANEL_GerMed_Trim!CL17</f>
        <v>32562.547712600004</v>
      </c>
      <c r="CM31" s="1">
        <f>PLANEL_GerMed_Trim!CM17</f>
        <v>26931.520588300002</v>
      </c>
      <c r="CN31" s="1">
        <f>PLANEL_GerMed_Trim!CN17</f>
        <v>32686.574009</v>
      </c>
      <c r="CO31" s="1">
        <f>PLANEL_GerMed_Trim!CO17</f>
        <v>43416.734220400002</v>
      </c>
      <c r="CP31" s="1">
        <f>PLANEL_GerMed_Trim!CP17</f>
        <v>35694.1212581</v>
      </c>
      <c r="CQ31" s="1">
        <f>PLANEL_GerMed_Trim!CQ17</f>
        <v>29224.2463513</v>
      </c>
      <c r="CR31" s="1">
        <f>PLANEL_GerMed_Trim!CR17</f>
        <v>35471.301006000002</v>
      </c>
      <c r="CS31" s="1">
        <f>PLANEL_GerMed_Trim!CS17</f>
        <v>47116.583516400002</v>
      </c>
      <c r="CT31" s="1">
        <f>PLANEL_GerMed_Trim!CT17</f>
        <v>38734.688903100003</v>
      </c>
      <c r="CU31" s="1">
        <f>PLANEL_GerMed_Trim!CU17</f>
        <v>30177.127800400001</v>
      </c>
      <c r="CV31" s="1">
        <f>PLANEL_GerMed_Trim!CV17</f>
        <v>36507.793453599996</v>
      </c>
      <c r="CW31" s="1">
        <f>PLANEL_GerMed_Trim!CW17</f>
        <v>48437.030885700005</v>
      </c>
      <c r="CX31" s="1">
        <f>PLANEL_GerMed_Trim!CX17</f>
        <v>39889.044580000002</v>
      </c>
      <c r="CY31" s="1">
        <f>PLANEL_GerMed_Trim!CY17</f>
        <v>33921.024826200002</v>
      </c>
      <c r="CZ31" s="1">
        <f>PLANEL_GerMed_Trim!CZ17</f>
        <v>41056.5608068</v>
      </c>
      <c r="DA31" s="1">
        <f>PLANEL_GerMed_Trim!DA17</f>
        <v>54481.306744299996</v>
      </c>
      <c r="DB31" s="1">
        <f>PLANEL_GerMed_Trim!DB17</f>
        <v>44855.446641000002</v>
      </c>
      <c r="DC31" s="1">
        <f>PLANEL_GerMed_Trim!DC17</f>
        <v>35539.499270100001</v>
      </c>
      <c r="DD31" s="1">
        <f>PLANEL_GerMed_Trim!DD17</f>
        <v>43022.347361699998</v>
      </c>
      <c r="DE31" s="1">
        <f>PLANEL_GerMed_Trim!DE17</f>
        <v>57093.093828099998</v>
      </c>
      <c r="DF31" s="1">
        <f>PLANEL_GerMed_Trim!DF17</f>
        <v>47001.835494699997</v>
      </c>
      <c r="DG31" s="1">
        <f>PLANEL_GerMed_Trim!DG17</f>
        <v>36795.009589100002</v>
      </c>
      <c r="DH31" s="1">
        <f>PLANEL_GerMed_Trim!DH17</f>
        <v>44547.280496699997</v>
      </c>
      <c r="DI31" s="1">
        <f>PLANEL_GerMed_Trim!DI17</f>
        <v>59119.153402100004</v>
      </c>
      <c r="DJ31" s="1">
        <f>PLANEL_GerMed_Trim!DJ17</f>
        <v>48666.8684937</v>
      </c>
      <c r="DK31" s="1">
        <f>PLANEL_GerMed_Trim!DK17</f>
        <v>38059.895407100004</v>
      </c>
      <c r="DL31" s="1">
        <f>PLANEL_GerMed_Trim!DL17</f>
        <v>46083.601039699999</v>
      </c>
      <c r="DM31" s="1">
        <f>PLANEL_GerMed_Trim!DM17</f>
        <v>61160.342532100003</v>
      </c>
      <c r="DN31" s="1">
        <f>PLANEL_GerMed_Trim!DN17</f>
        <v>50344.335092699999</v>
      </c>
      <c r="DO31" s="1">
        <f>PLANEL_GerMed_Trim!DO17</f>
        <v>39350.165063100001</v>
      </c>
      <c r="DP31" s="1">
        <f>PLANEL_GerMed_Trim!DP17</f>
        <v>47650.752599699998</v>
      </c>
      <c r="DQ31" s="1">
        <f>PLANEL_GerMed_Trim!DQ17</f>
        <v>63242.494422100004</v>
      </c>
      <c r="DR31" s="1">
        <f>PLANEL_GerMed_Trim!DR17</f>
        <v>52055.465242699996</v>
      </c>
      <c r="DS31" s="1">
        <f>PLANEL_GerMed_Trim!DS17</f>
        <v>40959.241247099999</v>
      </c>
      <c r="DT31" s="1">
        <f>PLANEL_GerMed_Trim!DT17</f>
        <v>49605.124089699995</v>
      </c>
      <c r="DU31" s="1">
        <f>PLANEL_GerMed_Trim!DU17</f>
        <v>65839.115212100005</v>
      </c>
      <c r="DV31" s="1">
        <f>PLANEL_GerMed_Trim!DV17</f>
        <v>54189.390302699998</v>
      </c>
      <c r="DW31" s="1">
        <f>PLANEL_GerMed_Trim!DW17</f>
        <v>42848.277997099998</v>
      </c>
      <c r="DX31" s="1">
        <f>PLANEL_GerMed_Trim!DX17</f>
        <v>51899.533539700002</v>
      </c>
      <c r="DY31" s="1">
        <f>PLANEL_GerMed_Trim!DY17</f>
        <v>68887.517872099997</v>
      </c>
      <c r="DZ31" s="1">
        <f>PLANEL_GerMed_Trim!DZ17</f>
        <v>56694.593552699997</v>
      </c>
      <c r="EA31" s="1">
        <f>PLANEL_GerMed_Trim!EA17</f>
        <v>44568.397807100002</v>
      </c>
      <c r="EB31" s="1">
        <f>PLANEL_GerMed_Trim!EB17</f>
        <v>53988.777779700002</v>
      </c>
      <c r="EC31" s="1">
        <f>PLANEL_GerMed_Trim!EC17</f>
        <v>71663.333532100005</v>
      </c>
      <c r="ED31" s="1">
        <f>PLANEL_GerMed_Trim!ED17</f>
        <v>58975.782492699997</v>
      </c>
      <c r="EE31" s="1">
        <f>PLANEL_GerMed_Trim!EE17</f>
        <v>46440.079057099996</v>
      </c>
      <c r="EF31" s="1">
        <f>PLANEL_GerMed_Trim!EF17</f>
        <v>56262.107359699992</v>
      </c>
      <c r="EG31" s="1">
        <f>PLANEL_GerMed_Trim!EG17</f>
        <v>74683.7290221</v>
      </c>
      <c r="EH31" s="1">
        <f>PLANEL_GerMed_Trim!EH17</f>
        <v>61457.969202699998</v>
      </c>
      <c r="EI31" s="1">
        <f>PLANEL_GerMed_Trim!EI17</f>
        <v>48245.7839571</v>
      </c>
      <c r="EJ31" s="1">
        <f>PLANEL_GerMed_Trim!EJ17</f>
        <v>58455.302589699997</v>
      </c>
      <c r="EK31" s="1">
        <f>PLANEL_GerMed_Trim!EK17</f>
        <v>77597.656252100001</v>
      </c>
      <c r="EL31" s="1">
        <f>PLANEL_GerMed_Trim!EL17</f>
        <v>63852.659402699996</v>
      </c>
      <c r="EM31" s="1">
        <f>PLANEL_GerMed_Trim!EM17</f>
        <v>49663.745547099999</v>
      </c>
      <c r="EN31" s="1">
        <f>PLANEL_GerMed_Trim!EN17</f>
        <v>60177.547779699999</v>
      </c>
      <c r="EO31" s="1">
        <f>PLANEL_GerMed_Trim!EO17</f>
        <v>79885.868942100002</v>
      </c>
      <c r="EP31" s="1">
        <f>PLANEL_GerMed_Trim!EP17</f>
        <v>65733.132062699995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0.35475995160922885</v>
      </c>
      <c r="AF32" s="33">
        <f t="shared" si="15"/>
        <v>0.42192232041706579</v>
      </c>
      <c r="AG32" s="33">
        <f t="shared" si="15"/>
        <v>0.55637214671753699</v>
      </c>
      <c r="AH32" s="33">
        <f t="shared" si="15"/>
        <v>0.46236481693420256</v>
      </c>
      <c r="AI32" s="33">
        <f t="shared" si="15"/>
        <v>0.35460945280464473</v>
      </c>
      <c r="AJ32" s="33">
        <f t="shared" si="15"/>
        <v>0.42397141939559102</v>
      </c>
      <c r="AK32" s="33">
        <f t="shared" si="15"/>
        <v>0.56014085022133919</v>
      </c>
      <c r="AL32" s="33">
        <f t="shared" si="15"/>
        <v>0.4641841603716762</v>
      </c>
      <c r="AM32" s="33">
        <f t="shared" si="15"/>
        <v>0.35457308348533195</v>
      </c>
      <c r="AN32" s="33">
        <f t="shared" si="15"/>
        <v>0.42446660158860444</v>
      </c>
      <c r="AO32" s="33">
        <f t="shared" si="15"/>
        <v>0.56105158949091272</v>
      </c>
      <c r="AP32" s="33">
        <f t="shared" si="15"/>
        <v>0.46462382015876297</v>
      </c>
      <c r="AQ32" s="33">
        <f t="shared" si="15"/>
        <v>0.35447275533982109</v>
      </c>
      <c r="AR32" s="33">
        <f t="shared" si="15"/>
        <v>0.42583260754608487</v>
      </c>
      <c r="AS32" s="33">
        <f t="shared" si="15"/>
        <v>0.56356394813447808</v>
      </c>
      <c r="AT32" s="33">
        <f t="shared" si="15"/>
        <v>0.46583666248404831</v>
      </c>
      <c r="AU32" s="33">
        <f t="shared" si="15"/>
        <v>0.35445476104573947</v>
      </c>
      <c r="AV32" s="33">
        <f t="shared" si="15"/>
        <v>0.42607760711451553</v>
      </c>
      <c r="AW32" s="33">
        <f t="shared" si="15"/>
        <v>0.56401455146771196</v>
      </c>
      <c r="AX32" s="33">
        <f t="shared" si="15"/>
        <v>0.46605419147377875</v>
      </c>
      <c r="AY32" s="33">
        <f t="shared" si="15"/>
        <v>0.35443237890484353</v>
      </c>
      <c r="AZ32" s="33">
        <f t="shared" si="15"/>
        <v>0.42638234852377177</v>
      </c>
      <c r="BA32" s="33">
        <f t="shared" si="15"/>
        <v>0.56457503188627567</v>
      </c>
      <c r="BB32" s="33">
        <f t="shared" si="15"/>
        <v>0.46632476377166138</v>
      </c>
      <c r="BC32" s="33">
        <f t="shared" si="15"/>
        <v>0.35443219918449254</v>
      </c>
      <c r="BD32" s="33">
        <f t="shared" si="15"/>
        <v>0.42638479539119245</v>
      </c>
      <c r="BE32" s="33">
        <f t="shared" si="15"/>
        <v>0.56457953216638868</v>
      </c>
      <c r="BF32" s="33">
        <f t="shared" si="15"/>
        <v>0.46632693627228833</v>
      </c>
      <c r="BG32" s="33">
        <f t="shared" si="15"/>
        <v>0.35443291043508973</v>
      </c>
      <c r="BH32" s="33">
        <f t="shared" si="15"/>
        <v>0.42637511155686975</v>
      </c>
      <c r="BI32" s="33">
        <f t="shared" si="15"/>
        <v>0.56456172168166407</v>
      </c>
      <c r="BJ32" s="33">
        <f t="shared" si="15"/>
        <v>0.46631833826177077</v>
      </c>
      <c r="BK32" s="33">
        <f t="shared" si="15"/>
        <v>0.35439542771122934</v>
      </c>
      <c r="BL32" s="33">
        <f t="shared" si="15"/>
        <v>0.42688545302936975</v>
      </c>
      <c r="BM32" s="33">
        <f t="shared" si="15"/>
        <v>0.56550034186976916</v>
      </c>
      <c r="BN32" s="33">
        <f t="shared" si="15"/>
        <v>0.46677145757580329</v>
      </c>
      <c r="BO32" s="33">
        <f t="shared" si="15"/>
        <v>0.35437898372457988</v>
      </c>
      <c r="BP32" s="33">
        <f t="shared" ref="BP32:EA32" si="16">BP31/BP17</f>
        <v>0.42710934460507383</v>
      </c>
      <c r="BQ32" s="33">
        <f t="shared" si="16"/>
        <v>0.56591212334686136</v>
      </c>
      <c r="BR32" s="33">
        <f t="shared" si="16"/>
        <v>0.46697024527364717</v>
      </c>
      <c r="BS32" s="33">
        <f t="shared" si="16"/>
        <v>0.35433349514294588</v>
      </c>
      <c r="BT32" s="33">
        <f t="shared" si="16"/>
        <v>0.42772868904981648</v>
      </c>
      <c r="BU32" s="33">
        <f t="shared" si="16"/>
        <v>0.56705122186420176</v>
      </c>
      <c r="BV32" s="33">
        <f t="shared" si="16"/>
        <v>0.4675201456217401</v>
      </c>
      <c r="BW32" s="33">
        <f t="shared" si="16"/>
        <v>0.35429804677405585</v>
      </c>
      <c r="BX32" s="33">
        <f t="shared" si="16"/>
        <v>0.42821133158570213</v>
      </c>
      <c r="BY32" s="33">
        <f t="shared" si="16"/>
        <v>0.56793889817335175</v>
      </c>
      <c r="BZ32" s="33">
        <f t="shared" si="16"/>
        <v>0.46794867177593652</v>
      </c>
      <c r="CA32" s="33">
        <f t="shared" si="16"/>
        <v>0.35426270160684664</v>
      </c>
      <c r="CB32" s="33">
        <f t="shared" si="16"/>
        <v>0.42869257021757234</v>
      </c>
      <c r="CC32" s="33">
        <f t="shared" si="16"/>
        <v>0.56882399261778871</v>
      </c>
      <c r="CD32" s="33">
        <f t="shared" si="16"/>
        <v>0.46837595156022843</v>
      </c>
      <c r="CE32" s="33">
        <f t="shared" si="16"/>
        <v>0.35420755910310286</v>
      </c>
      <c r="CF32" s="33">
        <f t="shared" si="16"/>
        <v>0.42944335736985856</v>
      </c>
      <c r="CG32" s="33">
        <f t="shared" si="16"/>
        <v>0.57020484040128172</v>
      </c>
      <c r="CH32" s="33">
        <f t="shared" si="16"/>
        <v>0.46904255648776627</v>
      </c>
      <c r="CI32" s="33">
        <f t="shared" si="16"/>
        <v>0.35419967122359131</v>
      </c>
      <c r="CJ32" s="33">
        <f t="shared" si="16"/>
        <v>0.42955075360564737</v>
      </c>
      <c r="CK32" s="33">
        <f t="shared" si="16"/>
        <v>0.57040236358860941</v>
      </c>
      <c r="CL32" s="33">
        <f t="shared" si="16"/>
        <v>0.46913791077443678</v>
      </c>
      <c r="CM32" s="33">
        <f t="shared" si="16"/>
        <v>0.35417683816007101</v>
      </c>
      <c r="CN32" s="33">
        <f t="shared" si="16"/>
        <v>0.42986163350249734</v>
      </c>
      <c r="CO32" s="33">
        <f t="shared" si="16"/>
        <v>0.57097413415630993</v>
      </c>
      <c r="CP32" s="33">
        <f t="shared" si="16"/>
        <v>0.46941393326257919</v>
      </c>
      <c r="CQ32" s="33">
        <f t="shared" si="16"/>
        <v>0.35417515149166606</v>
      </c>
      <c r="CR32" s="33">
        <f t="shared" si="16"/>
        <v>0.42988459843884691</v>
      </c>
      <c r="CS32" s="33">
        <f t="shared" si="16"/>
        <v>0.57101637127242411</v>
      </c>
      <c r="CT32" s="33">
        <f t="shared" si="16"/>
        <v>0.46943432331242085</v>
      </c>
      <c r="CU32" s="33">
        <f t="shared" si="16"/>
        <v>0.35427021409126813</v>
      </c>
      <c r="CV32" s="33">
        <f t="shared" si="16"/>
        <v>0.4285902849453827</v>
      </c>
      <c r="CW32" s="33">
        <f t="shared" si="16"/>
        <v>0.56863586936841792</v>
      </c>
      <c r="CX32" s="33">
        <f t="shared" si="16"/>
        <v>0.46828513491152807</v>
      </c>
      <c r="CY32" s="33">
        <f t="shared" si="16"/>
        <v>0.35425650396308589</v>
      </c>
      <c r="CZ32" s="33">
        <f t="shared" si="16"/>
        <v>0.4287769538416441</v>
      </c>
      <c r="DA32" s="33">
        <f t="shared" si="16"/>
        <v>0.56897919085478088</v>
      </c>
      <c r="DB32" s="33">
        <f t="shared" si="16"/>
        <v>0.46845087352637976</v>
      </c>
      <c r="DC32" s="33">
        <f t="shared" si="16"/>
        <v>0.3542518956739254</v>
      </c>
      <c r="DD32" s="33">
        <f t="shared" si="16"/>
        <v>0.42883969730115568</v>
      </c>
      <c r="DE32" s="33">
        <f t="shared" si="16"/>
        <v>0.56909458866545259</v>
      </c>
      <c r="DF32" s="33">
        <f t="shared" si="16"/>
        <v>0.4685065818628405</v>
      </c>
      <c r="DG32" s="33">
        <f t="shared" si="16"/>
        <v>0.35424860015185161</v>
      </c>
      <c r="DH32" s="33">
        <f t="shared" si="16"/>
        <v>0.42888456703114153</v>
      </c>
      <c r="DI32" s="33">
        <f t="shared" si="16"/>
        <v>0.56917711311211427</v>
      </c>
      <c r="DJ32" s="33">
        <f t="shared" si="16"/>
        <v>0.4685464205660822</v>
      </c>
      <c r="DK32" s="33">
        <f t="shared" si="16"/>
        <v>0.35424549995429233</v>
      </c>
      <c r="DL32" s="33">
        <f t="shared" si="16"/>
        <v>0.42892677752754121</v>
      </c>
      <c r="DM32" s="33">
        <f t="shared" si="16"/>
        <v>0.56925474665434372</v>
      </c>
      <c r="DN32" s="33">
        <f t="shared" si="16"/>
        <v>0.46858389819571039</v>
      </c>
      <c r="DO32" s="33">
        <f t="shared" si="16"/>
        <v>0.35424254292491142</v>
      </c>
      <c r="DP32" s="33">
        <f t="shared" si="16"/>
        <v>0.428967038540645</v>
      </c>
      <c r="DQ32" s="33">
        <f t="shared" si="16"/>
        <v>0.56932879465879194</v>
      </c>
      <c r="DR32" s="33">
        <f t="shared" si="16"/>
        <v>0.46861964495303859</v>
      </c>
      <c r="DS32" s="33">
        <f t="shared" si="16"/>
        <v>0.3542391164103606</v>
      </c>
      <c r="DT32" s="33">
        <f t="shared" si="16"/>
        <v>0.42901369244006099</v>
      </c>
      <c r="DU32" s="33">
        <f t="shared" si="16"/>
        <v>0.5694146006580515</v>
      </c>
      <c r="DV32" s="33">
        <f t="shared" si="16"/>
        <v>0.46866106781222971</v>
      </c>
      <c r="DW32" s="33">
        <f t="shared" si="16"/>
        <v>0.35423542212112197</v>
      </c>
      <c r="DX32" s="33">
        <f t="shared" si="16"/>
        <v>0.42906399114963839</v>
      </c>
      <c r="DY32" s="33">
        <f t="shared" si="16"/>
        <v>0.56950711003955046</v>
      </c>
      <c r="DZ32" s="33">
        <f t="shared" si="16"/>
        <v>0.46870572676188693</v>
      </c>
      <c r="EA32" s="33">
        <f t="shared" si="16"/>
        <v>0.35423233063788112</v>
      </c>
      <c r="EB32" s="33">
        <f t="shared" ref="EB32:EP32" si="17">EB31/EB17</f>
        <v>0.42910608238528886</v>
      </c>
      <c r="EC32" s="33">
        <f t="shared" si="17"/>
        <v>0.56958452417851002</v>
      </c>
      <c r="ED32" s="33">
        <f t="shared" si="17"/>
        <v>0.46874309850675827</v>
      </c>
      <c r="EE32" s="33">
        <f t="shared" si="17"/>
        <v>0.35422922704364179</v>
      </c>
      <c r="EF32" s="33">
        <f t="shared" si="17"/>
        <v>0.42914833924741064</v>
      </c>
      <c r="EG32" s="33">
        <f t="shared" si="17"/>
        <v>0.56966224307472801</v>
      </c>
      <c r="EH32" s="33">
        <f t="shared" si="17"/>
        <v>0.46878061726761905</v>
      </c>
      <c r="EI32" s="33">
        <f t="shared" si="17"/>
        <v>0.35422646108737049</v>
      </c>
      <c r="EJ32" s="33">
        <f t="shared" si="17"/>
        <v>0.42918599864711315</v>
      </c>
      <c r="EK32" s="33">
        <f t="shared" si="17"/>
        <v>0.56973150622440161</v>
      </c>
      <c r="EL32" s="33">
        <f t="shared" si="17"/>
        <v>0.46881405412227845</v>
      </c>
      <c r="EM32" s="33">
        <f t="shared" si="17"/>
        <v>0.35422443012078214</v>
      </c>
      <c r="EN32" s="33">
        <f t="shared" si="17"/>
        <v>0.42921365139716267</v>
      </c>
      <c r="EO32" s="33">
        <f t="shared" si="17"/>
        <v>0.56978236516378156</v>
      </c>
      <c r="EP32" s="33">
        <f t="shared" si="17"/>
        <v>0.46883860628034424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3356.486977</v>
      </c>
      <c r="O5" s="41">
        <v>3356.486977</v>
      </c>
      <c r="P5" s="41">
        <v>1335.4949899999999</v>
      </c>
      <c r="Q5" s="41">
        <v>1335.4949899999999</v>
      </c>
      <c r="R5" s="41">
        <v>1335.4949899999999</v>
      </c>
      <c r="S5" s="41">
        <v>1335.4949899999999</v>
      </c>
      <c r="T5" s="41">
        <v>1335.4949899999999</v>
      </c>
      <c r="U5" s="41">
        <v>1335.4949899999999</v>
      </c>
      <c r="V5" s="41">
        <v>1335.4949899999999</v>
      </c>
      <c r="W5" s="41">
        <v>411.57424570000001</v>
      </c>
      <c r="X5" s="41">
        <v>411.57424570000001</v>
      </c>
      <c r="Y5" s="41">
        <v>411.57424570000001</v>
      </c>
      <c r="Z5" s="41">
        <v>411.57424570000001</v>
      </c>
      <c r="AA5" s="41">
        <v>411.57424570000001</v>
      </c>
      <c r="AB5" s="41">
        <v>155.59977509999999</v>
      </c>
      <c r="AC5" s="41">
        <v>155.59977509999999</v>
      </c>
      <c r="AD5" s="41">
        <v>155.59977509999999</v>
      </c>
      <c r="AE5" s="41">
        <v>155.59977509999999</v>
      </c>
      <c r="AF5" s="41">
        <v>155.59977509999999</v>
      </c>
      <c r="AG5" s="41">
        <v>155.59977509999999</v>
      </c>
      <c r="AH5" s="41">
        <v>155.59977509999999</v>
      </c>
      <c r="AI5" s="41">
        <v>155.59977509999999</v>
      </c>
      <c r="AJ5" s="41">
        <v>155.59977509999999</v>
      </c>
      <c r="AK5" s="41">
        <v>155.59977509999999</v>
      </c>
      <c r="AL5" s="41">
        <v>155.59977509999999</v>
      </c>
      <c r="AM5" s="41">
        <v>155.59977509999999</v>
      </c>
      <c r="AN5" s="41">
        <v>155.59977509999999</v>
      </c>
      <c r="AO5" s="41">
        <v>155.59977509999999</v>
      </c>
      <c r="AP5" s="41">
        <v>155.59977509999999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4192.4527459999999</v>
      </c>
      <c r="O16" s="41">
        <v>4192.4527459999999</v>
      </c>
      <c r="P16" s="41">
        <v>1699.1638969999999</v>
      </c>
      <c r="Q16" s="41">
        <v>1699.1638969999999</v>
      </c>
      <c r="R16" s="41">
        <v>1699.1638969999999</v>
      </c>
      <c r="S16" s="41">
        <v>1699.1638969999999</v>
      </c>
      <c r="T16" s="41">
        <v>1699.1638969999999</v>
      </c>
      <c r="U16" s="41">
        <v>1699.1638969999999</v>
      </c>
      <c r="V16" s="41">
        <v>1699.1638969999999</v>
      </c>
      <c r="W16" s="41">
        <v>540.74281069999995</v>
      </c>
      <c r="X16" s="41">
        <v>540.74281069999995</v>
      </c>
      <c r="Y16" s="41">
        <v>540.74281069999995</v>
      </c>
      <c r="Z16" s="41">
        <v>540.74281069999995</v>
      </c>
      <c r="AA16" s="41">
        <v>540.74281069999995</v>
      </c>
      <c r="AB16" s="41">
        <v>155.59977509999999</v>
      </c>
      <c r="AC16" s="41">
        <v>155.59977509999999</v>
      </c>
      <c r="AD16" s="41">
        <v>155.59977509999999</v>
      </c>
      <c r="AE16" s="41">
        <v>155.59977509999999</v>
      </c>
      <c r="AF16" s="41">
        <v>155.59977509999999</v>
      </c>
      <c r="AG16" s="41">
        <v>155.59977509999999</v>
      </c>
      <c r="AH16" s="41">
        <v>155.59977509999999</v>
      </c>
      <c r="AI16" s="41">
        <v>155.59977509999999</v>
      </c>
      <c r="AJ16" s="41">
        <v>155.59977509999999</v>
      </c>
      <c r="AK16" s="41">
        <v>155.59977509999999</v>
      </c>
      <c r="AL16" s="41">
        <v>155.59977509999999</v>
      </c>
      <c r="AM16" s="41">
        <v>155.59977509999999</v>
      </c>
      <c r="AN16" s="41">
        <v>155.59977509999999</v>
      </c>
      <c r="AO16" s="41">
        <v>155.59977509999999</v>
      </c>
      <c r="AP16" s="41">
        <v>155.59977509999999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238.40889419999999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316.5925441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312.60167439999998</v>
      </c>
      <c r="V54" s="41">
        <v>312.60167439999998</v>
      </c>
      <c r="W54" s="41">
        <v>246.9031176</v>
      </c>
      <c r="X54" s="41">
        <v>285.35467640000002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312.60167439999998</v>
      </c>
      <c r="V64" s="41">
        <v>312.60167439999998</v>
      </c>
      <c r="W64" s="41">
        <v>246.9031176</v>
      </c>
      <c r="X64" s="41">
        <v>285.35467640000002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1857.531342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178.65963199999999</v>
      </c>
      <c r="Q102" s="41">
        <v>178.65963199999999</v>
      </c>
      <c r="R102" s="41">
        <v>178.65963199999999</v>
      </c>
      <c r="S102" s="41">
        <v>223.0920299</v>
      </c>
      <c r="T102" s="41">
        <v>223.0920299</v>
      </c>
      <c r="U102" s="41">
        <v>223.0920299</v>
      </c>
      <c r="V102" s="41">
        <v>223.0920299</v>
      </c>
      <c r="W102" s="41">
        <v>223.0920299</v>
      </c>
      <c r="X102" s="41">
        <v>223.0920299</v>
      </c>
      <c r="Y102" s="41">
        <v>223.0920299</v>
      </c>
      <c r="Z102" s="41">
        <v>223.0920299</v>
      </c>
      <c r="AA102" s="41">
        <v>223.0920299</v>
      </c>
      <c r="AB102" s="41">
        <v>223.0920299</v>
      </c>
      <c r="AC102" s="41"/>
      <c r="AD102" s="41">
        <v>223.0920299</v>
      </c>
      <c r="AE102" s="41">
        <v>223.0920299</v>
      </c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894.1066118</v>
      </c>
      <c r="T103" s="41">
        <v>897.36581179999996</v>
      </c>
      <c r="U103" s="41">
        <v>894.1066118</v>
      </c>
      <c r="V103" s="41">
        <v>830.78767830000004</v>
      </c>
      <c r="W103" s="41">
        <v>894.1066118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883.37296040000001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1060.353584</v>
      </c>
      <c r="T104" s="41">
        <v>968.59301370000003</v>
      </c>
      <c r="U104" s="41">
        <v>962.05486189999999</v>
      </c>
      <c r="V104" s="41">
        <v>899.43572140000003</v>
      </c>
      <c r="W104" s="41">
        <v>522.06550049999998</v>
      </c>
      <c r="X104" s="41">
        <v>522.06550049999998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313.80627329999999</v>
      </c>
      <c r="G107" s="41">
        <v>321.9275705</v>
      </c>
      <c r="H107" s="41">
        <v>638.34192089999999</v>
      </c>
      <c r="I107" s="41">
        <v>646.46067349999998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654.57718980000004</v>
      </c>
      <c r="O107" s="41">
        <v>727.09389099999999</v>
      </c>
      <c r="P107" s="41">
        <v>869.99878160000003</v>
      </c>
      <c r="Q107" s="41">
        <v>901.75501680000002</v>
      </c>
      <c r="R107" s="41">
        <v>899.7998245</v>
      </c>
      <c r="S107" s="41">
        <v>944.72234949999995</v>
      </c>
      <c r="T107" s="41">
        <v>924.37523429999999</v>
      </c>
      <c r="U107" s="41">
        <v>861.04553309999994</v>
      </c>
      <c r="V107" s="41">
        <v>889.57700169999998</v>
      </c>
      <c r="W107" s="41">
        <v>630.91129530000001</v>
      </c>
      <c r="X107" s="41">
        <v>649.67700520000005</v>
      </c>
      <c r="Y107" s="41">
        <v>650.10898169999996</v>
      </c>
      <c r="Z107" s="41">
        <v>694.17315940000003</v>
      </c>
      <c r="AA107" s="41">
        <v>678.53196660000003</v>
      </c>
      <c r="AB107" s="41">
        <v>694.17315940000003</v>
      </c>
      <c r="AC107" s="41">
        <v>234.9998119</v>
      </c>
      <c r="AD107" s="41">
        <v>234.9998119</v>
      </c>
      <c r="AE107" s="41">
        <v>76.032604160000005</v>
      </c>
      <c r="AF107" s="41">
        <v>226.06817559999999</v>
      </c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4209.8441940000002</v>
      </c>
      <c r="G112" s="41">
        <v>4886.7165279999999</v>
      </c>
      <c r="H112" s="41">
        <v>4226.4526640000004</v>
      </c>
      <c r="I112" s="41">
        <v>4278.6878919999999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5145.4809180000002</v>
      </c>
      <c r="O112" s="41">
        <v>5157.9646510000002</v>
      </c>
      <c r="P112" s="41">
        <v>5208.1447319999997</v>
      </c>
      <c r="Q112" s="41">
        <v>3555.9803849999998</v>
      </c>
      <c r="R112" s="41">
        <v>3430.961652</v>
      </c>
      <c r="S112" s="41">
        <v>3509.1389129999998</v>
      </c>
      <c r="T112" s="41">
        <v>3400.2904279999998</v>
      </c>
      <c r="U112" s="41">
        <v>3327.1633750000001</v>
      </c>
      <c r="V112" s="41">
        <v>3229.7567690000001</v>
      </c>
      <c r="W112" s="41">
        <v>2575.2920450000001</v>
      </c>
      <c r="X112" s="41">
        <v>2740.359524</v>
      </c>
      <c r="Y112" s="41">
        <v>2803.4106409999999</v>
      </c>
      <c r="Z112" s="41">
        <v>2104.0242269999999</v>
      </c>
      <c r="AA112" s="41">
        <v>2088.383034</v>
      </c>
      <c r="AB112" s="41">
        <v>2104.0242269999999</v>
      </c>
      <c r="AC112" s="41">
        <v>1421.7588499999999</v>
      </c>
      <c r="AD112" s="41">
        <v>1644.85088</v>
      </c>
      <c r="AE112" s="41">
        <v>1469.5876720000001</v>
      </c>
      <c r="AF112" s="41">
        <v>1250.2294449999999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389.42376999999999</v>
      </c>
      <c r="AI113" s="41">
        <v>520.50927799999999</v>
      </c>
      <c r="AJ113" s="41">
        <v>682.71020980000003</v>
      </c>
      <c r="AK113" s="41">
        <v>1179.7849699999999</v>
      </c>
      <c r="AL113" s="41">
        <v>1480.9390510000001</v>
      </c>
      <c r="AM113" s="41">
        <v>1690.9752120000001</v>
      </c>
      <c r="AN113" s="41">
        <v>1933.3626019999999</v>
      </c>
      <c r="AO113" s="41">
        <v>2258.5951479999999</v>
      </c>
      <c r="AP113" s="41">
        <v>2823.0037390000002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>
        <v>90.009798200000006</v>
      </c>
      <c r="AH115" s="41">
        <v>90.009798200000006</v>
      </c>
      <c r="AI115" s="41">
        <v>90.009798200000006</v>
      </c>
      <c r="AJ115" s="41">
        <v>90.009798200000006</v>
      </c>
      <c r="AK115" s="41">
        <v>90.009798200000006</v>
      </c>
      <c r="AL115" s="41">
        <v>90.009798200000006</v>
      </c>
      <c r="AM115" s="41">
        <v>90.009798200000006</v>
      </c>
      <c r="AN115" s="41">
        <v>90.009798200000006</v>
      </c>
      <c r="AO115" s="41">
        <v>90.009798200000006</v>
      </c>
      <c r="AP115" s="41">
        <v>90.009798200000006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343.45844049999999</v>
      </c>
      <c r="AH124" s="41">
        <v>479.43356820000002</v>
      </c>
      <c r="AI124" s="41">
        <v>610.51907619999997</v>
      </c>
      <c r="AJ124" s="41">
        <v>772.72000800000001</v>
      </c>
      <c r="AK124" s="41">
        <v>1269.794768</v>
      </c>
      <c r="AL124" s="41">
        <v>1570.9488490000001</v>
      </c>
      <c r="AM124" s="41">
        <v>1780.9850100000001</v>
      </c>
      <c r="AN124" s="41">
        <v>2023.3724</v>
      </c>
      <c r="AO124" s="41">
        <v>2348.6049459999999</v>
      </c>
      <c r="AP124" s="41">
        <v>2913.0135369999998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380.17296349999998</v>
      </c>
      <c r="Y125" s="41">
        <v>481.70858729999998</v>
      </c>
      <c r="Z125" s="41">
        <v>568.57073609999998</v>
      </c>
      <c r="AA125" s="41">
        <v>887.07024809999996</v>
      </c>
      <c r="AB125" s="41">
        <v>1281.6817820000001</v>
      </c>
      <c r="AC125" s="41">
        <v>1393.967533</v>
      </c>
      <c r="AD125" s="41">
        <v>2027.589138</v>
      </c>
      <c r="AE125" s="41">
        <v>2575.6732379999999</v>
      </c>
      <c r="AF125" s="41">
        <v>2417.652955</v>
      </c>
      <c r="AG125" s="41">
        <v>2534.4864229999998</v>
      </c>
      <c r="AH125" s="41">
        <v>2534.4864229999998</v>
      </c>
      <c r="AI125" s="41">
        <v>2534.4864229999998</v>
      </c>
      <c r="AJ125" s="41">
        <v>2534.4864229999998</v>
      </c>
      <c r="AK125" s="41">
        <v>2534.4864229999998</v>
      </c>
      <c r="AL125" s="41">
        <v>2534.4864229999998</v>
      </c>
      <c r="AM125" s="41">
        <v>2534.4864229999998</v>
      </c>
      <c r="AN125" s="41">
        <v>2534.4864229999998</v>
      </c>
      <c r="AO125" s="41">
        <v>2661.210744</v>
      </c>
      <c r="AP125" s="41">
        <v>2944.0741149999999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374.19888229999998</v>
      </c>
      <c r="AD127" s="41">
        <v>495.05389009999999</v>
      </c>
      <c r="AE127" s="41">
        <v>810.08818380000002</v>
      </c>
      <c r="AF127" s="41">
        <v>810.08818380000002</v>
      </c>
      <c r="AG127" s="41">
        <v>720.07838560000005</v>
      </c>
      <c r="AH127" s="41">
        <v>851.50965050000002</v>
      </c>
      <c r="AI127" s="41">
        <v>900.097982</v>
      </c>
      <c r="AJ127" s="41">
        <v>900.097982</v>
      </c>
      <c r="AK127" s="41">
        <v>900.097982</v>
      </c>
      <c r="AL127" s="41">
        <v>900.097982</v>
      </c>
      <c r="AM127" s="41">
        <v>900.097982</v>
      </c>
      <c r="AN127" s="41">
        <v>900.097982</v>
      </c>
      <c r="AO127" s="41">
        <v>900.097982</v>
      </c>
      <c r="AP127" s="41">
        <v>900.097982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470.18276159999999</v>
      </c>
      <c r="Y136" s="41">
        <v>616.72328460000006</v>
      </c>
      <c r="Z136" s="41">
        <v>748.59033250000005</v>
      </c>
      <c r="AA136" s="41">
        <v>1112.094744</v>
      </c>
      <c r="AB136" s="41">
        <v>1551.711176</v>
      </c>
      <c r="AC136" s="41">
        <v>1768.1664149999999</v>
      </c>
      <c r="AD136" s="41">
        <v>2522.643028</v>
      </c>
      <c r="AE136" s="41">
        <v>3385.761422</v>
      </c>
      <c r="AF136" s="41">
        <v>3227.7411390000002</v>
      </c>
      <c r="AG136" s="41">
        <v>3254.564809</v>
      </c>
      <c r="AH136" s="41">
        <v>3385.9960729999998</v>
      </c>
      <c r="AI136" s="41">
        <v>3434.5844050000001</v>
      </c>
      <c r="AJ136" s="41">
        <v>3434.5844050000001</v>
      </c>
      <c r="AK136" s="41">
        <v>3434.5844050000001</v>
      </c>
      <c r="AL136" s="41">
        <v>3434.5844050000001</v>
      </c>
      <c r="AM136" s="41">
        <v>3434.5844050000001</v>
      </c>
      <c r="AN136" s="41">
        <v>3434.5844050000001</v>
      </c>
      <c r="AO136" s="41">
        <v>3561.3087260000002</v>
      </c>
      <c r="AP136" s="41">
        <v>3844.1720970000001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249.1220572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291.02239689999999</v>
      </c>
      <c r="N148" s="41">
        <v>367.83741170000002</v>
      </c>
      <c r="O148" s="41">
        <v>317.02504640000001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5300.7727240000004</v>
      </c>
      <c r="T149" s="41">
        <v>6041.4761170000002</v>
      </c>
      <c r="U149" s="41">
        <v>8738.321715</v>
      </c>
      <c r="V149" s="41">
        <v>8738.321715</v>
      </c>
      <c r="W149" s="41">
        <v>9037.4624110000004</v>
      </c>
      <c r="X149" s="41">
        <v>9104.2316159999991</v>
      </c>
      <c r="Y149" s="41">
        <v>9104.2316159999991</v>
      </c>
      <c r="Z149" s="41">
        <v>9104.2316159999991</v>
      </c>
      <c r="AA149" s="41">
        <v>9104.2316159999991</v>
      </c>
      <c r="AB149" s="41">
        <v>9104.2316159999991</v>
      </c>
      <c r="AC149" s="41">
        <v>9104.2316159999991</v>
      </c>
      <c r="AD149" s="41">
        <v>9104.2316159999991</v>
      </c>
      <c r="AE149" s="41">
        <v>9414.9341210000002</v>
      </c>
      <c r="AF149" s="41">
        <v>9104.2316159999991</v>
      </c>
      <c r="AG149" s="41">
        <v>9104.2316159999991</v>
      </c>
      <c r="AH149" s="41">
        <v>9118.1135360000007</v>
      </c>
      <c r="AI149" s="41">
        <v>9234.3351449999991</v>
      </c>
      <c r="AJ149" s="41">
        <v>9353.0946839999997</v>
      </c>
      <c r="AK149" s="41">
        <v>9465.1850429999995</v>
      </c>
      <c r="AL149" s="41">
        <v>9470.1415159999997</v>
      </c>
      <c r="AM149" s="41">
        <v>9470.1415159999997</v>
      </c>
      <c r="AN149" s="41">
        <v>9470.1415159999997</v>
      </c>
      <c r="AO149" s="41">
        <v>9470.1415159999997</v>
      </c>
      <c r="AP149" s="41">
        <v>9470.1415159999997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5300.7727240000004</v>
      </c>
      <c r="T160" s="41">
        <v>6041.4761170000002</v>
      </c>
      <c r="U160" s="41">
        <v>8738.321715</v>
      </c>
      <c r="V160" s="41">
        <v>8738.321715</v>
      </c>
      <c r="W160" s="41">
        <v>9037.4624110000004</v>
      </c>
      <c r="X160" s="41">
        <v>9104.2316159999991</v>
      </c>
      <c r="Y160" s="41">
        <v>9104.2316159999991</v>
      </c>
      <c r="Z160" s="41">
        <v>9104.2316159999991</v>
      </c>
      <c r="AA160" s="41">
        <v>9104.2316159999991</v>
      </c>
      <c r="AB160" s="41">
        <v>9104.2316159999991</v>
      </c>
      <c r="AC160" s="41">
        <v>9104.2316159999991</v>
      </c>
      <c r="AD160" s="41">
        <v>9104.2316159999991</v>
      </c>
      <c r="AE160" s="41">
        <v>9414.9341210000002</v>
      </c>
      <c r="AF160" s="41">
        <v>9104.2316159999991</v>
      </c>
      <c r="AG160" s="41">
        <v>9104.2316159999991</v>
      </c>
      <c r="AH160" s="41">
        <v>9118.1135360000007</v>
      </c>
      <c r="AI160" s="41">
        <v>9234.3351449999991</v>
      </c>
      <c r="AJ160" s="41">
        <v>9353.0946839999997</v>
      </c>
      <c r="AK160" s="41">
        <v>9465.1850429999995</v>
      </c>
      <c r="AL160" s="41">
        <v>9470.1415159999997</v>
      </c>
      <c r="AM160" s="41">
        <v>9470.1415159999997</v>
      </c>
      <c r="AN160" s="41">
        <v>9470.1415159999997</v>
      </c>
      <c r="AO160" s="41">
        <v>9470.1415159999997</v>
      </c>
      <c r="AP160" s="41">
        <v>9470.1415159999997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1.1661328769999999</v>
      </c>
      <c r="O163" s="41">
        <v>6.773237709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41.402480259999997</v>
      </c>
      <c r="O172" s="41">
        <v>47.009585090000002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20032.445940000001</v>
      </c>
      <c r="S233" s="41">
        <v>20120.092690000001</v>
      </c>
      <c r="T233" s="41">
        <v>21133.945950000001</v>
      </c>
      <c r="U233" s="41">
        <v>21302.679359999998</v>
      </c>
      <c r="V233" s="41">
        <v>21262.71211</v>
      </c>
      <c r="W233" s="41">
        <v>21284.644609999999</v>
      </c>
      <c r="X233" s="41">
        <v>21142.753280000001</v>
      </c>
      <c r="Y233" s="41">
        <v>21332.664939999999</v>
      </c>
      <c r="Z233" s="41">
        <v>21318.75388</v>
      </c>
      <c r="AA233" s="41">
        <v>21332.664939999999</v>
      </c>
      <c r="AB233" s="41">
        <v>21332.664939999999</v>
      </c>
      <c r="AC233" s="41">
        <v>21332.664939999999</v>
      </c>
      <c r="AD233" s="41">
        <v>21332.664939999999</v>
      </c>
      <c r="AE233" s="41">
        <v>21457.150740000001</v>
      </c>
      <c r="AF233" s="41">
        <v>21449.666560000001</v>
      </c>
      <c r="AG233" s="41">
        <v>21457.150740000001</v>
      </c>
      <c r="AH233" s="41">
        <v>21457.150740000001</v>
      </c>
      <c r="AI233" s="41">
        <v>21457.150740000001</v>
      </c>
      <c r="AJ233" s="41">
        <v>21457.150740000001</v>
      </c>
      <c r="AK233" s="41">
        <v>21457.150740000001</v>
      </c>
      <c r="AL233" s="41">
        <v>21457.150740000001</v>
      </c>
      <c r="AM233" s="41">
        <v>21457.150740000001</v>
      </c>
      <c r="AN233" s="41">
        <v>21457.150740000001</v>
      </c>
      <c r="AO233" s="41">
        <v>21457.150740000001</v>
      </c>
      <c r="AP233" s="41">
        <v>21497.458589999998</v>
      </c>
    </row>
    <row r="234" spans="2:42" x14ac:dyDescent="0.25">
      <c r="B234" s="40" t="s">
        <v>1</v>
      </c>
      <c r="C234" s="42" t="s">
        <v>38</v>
      </c>
      <c r="D234" s="41">
        <v>7786.9807099999998</v>
      </c>
      <c r="E234" s="41">
        <v>7807.970808</v>
      </c>
      <c r="F234" s="41">
        <v>7868.2101860000002</v>
      </c>
      <c r="G234" s="41">
        <v>7868.2101860000002</v>
      </c>
      <c r="H234" s="41">
        <v>7710.7734499999997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8431.4911470000006</v>
      </c>
      <c r="Q234" s="41">
        <v>8025.1859800000002</v>
      </c>
      <c r="R234" s="41">
        <v>8673.3864900000008</v>
      </c>
      <c r="S234" s="41">
        <v>8710.6712060000009</v>
      </c>
      <c r="T234" s="41">
        <v>9918.923213</v>
      </c>
      <c r="U234" s="41">
        <v>9901.201556</v>
      </c>
      <c r="V234" s="41">
        <v>9918.923213</v>
      </c>
      <c r="W234" s="41">
        <v>9918.923213</v>
      </c>
      <c r="X234" s="41">
        <v>9918.923213</v>
      </c>
      <c r="Y234" s="41">
        <v>9918.923213</v>
      </c>
      <c r="Z234" s="41">
        <v>9918.923213</v>
      </c>
      <c r="AA234" s="41">
        <v>9918.923213</v>
      </c>
      <c r="AB234" s="41">
        <v>9918.923213</v>
      </c>
      <c r="AC234" s="41">
        <v>9918.923213</v>
      </c>
      <c r="AD234" s="41">
        <v>9918.923213</v>
      </c>
      <c r="AE234" s="41">
        <v>9918.923213</v>
      </c>
      <c r="AF234" s="41">
        <v>9918.923213</v>
      </c>
      <c r="AG234" s="41">
        <v>9918.923213</v>
      </c>
      <c r="AH234" s="41">
        <v>9918.923213</v>
      </c>
      <c r="AI234" s="41">
        <v>9918.923213</v>
      </c>
      <c r="AJ234" s="41">
        <v>9918.923213</v>
      </c>
      <c r="AK234" s="41">
        <v>9918.923213</v>
      </c>
      <c r="AL234" s="41">
        <v>9918.923213</v>
      </c>
      <c r="AM234" s="41">
        <v>9918.923213</v>
      </c>
      <c r="AN234" s="41">
        <v>9918.923213</v>
      </c>
      <c r="AO234" s="41">
        <v>9918.923213</v>
      </c>
      <c r="AP234" s="41">
        <v>9918.923213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4743.8097639999996</v>
      </c>
      <c r="I235" s="41">
        <v>4812.9913619999998</v>
      </c>
      <c r="J235" s="41">
        <v>3669.521436</v>
      </c>
      <c r="K235" s="41">
        <v>4549.6685010000001</v>
      </c>
      <c r="L235" s="41">
        <v>4597.7985369999997</v>
      </c>
      <c r="M235" s="41">
        <v>5200.582539</v>
      </c>
      <c r="N235" s="41">
        <v>5200.582539</v>
      </c>
      <c r="O235" s="41">
        <v>4620.4931059999999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5449.7249510000001</v>
      </c>
      <c r="U235" s="41">
        <v>5502.0771860000004</v>
      </c>
      <c r="V235" s="41">
        <v>5365.323977</v>
      </c>
      <c r="W235" s="41">
        <v>5438.3990389999999</v>
      </c>
      <c r="X235" s="41">
        <v>5490.2891669999999</v>
      </c>
      <c r="Y235" s="41">
        <v>5214.4749709999996</v>
      </c>
      <c r="Z235" s="41">
        <v>5448.7398819999999</v>
      </c>
      <c r="AA235" s="41">
        <v>5438.3990389999999</v>
      </c>
      <c r="AB235" s="41">
        <v>5438.3990389999999</v>
      </c>
      <c r="AC235" s="41">
        <v>5478.792324</v>
      </c>
      <c r="AD235" s="41">
        <v>5468.379637</v>
      </c>
      <c r="AE235" s="41">
        <v>5523.8027160000001</v>
      </c>
      <c r="AF235" s="41">
        <v>5438.3990389999999</v>
      </c>
      <c r="AG235" s="41">
        <v>5523.8027160000001</v>
      </c>
      <c r="AH235" s="41">
        <v>5523.8027160000001</v>
      </c>
      <c r="AI235" s="41">
        <v>5523.8027160000001</v>
      </c>
      <c r="AJ235" s="41">
        <v>5523.8027160000001</v>
      </c>
      <c r="AK235" s="41">
        <v>5523.8027160000001</v>
      </c>
      <c r="AL235" s="41">
        <v>5337.1499190000004</v>
      </c>
      <c r="AM235" s="41">
        <v>5203.6431080000002</v>
      </c>
      <c r="AN235" s="41">
        <v>4999.891329</v>
      </c>
      <c r="AO235" s="41">
        <v>4445.4977790000003</v>
      </c>
      <c r="AP235" s="41">
        <v>4035.1363919999999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3586.7069529999999</v>
      </c>
      <c r="G236" s="41">
        <v>3726.8093990000002</v>
      </c>
      <c r="H236" s="41">
        <v>4021.2900249999998</v>
      </c>
      <c r="I236" s="41">
        <v>3856.7811219999999</v>
      </c>
      <c r="J236" s="41">
        <v>6139.1136189999997</v>
      </c>
      <c r="K236" s="41">
        <v>8448.2201580000001</v>
      </c>
      <c r="L236" s="41">
        <v>6079.9239509999998</v>
      </c>
      <c r="M236" s="41">
        <v>7655.0192550000002</v>
      </c>
      <c r="N236" s="41">
        <v>9447.0157039999995</v>
      </c>
      <c r="O236" s="41">
        <v>9691.3129250000002</v>
      </c>
      <c r="P236" s="41">
        <v>9921.5197189999999</v>
      </c>
      <c r="Q236" s="41">
        <v>9803.7768629999991</v>
      </c>
      <c r="R236" s="41">
        <v>9998.6004649999995</v>
      </c>
      <c r="S236" s="41">
        <v>9934.1912429999993</v>
      </c>
      <c r="T236" s="41">
        <v>10101.715990000001</v>
      </c>
      <c r="U236" s="41">
        <v>9882.3156070000005</v>
      </c>
      <c r="V236" s="41">
        <v>10101.715990000001</v>
      </c>
      <c r="W236" s="41">
        <v>9865.0144720000008</v>
      </c>
      <c r="X236" s="41">
        <v>10022.387860000001</v>
      </c>
      <c r="Y236" s="41">
        <v>10101.715990000001</v>
      </c>
      <c r="Z236" s="41">
        <v>9622.5112260000005</v>
      </c>
      <c r="AA236" s="41">
        <v>10073.420040000001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9157.2994949999993</v>
      </c>
      <c r="F237" s="41">
        <v>8666.2150930000007</v>
      </c>
      <c r="G237" s="41">
        <v>9004.8729559999992</v>
      </c>
      <c r="H237" s="41">
        <v>8371.7295649999996</v>
      </c>
      <c r="I237" s="41">
        <v>8663.6184620000004</v>
      </c>
      <c r="J237" s="41">
        <v>6096.661118</v>
      </c>
      <c r="K237" s="41">
        <v>7195.353854</v>
      </c>
      <c r="L237" s="41">
        <v>9183.8317709999992</v>
      </c>
      <c r="M237" s="41">
        <v>7678.3852749999996</v>
      </c>
      <c r="N237" s="41">
        <v>7934.8852749999996</v>
      </c>
      <c r="O237" s="41">
        <v>7795.8852749999996</v>
      </c>
      <c r="P237" s="41">
        <v>8698.7195969999993</v>
      </c>
      <c r="Q237" s="41">
        <v>9272.0776079999996</v>
      </c>
      <c r="R237" s="41">
        <v>8998.2485199999992</v>
      </c>
      <c r="S237" s="41">
        <v>8551.9123209999998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2226.8920499999999</v>
      </c>
      <c r="I238" s="41">
        <v>2359.2130980000002</v>
      </c>
      <c r="J238" s="41">
        <v>2919.8203020000001</v>
      </c>
      <c r="K238" s="41">
        <v>1542.8706629999999</v>
      </c>
      <c r="L238" s="41">
        <v>3917.5901309999999</v>
      </c>
      <c r="M238" s="41">
        <v>4646.0225289999998</v>
      </c>
      <c r="N238" s="41">
        <v>4646.0225289999998</v>
      </c>
      <c r="O238" s="41">
        <v>4520.7503740000002</v>
      </c>
      <c r="P238" s="41">
        <v>4646.0225289999998</v>
      </c>
      <c r="Q238" s="41">
        <v>4646.0225289999998</v>
      </c>
      <c r="R238" s="41">
        <v>4646.0225289999998</v>
      </c>
      <c r="S238" s="41">
        <v>4304.2223039999999</v>
      </c>
      <c r="T238" s="41">
        <v>3182.13564</v>
      </c>
      <c r="U238" s="41">
        <v>3247.9371510000001</v>
      </c>
      <c r="V238" s="41">
        <v>3620.3996739999998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4614.421343</v>
      </c>
      <c r="AC238" s="41">
        <v>4646.0225289999998</v>
      </c>
      <c r="AD238" s="41">
        <v>4646.0225289999998</v>
      </c>
      <c r="AE238" s="41">
        <v>4646.0225289999998</v>
      </c>
      <c r="AF238" s="41">
        <v>4646.0225289999998</v>
      </c>
      <c r="AG238" s="41">
        <v>4646.0225289999998</v>
      </c>
      <c r="AH238" s="41">
        <v>4646.0225289999998</v>
      </c>
      <c r="AI238" s="41">
        <v>4646.0225289999998</v>
      </c>
      <c r="AJ238" s="41">
        <v>4646.0225289999998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203.29159799999999</v>
      </c>
      <c r="G239" s="41">
        <v>166.6665294</v>
      </c>
      <c r="H239" s="41">
        <v>90.451490199999995</v>
      </c>
      <c r="I239" s="41">
        <v>166.6665294</v>
      </c>
      <c r="J239" s="41">
        <v>33.360147060000003</v>
      </c>
      <c r="K239" s="41">
        <v>212.08334310000001</v>
      </c>
      <c r="L239" s="41">
        <v>126.8869608</v>
      </c>
      <c r="M239" s="41">
        <v>137.07498039999999</v>
      </c>
      <c r="N239" s="41">
        <v>275.52719439999998</v>
      </c>
      <c r="O239" s="41">
        <v>251.6734902</v>
      </c>
      <c r="P239" s="41">
        <v>128.96202700000001</v>
      </c>
      <c r="Q239" s="41">
        <v>258.06451449999997</v>
      </c>
      <c r="R239" s="41">
        <v>241.09061969999999</v>
      </c>
      <c r="S239" s="41">
        <v>386.06381279999999</v>
      </c>
      <c r="T239" s="41">
        <v>455.5711417</v>
      </c>
      <c r="U239" s="41">
        <v>409.38569519999999</v>
      </c>
      <c r="V239" s="41">
        <v>450.50078459999997</v>
      </c>
      <c r="W239" s="41">
        <v>594.91714279999997</v>
      </c>
      <c r="X239" s="41">
        <v>621.73141880000003</v>
      </c>
      <c r="Y239" s="41">
        <v>621.73141880000003</v>
      </c>
      <c r="Z239" s="41">
        <v>817.95082620000005</v>
      </c>
      <c r="AA239" s="41">
        <v>882.70915960000002</v>
      </c>
      <c r="AB239" s="41">
        <v>882.70915960000002</v>
      </c>
      <c r="AC239" s="41">
        <v>882.70915960000002</v>
      </c>
      <c r="AD239" s="41">
        <v>880.38057490000006</v>
      </c>
      <c r="AE239" s="41">
        <v>882.70915960000002</v>
      </c>
      <c r="AF239" s="41">
        <v>882.70915960000002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>
        <v>41.565886370000001</v>
      </c>
      <c r="Y240" s="41">
        <v>217.3587733</v>
      </c>
      <c r="Z240" s="41">
        <v>420.17923089999999</v>
      </c>
      <c r="AA240" s="41">
        <v>382.38736139999997</v>
      </c>
      <c r="AB240" s="41">
        <v>790.71935710000002</v>
      </c>
      <c r="AC240" s="41">
        <v>838.02888410000003</v>
      </c>
      <c r="AD240" s="41">
        <v>975.72373489999995</v>
      </c>
      <c r="AE240" s="41">
        <v>1262.8030389999999</v>
      </c>
      <c r="AF240" s="41">
        <v>1114.9033609999999</v>
      </c>
      <c r="AG240" s="41">
        <v>1161.273318</v>
      </c>
      <c r="AH240" s="41">
        <v>1262.8030389999999</v>
      </c>
      <c r="AI240" s="41">
        <v>1262.8030389999999</v>
      </c>
      <c r="AJ240" s="41">
        <v>1262.8030389999999</v>
      </c>
      <c r="AK240" s="41">
        <v>1262.8030389999999</v>
      </c>
      <c r="AL240" s="41">
        <v>1262.8030389999999</v>
      </c>
      <c r="AM240" s="41">
        <v>1262.8030389999999</v>
      </c>
      <c r="AN240" s="41">
        <v>1262.8030389999999</v>
      </c>
      <c r="AO240" s="41">
        <v>1262.8030389999999</v>
      </c>
      <c r="AP240" s="41">
        <v>1262.8030389999999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575.84199020000005</v>
      </c>
      <c r="M241" s="41">
        <v>1309.1524380000001</v>
      </c>
      <c r="N241" s="41">
        <v>709.88470189999998</v>
      </c>
      <c r="O241" s="41">
        <v>575.84199020000005</v>
      </c>
      <c r="P241" s="41">
        <v>575.84199020000005</v>
      </c>
      <c r="Q241" s="41">
        <v>1160.990941</v>
      </c>
      <c r="R241" s="41">
        <v>1288.5267570000001</v>
      </c>
      <c r="S241" s="41">
        <v>1848.1952060000001</v>
      </c>
      <c r="T241" s="41">
        <v>1947.269765</v>
      </c>
      <c r="U241" s="41">
        <v>1870.9842940000001</v>
      </c>
      <c r="V241" s="41">
        <v>1996.4457749999999</v>
      </c>
      <c r="W241" s="41">
        <v>1411.3700879999999</v>
      </c>
      <c r="X241" s="41">
        <v>1996.4457749999999</v>
      </c>
      <c r="Y241" s="41">
        <v>1411.3700879999999</v>
      </c>
      <c r="Z241" s="41">
        <v>1627.8608039999999</v>
      </c>
      <c r="AA241" s="41">
        <v>1411.3700879999999</v>
      </c>
      <c r="AB241" s="41">
        <v>1789.278961</v>
      </c>
      <c r="AC241" s="41">
        <v>1996.4457749999999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45377.218630000003</v>
      </c>
      <c r="E244" s="41">
        <v>46094.11608</v>
      </c>
      <c r="F244" s="41">
        <v>45542.069230000001</v>
      </c>
      <c r="G244" s="41">
        <v>46065.441250000003</v>
      </c>
      <c r="H244" s="41">
        <v>46769.697039999999</v>
      </c>
      <c r="I244" s="41">
        <v>47332.231460000003</v>
      </c>
      <c r="J244" s="41">
        <v>46573.119059999997</v>
      </c>
      <c r="K244" s="41">
        <v>49980.067660000001</v>
      </c>
      <c r="L244" s="41">
        <v>52513.744480000001</v>
      </c>
      <c r="M244" s="41">
        <v>54658.10815</v>
      </c>
      <c r="N244" s="41">
        <v>56329.235520000002</v>
      </c>
      <c r="O244" s="41">
        <v>55647.749080000001</v>
      </c>
      <c r="P244" s="41">
        <v>57539.313419999999</v>
      </c>
      <c r="Q244" s="41">
        <v>58302.87485</v>
      </c>
      <c r="R244" s="41">
        <v>59078.903859999999</v>
      </c>
      <c r="S244" s="41">
        <v>59055.931320000003</v>
      </c>
      <c r="T244" s="41">
        <v>61461.364260000002</v>
      </c>
      <c r="U244" s="41">
        <v>61388.658450000003</v>
      </c>
      <c r="V244" s="41">
        <v>61988.099139999998</v>
      </c>
      <c r="W244" s="41">
        <v>62431.368699999999</v>
      </c>
      <c r="X244" s="41">
        <v>63152.196730000003</v>
      </c>
      <c r="Y244" s="41">
        <v>62736.339529999997</v>
      </c>
      <c r="Z244" s="41">
        <v>63093.019200000002</v>
      </c>
      <c r="AA244" s="41">
        <v>63357.973980000002</v>
      </c>
      <c r="AB244" s="41">
        <v>64140.909610000002</v>
      </c>
      <c r="AC244" s="41">
        <v>64467.380420000001</v>
      </c>
      <c r="AD244" s="41">
        <v>64592.334000000003</v>
      </c>
      <c r="AE244" s="41">
        <v>65061.650780000004</v>
      </c>
      <c r="AF244" s="41">
        <v>64820.863239999999</v>
      </c>
      <c r="AG244" s="41">
        <v>64960.121059999998</v>
      </c>
      <c r="AH244" s="41">
        <v>65061.650780000004</v>
      </c>
      <c r="AI244" s="41">
        <v>65061.650780000004</v>
      </c>
      <c r="AJ244" s="41">
        <v>65061.650780000004</v>
      </c>
      <c r="AK244" s="41">
        <v>65061.650780000004</v>
      </c>
      <c r="AL244" s="41">
        <v>64874.99798</v>
      </c>
      <c r="AM244" s="41">
        <v>64741.491170000001</v>
      </c>
      <c r="AN244" s="41">
        <v>64537.739390000002</v>
      </c>
      <c r="AO244" s="41">
        <v>63983.345840000002</v>
      </c>
      <c r="AP244" s="41">
        <v>63613.292300000001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2866.2967370000001</v>
      </c>
      <c r="N245" s="41">
        <v>2897.4100410000001</v>
      </c>
      <c r="O245" s="41">
        <v>4173.2139429999997</v>
      </c>
      <c r="P245" s="41">
        <v>3443.4802500000001</v>
      </c>
      <c r="Q245" s="41">
        <v>3554.1030230000001</v>
      </c>
      <c r="R245" s="41">
        <v>3554.1030230000001</v>
      </c>
      <c r="S245" s="41">
        <v>3827.6997449999999</v>
      </c>
      <c r="T245" s="41">
        <v>3767.064433</v>
      </c>
      <c r="U245" s="41">
        <v>5138.0786980000003</v>
      </c>
      <c r="V245" s="41">
        <v>5157.4015159999999</v>
      </c>
      <c r="W245" s="41">
        <v>5166.5411180000001</v>
      </c>
      <c r="X245" s="41">
        <v>5006.4213760000002</v>
      </c>
      <c r="Y245" s="41">
        <v>5194.3325590000004</v>
      </c>
      <c r="Z245" s="41">
        <v>5194.7787010000002</v>
      </c>
      <c r="AA245" s="41">
        <v>5194.7787010000002</v>
      </c>
      <c r="AB245" s="41">
        <v>5087.6620929999999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5194.7787010000002</v>
      </c>
      <c r="AH245" s="41">
        <v>5194.7787010000002</v>
      </c>
      <c r="AI245" s="41">
        <v>5194.7787010000002</v>
      </c>
      <c r="AJ245" s="41">
        <v>5194.7787010000002</v>
      </c>
      <c r="AK245" s="41">
        <v>5194.7787010000002</v>
      </c>
      <c r="AL245" s="41">
        <v>5194.7787010000002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2218.4234289999999</v>
      </c>
      <c r="R246" s="41">
        <v>2240.3718869999998</v>
      </c>
      <c r="S246" s="41">
        <v>2605.9488150000002</v>
      </c>
      <c r="T246" s="41">
        <v>2605.9488150000002</v>
      </c>
      <c r="U246" s="41">
        <v>2605.9488150000002</v>
      </c>
      <c r="V246" s="41">
        <v>2287.3503970000002</v>
      </c>
      <c r="W246" s="41">
        <v>2605.9488150000002</v>
      </c>
      <c r="X246" s="41">
        <v>2240.3718869999998</v>
      </c>
      <c r="Y246" s="41">
        <v>2605.9488150000002</v>
      </c>
      <c r="Z246" s="41">
        <v>2605.9488150000002</v>
      </c>
      <c r="AA246" s="41">
        <v>2605.9488150000002</v>
      </c>
      <c r="AB246" s="41">
        <v>2605.9488150000002</v>
      </c>
      <c r="AC246" s="41">
        <v>2428.5886989999999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56.805812430000003</v>
      </c>
      <c r="I247" s="41">
        <v>57.33176718</v>
      </c>
      <c r="J247" s="41">
        <v>42.857608210000002</v>
      </c>
      <c r="K247" s="41">
        <v>42.857608210000002</v>
      </c>
      <c r="L247" s="41">
        <v>93.007174879999994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95.770652330000004</v>
      </c>
      <c r="W247" s="41">
        <v>107.4813339</v>
      </c>
      <c r="X247" s="41">
        <v>107.4813339</v>
      </c>
      <c r="Y247" s="41">
        <v>95.770652330000004</v>
      </c>
      <c r="Z247" s="41">
        <v>95.770652330000004</v>
      </c>
      <c r="AA247" s="41">
        <v>95.770652330000004</v>
      </c>
      <c r="AB247" s="41">
        <v>81.315665679999995</v>
      </c>
      <c r="AC247" s="41">
        <v>107.4813339</v>
      </c>
      <c r="AD247" s="41">
        <v>95.770652330000004</v>
      </c>
      <c r="AE247" s="41">
        <v>107.4813339</v>
      </c>
      <c r="AF247" s="41">
        <v>95.770652330000004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79.345344010000005</v>
      </c>
      <c r="AN247" s="41">
        <v>107.4813339</v>
      </c>
      <c r="AO247" s="41">
        <v>93.533129630000005</v>
      </c>
      <c r="AP247" s="41">
        <v>93.533129630000005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66.458448329999996</v>
      </c>
      <c r="I248" s="41">
        <v>69.916909689999997</v>
      </c>
      <c r="J248" s="41">
        <v>20.344621400000001</v>
      </c>
      <c r="K248" s="41">
        <v>54.571341320000002</v>
      </c>
      <c r="L248" s="41">
        <v>41.459562230000003</v>
      </c>
      <c r="M248" s="41">
        <v>41.459562230000003</v>
      </c>
      <c r="N248" s="41">
        <v>66.458448329999996</v>
      </c>
      <c r="O248" s="41">
        <v>69.916909689999997</v>
      </c>
      <c r="P248" s="41">
        <v>69.916909689999997</v>
      </c>
      <c r="Q248" s="41">
        <v>69.916909689999997</v>
      </c>
      <c r="R248" s="41">
        <v>94.915795790000004</v>
      </c>
      <c r="S248" s="41">
        <v>69.916909689999997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69.916909689999997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59.573222979999997</v>
      </c>
      <c r="I250" s="41">
        <v>152.44187260000001</v>
      </c>
      <c r="J250" s="41">
        <v>118.0256413</v>
      </c>
      <c r="K250" s="41">
        <v>59.20326051</v>
      </c>
      <c r="L250" s="41">
        <v>228.0810238</v>
      </c>
      <c r="M250" s="41">
        <v>228.7702262</v>
      </c>
      <c r="N250" s="41">
        <v>228.7702262</v>
      </c>
      <c r="O250" s="41">
        <v>228.7702262</v>
      </c>
      <c r="P250" s="41">
        <v>228.7702262</v>
      </c>
      <c r="Q250" s="41">
        <v>228.7702262</v>
      </c>
      <c r="R250" s="41">
        <v>228.7702262</v>
      </c>
      <c r="S250" s="41">
        <v>205.4842835</v>
      </c>
      <c r="T250" s="41">
        <v>227.7667204</v>
      </c>
      <c r="U250" s="41">
        <v>206.15073599999999</v>
      </c>
      <c r="V250" s="41">
        <v>135.1685286</v>
      </c>
      <c r="W250" s="41">
        <v>184.13474790000001</v>
      </c>
      <c r="X250" s="41">
        <v>207.4206906</v>
      </c>
      <c r="Y250" s="41">
        <v>228.7702262</v>
      </c>
      <c r="Z250" s="41">
        <v>228.7702262</v>
      </c>
      <c r="AA250" s="41">
        <v>183.13124210000001</v>
      </c>
      <c r="AB250" s="41">
        <v>183.13124210000001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0.4265578673</v>
      </c>
      <c r="M252" s="41">
        <v>0.79675311609999999</v>
      </c>
      <c r="N252" s="41">
        <v>0.79675311609999999</v>
      </c>
      <c r="O252" s="41">
        <v>0.79675311609999999</v>
      </c>
      <c r="P252" s="41">
        <v>0.79675311609999999</v>
      </c>
      <c r="Q252" s="41">
        <v>1.223310983</v>
      </c>
      <c r="R252" s="41">
        <v>1.223310983</v>
      </c>
      <c r="S252" s="41">
        <v>0.79675311609999999</v>
      </c>
      <c r="T252" s="41">
        <v>1.755695249</v>
      </c>
      <c r="U252" s="41">
        <v>0.79675311609999999</v>
      </c>
      <c r="V252" s="41">
        <v>1.223310983</v>
      </c>
      <c r="W252" s="41">
        <v>1.3215026240000001</v>
      </c>
      <c r="X252" s="41">
        <v>1.8143031460000001</v>
      </c>
      <c r="Y252" s="41">
        <v>1.3215026240000001</v>
      </c>
      <c r="Z252" s="41">
        <v>1.8143031460000001</v>
      </c>
      <c r="AA252" s="41">
        <v>1.8143031460000001</v>
      </c>
      <c r="AB252" s="41">
        <v>1.8143031460000001</v>
      </c>
      <c r="AC252" s="41">
        <v>1.3215026240000001</v>
      </c>
      <c r="AD252" s="41">
        <v>1.8143031460000001</v>
      </c>
      <c r="AE252" s="41">
        <v>1.8143031460000001</v>
      </c>
      <c r="AF252" s="41">
        <v>1.3215026240000001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1.0266</v>
      </c>
      <c r="M253" s="41">
        <v>1.5399</v>
      </c>
      <c r="N253" s="41">
        <v>1.5399</v>
      </c>
      <c r="O253" s="41">
        <v>1.0266</v>
      </c>
      <c r="P253" s="41">
        <v>1.0266</v>
      </c>
      <c r="Q253" s="41">
        <v>1.990845</v>
      </c>
      <c r="R253" s="41">
        <v>1.4775450000000001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1.5399</v>
      </c>
      <c r="AA253" s="41">
        <v>1.5399</v>
      </c>
      <c r="AB253" s="41">
        <v>1.5399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2743.4307349999999</v>
      </c>
      <c r="G256" s="41">
        <v>2743.9752939999998</v>
      </c>
      <c r="H256" s="41">
        <v>2973.2734340000002</v>
      </c>
      <c r="I256" s="41">
        <v>3102.185864</v>
      </c>
      <c r="J256" s="41">
        <v>3114.453544</v>
      </c>
      <c r="K256" s="41">
        <v>3152.2376760000002</v>
      </c>
      <c r="L256" s="41">
        <v>3364.1943460000002</v>
      </c>
      <c r="M256" s="41">
        <v>4286.7546810000003</v>
      </c>
      <c r="N256" s="41">
        <v>4342.8668699999998</v>
      </c>
      <c r="O256" s="41">
        <v>5621.6159340000004</v>
      </c>
      <c r="P256" s="41">
        <v>6088.8991850000002</v>
      </c>
      <c r="Q256" s="41">
        <v>6181.9090770000003</v>
      </c>
      <c r="R256" s="41">
        <v>6228.3431220000002</v>
      </c>
      <c r="S256" s="41">
        <v>6819.3186850000002</v>
      </c>
      <c r="T256" s="41">
        <v>6806.9236380000002</v>
      </c>
      <c r="U256" s="41">
        <v>8155.3629760000003</v>
      </c>
      <c r="V256" s="41">
        <v>7773.821046</v>
      </c>
      <c r="W256" s="41">
        <v>8161.8832130000001</v>
      </c>
      <c r="X256" s="41">
        <v>7660.4162319999996</v>
      </c>
      <c r="Y256" s="41">
        <v>8222.599451</v>
      </c>
      <c r="Z256" s="41">
        <v>8223.5383939999992</v>
      </c>
      <c r="AA256" s="41">
        <v>8152.9005230000002</v>
      </c>
      <c r="AB256" s="41">
        <v>8056.3278140000002</v>
      </c>
      <c r="AC256" s="41">
        <v>8057.8471040000004</v>
      </c>
      <c r="AD256" s="41">
        <v>8223.9893389999997</v>
      </c>
      <c r="AE256" s="41">
        <v>8235.7000200000002</v>
      </c>
      <c r="AF256" s="41">
        <v>8223.4965379999994</v>
      </c>
      <c r="AG256" s="41">
        <v>8235.7000200000002</v>
      </c>
      <c r="AH256" s="41">
        <v>8235.7000200000002</v>
      </c>
      <c r="AI256" s="41">
        <v>8235.7000200000002</v>
      </c>
      <c r="AJ256" s="41">
        <v>8235.7000200000002</v>
      </c>
      <c r="AK256" s="41">
        <v>8235.7000200000002</v>
      </c>
      <c r="AL256" s="41">
        <v>8235.7000200000002</v>
      </c>
      <c r="AM256" s="41">
        <v>8207.5640299999995</v>
      </c>
      <c r="AN256" s="41">
        <v>8235.7000200000002</v>
      </c>
      <c r="AO256" s="41">
        <v>8221.751816</v>
      </c>
      <c r="AP256" s="41">
        <v>8221.751816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426.95656279999997</v>
      </c>
      <c r="W293" s="41">
        <v>1676.916029</v>
      </c>
      <c r="X293" s="41">
        <v>2960.9040420000001</v>
      </c>
      <c r="Y293" s="41">
        <v>4241.8534810000001</v>
      </c>
      <c r="Z293" s="41">
        <v>5557.5579550000002</v>
      </c>
      <c r="AA293" s="41">
        <v>6913.9174229999999</v>
      </c>
      <c r="AB293" s="41">
        <v>7030.8698759999997</v>
      </c>
      <c r="AC293" s="41">
        <v>7030.8698759999997</v>
      </c>
      <c r="AD293" s="41">
        <v>7030.8698759999997</v>
      </c>
      <c r="AE293" s="41">
        <v>7030.8698759999997</v>
      </c>
      <c r="AF293" s="41">
        <v>7030.8698759999997</v>
      </c>
      <c r="AG293" s="41">
        <v>7030.8698759999997</v>
      </c>
      <c r="AH293" s="41">
        <v>7030.8698759999997</v>
      </c>
      <c r="AI293" s="41">
        <v>7030.8698759999997</v>
      </c>
      <c r="AJ293" s="41">
        <v>7030.8698759999997</v>
      </c>
      <c r="AK293" s="41">
        <v>7030.8698759999997</v>
      </c>
      <c r="AL293" s="41">
        <v>7030.8698759999997</v>
      </c>
      <c r="AM293" s="41">
        <v>7030.8698759999997</v>
      </c>
      <c r="AN293" s="41">
        <v>7030.8698759999997</v>
      </c>
      <c r="AO293" s="41">
        <v>7030.8698759999997</v>
      </c>
      <c r="AP293" s="41">
        <v>7030.8698759999997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426.95656279999997</v>
      </c>
      <c r="W304" s="41">
        <v>1676.916029</v>
      </c>
      <c r="X304" s="41">
        <v>2960.9040420000001</v>
      </c>
      <c r="Y304" s="41">
        <v>4241.8534810000001</v>
      </c>
      <c r="Z304" s="41">
        <v>5557.5579550000002</v>
      </c>
      <c r="AA304" s="41">
        <v>6913.9174229999999</v>
      </c>
      <c r="AB304" s="41">
        <v>7030.8698759999997</v>
      </c>
      <c r="AC304" s="41">
        <v>7030.8698759999997</v>
      </c>
      <c r="AD304" s="41">
        <v>7030.8698759999997</v>
      </c>
      <c r="AE304" s="41">
        <v>7030.8698759999997</v>
      </c>
      <c r="AF304" s="41">
        <v>7030.8698759999997</v>
      </c>
      <c r="AG304" s="41">
        <v>7030.8698759999997</v>
      </c>
      <c r="AH304" s="41">
        <v>7030.8698759999997</v>
      </c>
      <c r="AI304" s="41">
        <v>7030.8698759999997</v>
      </c>
      <c r="AJ304" s="41">
        <v>7030.8698759999997</v>
      </c>
      <c r="AK304" s="41">
        <v>7030.8698759999997</v>
      </c>
      <c r="AL304" s="41">
        <v>7030.8698759999997</v>
      </c>
      <c r="AM304" s="41">
        <v>7030.8698759999997</v>
      </c>
      <c r="AN304" s="41">
        <v>7030.8698759999997</v>
      </c>
      <c r="AO304" s="41">
        <v>7030.8698759999997</v>
      </c>
      <c r="AP304" s="41">
        <v>7030.8698759999997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2.4491700000000001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9.2934900000000003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21.497624999999999</v>
      </c>
      <c r="J367" s="40">
        <v>105.241725</v>
      </c>
      <c r="K367" s="40">
        <v>145.98258749999999</v>
      </c>
      <c r="L367" s="40">
        <v>145.98258749999999</v>
      </c>
      <c r="M367" s="40">
        <v>186.72345000000001</v>
      </c>
      <c r="N367" s="40">
        <v>186.72345000000001</v>
      </c>
      <c r="O367" s="40">
        <v>145.98258749999999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154.18965</v>
      </c>
      <c r="W367" s="40">
        <v>158.05994999999999</v>
      </c>
      <c r="X367" s="40">
        <v>158.05994999999999</v>
      </c>
      <c r="Y367" s="40">
        <v>124.48496249999999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254.79499999999999</v>
      </c>
      <c r="J368" s="40">
        <v>254.79499999999999</v>
      </c>
      <c r="K368" s="40">
        <v>254.79499999999999</v>
      </c>
      <c r="L368" s="40">
        <v>254.79499999999999</v>
      </c>
      <c r="M368" s="40">
        <v>254.79499999999999</v>
      </c>
      <c r="N368" s="40">
        <v>254.79750000000001</v>
      </c>
      <c r="O368" s="40">
        <v>254.79750000000001</v>
      </c>
      <c r="P368" s="40">
        <v>254.8</v>
      </c>
      <c r="Q368" s="40">
        <v>254.79750000000001</v>
      </c>
      <c r="R368" s="40">
        <v>254.79750000000001</v>
      </c>
      <c r="S368" s="40">
        <v>254.79750000000001</v>
      </c>
      <c r="T368" s="40">
        <v>254.8</v>
      </c>
      <c r="U368" s="40">
        <v>254.79750000000001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31.112670000000001</v>
      </c>
      <c r="E376" s="40">
        <v>31.92906</v>
      </c>
      <c r="F376" s="40">
        <v>286.72406000000001</v>
      </c>
      <c r="G376" s="40">
        <v>318.66608919999999</v>
      </c>
      <c r="H376" s="40">
        <v>318.66608919999999</v>
      </c>
      <c r="I376" s="40">
        <v>311.50021420000002</v>
      </c>
      <c r="J376" s="40">
        <v>402.0886342</v>
      </c>
      <c r="K376" s="40">
        <v>584.52549669999996</v>
      </c>
      <c r="L376" s="40">
        <v>627.99028239999996</v>
      </c>
      <c r="M376" s="40">
        <v>673.46356990000004</v>
      </c>
      <c r="N376" s="40">
        <v>673.46606989999998</v>
      </c>
      <c r="O376" s="40">
        <v>632.72520740000004</v>
      </c>
      <c r="P376" s="40">
        <v>644.80506990000003</v>
      </c>
      <c r="Q376" s="40">
        <v>643.98617990000002</v>
      </c>
      <c r="R376" s="40">
        <v>644.80256989999998</v>
      </c>
      <c r="S376" s="40">
        <v>644.80256989999998</v>
      </c>
      <c r="T376" s="40">
        <v>644.80506990000003</v>
      </c>
      <c r="U376" s="40">
        <v>644.80256989999998</v>
      </c>
      <c r="V376" s="40">
        <v>640.93476989999999</v>
      </c>
      <c r="W376" s="40">
        <v>354.79748069999999</v>
      </c>
      <c r="X376" s="40">
        <v>354.79748069999999</v>
      </c>
      <c r="Y376" s="40">
        <v>321.22249319999997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1164.1774</v>
      </c>
      <c r="O415" s="40">
        <v>4045.2430629999999</v>
      </c>
      <c r="P415" s="40">
        <v>5052.9216669999996</v>
      </c>
      <c r="Q415" s="40">
        <v>8994.2999490000002</v>
      </c>
      <c r="R415" s="40">
        <v>9987.1759099999999</v>
      </c>
      <c r="S415" s="40">
        <v>10065.67101</v>
      </c>
      <c r="T415" s="40">
        <v>10065.67101</v>
      </c>
      <c r="U415" s="40">
        <v>10065.67101</v>
      </c>
      <c r="V415" s="40">
        <v>10065.67101</v>
      </c>
      <c r="W415" s="40">
        <v>10065.67101</v>
      </c>
      <c r="X415" s="40">
        <v>10065.67101</v>
      </c>
      <c r="Y415" s="40">
        <v>10065.67101</v>
      </c>
      <c r="Z415" s="40">
        <v>10065.67101</v>
      </c>
      <c r="AA415" s="40">
        <v>10065.67101</v>
      </c>
      <c r="AB415" s="40">
        <v>10065.67101</v>
      </c>
      <c r="AC415" s="40">
        <v>10065.67101</v>
      </c>
      <c r="AD415" s="40">
        <v>10065.67101</v>
      </c>
      <c r="AE415" s="40">
        <v>10065.67101</v>
      </c>
      <c r="AF415" s="40">
        <v>10065.67101</v>
      </c>
      <c r="AG415" s="40">
        <v>10065.67101</v>
      </c>
      <c r="AH415" s="40">
        <v>10065.67101</v>
      </c>
      <c r="AI415" s="40">
        <v>10065.67101</v>
      </c>
      <c r="AJ415" s="40">
        <v>10065.67101</v>
      </c>
      <c r="AK415" s="40">
        <v>10065.67101</v>
      </c>
      <c r="AL415" s="40">
        <v>10065.67101</v>
      </c>
      <c r="AM415" s="40">
        <v>10065.67101</v>
      </c>
      <c r="AN415" s="40">
        <v>10065.67101</v>
      </c>
      <c r="AO415" s="40">
        <v>10065.67101</v>
      </c>
      <c r="AP415" s="40">
        <v>10065.67101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1164.1774</v>
      </c>
      <c r="O424" s="40">
        <v>4045.2430629999999</v>
      </c>
      <c r="P424" s="40">
        <v>5052.9216669999996</v>
      </c>
      <c r="Q424" s="40">
        <v>8994.2999490000002</v>
      </c>
      <c r="R424" s="40">
        <v>9987.1759099999999</v>
      </c>
      <c r="S424" s="40">
        <v>10065.67101</v>
      </c>
      <c r="T424" s="40">
        <v>10065.67101</v>
      </c>
      <c r="U424" s="40">
        <v>10065.67101</v>
      </c>
      <c r="V424" s="40">
        <v>10065.67101</v>
      </c>
      <c r="W424" s="40">
        <v>10065.67101</v>
      </c>
      <c r="X424" s="40">
        <v>10065.67101</v>
      </c>
      <c r="Y424" s="40">
        <v>10065.67101</v>
      </c>
      <c r="Z424" s="40">
        <v>10065.67101</v>
      </c>
      <c r="AA424" s="40">
        <v>10065.67101</v>
      </c>
      <c r="AB424" s="40">
        <v>10065.67101</v>
      </c>
      <c r="AC424" s="40">
        <v>10065.67101</v>
      </c>
      <c r="AD424" s="40">
        <v>10065.67101</v>
      </c>
      <c r="AE424" s="40">
        <v>10065.67101</v>
      </c>
      <c r="AF424" s="40">
        <v>10065.67101</v>
      </c>
      <c r="AG424" s="40">
        <v>10065.67101</v>
      </c>
      <c r="AH424" s="40">
        <v>10065.67101</v>
      </c>
      <c r="AI424" s="40">
        <v>10065.67101</v>
      </c>
      <c r="AJ424" s="40">
        <v>10065.67101</v>
      </c>
      <c r="AK424" s="40">
        <v>10065.67101</v>
      </c>
      <c r="AL424" s="40">
        <v>10065.67101</v>
      </c>
      <c r="AM424" s="40">
        <v>10065.67101</v>
      </c>
      <c r="AN424" s="40">
        <v>10065.67101</v>
      </c>
      <c r="AO424" s="40">
        <v>10065.67101</v>
      </c>
      <c r="AP424" s="40">
        <v>10065.67101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>
        <v>688.38792190000004</v>
      </c>
      <c r="AF426" s="40">
        <v>688.38792190000004</v>
      </c>
      <c r="AG426" s="40">
        <v>688.38792190000004</v>
      </c>
      <c r="AH426" s="40">
        <v>688.38792190000004</v>
      </c>
      <c r="AI426" s="40">
        <v>688.38792190000004</v>
      </c>
      <c r="AJ426" s="40">
        <v>688.38792190000004</v>
      </c>
      <c r="AK426" s="40">
        <v>688.38792190000004</v>
      </c>
      <c r="AL426" s="40">
        <v>688.38792190000004</v>
      </c>
      <c r="AM426" s="40">
        <v>688.38792190000004</v>
      </c>
      <c r="AN426" s="40">
        <v>688.38792190000004</v>
      </c>
      <c r="AO426" s="40">
        <v>688.38792190000004</v>
      </c>
      <c r="AP426" s="40">
        <v>688.38792190000004</v>
      </c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688.38792190000004</v>
      </c>
      <c r="AF436" s="40">
        <v>688.38792190000004</v>
      </c>
      <c r="AG436" s="40">
        <v>688.38792190000004</v>
      </c>
      <c r="AH436" s="40">
        <v>688.38792190000004</v>
      </c>
      <c r="AI436" s="40">
        <v>688.38792190000004</v>
      </c>
      <c r="AJ436" s="40">
        <v>688.38792190000004</v>
      </c>
      <c r="AK436" s="40">
        <v>688.38792190000004</v>
      </c>
      <c r="AL436" s="40">
        <v>688.38792190000004</v>
      </c>
      <c r="AM436" s="40">
        <v>688.38792190000004</v>
      </c>
      <c r="AN436" s="40">
        <v>688.38792190000004</v>
      </c>
      <c r="AO436" s="40">
        <v>688.38792190000004</v>
      </c>
      <c r="AP436" s="40">
        <v>688.38792190000004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2840.7177620000002</v>
      </c>
      <c r="W439" s="40">
        <v>4058.1848089999999</v>
      </c>
      <c r="X439" s="40">
        <v>5628.6122839999998</v>
      </c>
      <c r="Y439" s="40">
        <v>8622.258323</v>
      </c>
      <c r="Z439" s="40">
        <v>11739.2377</v>
      </c>
      <c r="AA439" s="40">
        <v>14093.96537</v>
      </c>
      <c r="AB439" s="40">
        <v>17065.90914</v>
      </c>
      <c r="AC439" s="40">
        <v>21649.926889999999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2840.7177620000002</v>
      </c>
      <c r="W448" s="40">
        <v>4058.1848089999999</v>
      </c>
      <c r="X448" s="40">
        <v>5628.6122839999998</v>
      </c>
      <c r="Y448" s="40">
        <v>8622.258323</v>
      </c>
      <c r="Z448" s="40">
        <v>11739.2377</v>
      </c>
      <c r="AA448" s="40">
        <v>14093.96537</v>
      </c>
      <c r="AB448" s="40">
        <v>17065.90914</v>
      </c>
      <c r="AC448" s="40">
        <v>21649.926889999999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5389.60311</v>
      </c>
      <c r="AG463" s="40">
        <v>7527.6953530000001</v>
      </c>
      <c r="AH463" s="40">
        <v>9145.5793589999994</v>
      </c>
      <c r="AI463" s="40">
        <v>10775.544879999999</v>
      </c>
      <c r="AJ463" s="40">
        <v>12438.22069</v>
      </c>
      <c r="AK463" s="40">
        <v>14511.719080000001</v>
      </c>
      <c r="AL463" s="40">
        <v>16945.982100000001</v>
      </c>
      <c r="AM463" s="40">
        <v>19162.574270000001</v>
      </c>
      <c r="AN463" s="40">
        <v>21574.472529999999</v>
      </c>
      <c r="AO463" s="40">
        <v>23901.351910000001</v>
      </c>
      <c r="AP463" s="40">
        <v>25728.574939999999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5389.60311</v>
      </c>
      <c r="AG472" s="40">
        <v>7527.6953530000001</v>
      </c>
      <c r="AH472" s="40">
        <v>9145.5793589999994</v>
      </c>
      <c r="AI472" s="40">
        <v>10775.544879999999</v>
      </c>
      <c r="AJ472" s="40">
        <v>12438.22069</v>
      </c>
      <c r="AK472" s="40">
        <v>14511.719080000001</v>
      </c>
      <c r="AL472" s="40">
        <v>16945.982100000001</v>
      </c>
      <c r="AM472" s="40">
        <v>19162.574270000001</v>
      </c>
      <c r="AN472" s="40">
        <v>21574.472529999999</v>
      </c>
      <c r="AO472" s="40">
        <v>23901.351910000001</v>
      </c>
      <c r="AP472" s="40">
        <v>25728.574939999999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456.94483279999997</v>
      </c>
      <c r="X653">
        <v>512.60503940000001</v>
      </c>
      <c r="Y653">
        <v>339.90542210000001</v>
      </c>
      <c r="Z653">
        <v>465.44540380000001</v>
      </c>
      <c r="AA653">
        <v>517.33738849999997</v>
      </c>
      <c r="AB653">
        <v>465.44540380000001</v>
      </c>
      <c r="AC653">
        <v>930.89080769999998</v>
      </c>
      <c r="AD653">
        <v>892.12846690000003</v>
      </c>
      <c r="AE653">
        <v>1270.7962299999999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930.89080769999998</v>
      </c>
      <c r="AO653">
        <v>1202.927817</v>
      </c>
      <c r="AP653">
        <v>930.89080769999998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13.264601839999999</v>
      </c>
      <c r="AG655">
        <v>540.19913550000001</v>
      </c>
      <c r="AH655">
        <v>578.90512320000005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456.94483279999997</v>
      </c>
      <c r="X664">
        <v>512.60503940000001</v>
      </c>
      <c r="Y664">
        <v>339.90542210000001</v>
      </c>
      <c r="Z664">
        <v>465.44540380000001</v>
      </c>
      <c r="AA664">
        <v>517.33738849999997</v>
      </c>
      <c r="AB664">
        <v>465.44540380000001</v>
      </c>
      <c r="AC664">
        <v>930.89080769999998</v>
      </c>
      <c r="AD664">
        <v>892.12846690000003</v>
      </c>
      <c r="AE664">
        <v>1284.0608319999999</v>
      </c>
      <c r="AF664">
        <v>944.15540950000002</v>
      </c>
      <c r="AG664">
        <v>1471.0899429999999</v>
      </c>
      <c r="AH664">
        <v>1509.7959310000001</v>
      </c>
      <c r="AI664">
        <v>1516.428232</v>
      </c>
      <c r="AJ664">
        <v>1516.428232</v>
      </c>
      <c r="AK664">
        <v>1516.428232</v>
      </c>
      <c r="AL664">
        <v>1516.428232</v>
      </c>
      <c r="AM664">
        <v>1516.428232</v>
      </c>
      <c r="AN664">
        <v>1516.428232</v>
      </c>
      <c r="AO664">
        <v>1788.4652410000001</v>
      </c>
      <c r="AP664">
        <v>1516.428232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639.90343229999996</v>
      </c>
      <c r="V665">
        <v>678.62650480000002</v>
      </c>
      <c r="W665">
        <v>678.62650480000002</v>
      </c>
      <c r="X665">
        <v>678.62650480000002</v>
      </c>
      <c r="Y665">
        <v>599.04388070000005</v>
      </c>
      <c r="Z665">
        <v>213.7493954</v>
      </c>
      <c r="AA665">
        <v>131.22481110000001</v>
      </c>
      <c r="AB665">
        <v>46.794406819999999</v>
      </c>
      <c r="AC665">
        <v>139.75067580000001</v>
      </c>
      <c r="AD665">
        <v>48.243274599999999</v>
      </c>
      <c r="AE665">
        <v>547.40169379999998</v>
      </c>
      <c r="AG665">
        <v>3.4113510229999999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D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367.61896530000001</v>
      </c>
      <c r="U667">
        <v>367.61896530000001</v>
      </c>
      <c r="V667">
        <v>257.24840380000001</v>
      </c>
      <c r="W667">
        <v>236.31677880000001</v>
      </c>
      <c r="X667">
        <v>185.7835092</v>
      </c>
      <c r="AC667">
        <v>131.22481110000001</v>
      </c>
      <c r="AE667">
        <v>126.25058540000001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1088.4079549999999</v>
      </c>
      <c r="U676">
        <v>1108.6649870000001</v>
      </c>
      <c r="V676">
        <v>1037.0174979999999</v>
      </c>
      <c r="W676">
        <v>1016.085873</v>
      </c>
      <c r="X676">
        <v>965.55260310000006</v>
      </c>
      <c r="Y676">
        <v>700.18646980000005</v>
      </c>
      <c r="Z676">
        <v>314.89198449999998</v>
      </c>
      <c r="AA676">
        <v>232.3674001</v>
      </c>
      <c r="AB676">
        <v>147.93699580000001</v>
      </c>
      <c r="AC676">
        <v>313.1379713</v>
      </c>
      <c r="AD676">
        <v>149.38586359999999</v>
      </c>
      <c r="AE676">
        <v>774.7948682</v>
      </c>
      <c r="AF676">
        <v>0</v>
      </c>
      <c r="AG676">
        <v>3.4113510229999999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R677">
        <v>66.431456479999994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0</v>
      </c>
      <c r="R688">
        <v>66.431456479999994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266.4763762</v>
      </c>
      <c r="X750">
        <v>313.84995429999998</v>
      </c>
      <c r="Y750">
        <v>361.22353229999999</v>
      </c>
      <c r="Z750">
        <v>408.5971103</v>
      </c>
      <c r="AA750">
        <v>455.97068830000001</v>
      </c>
      <c r="AB750">
        <v>503.34426619999999</v>
      </c>
      <c r="AC750">
        <v>550.71784419999994</v>
      </c>
      <c r="AD750">
        <v>598.09142229999998</v>
      </c>
      <c r="AE750">
        <v>885.99063230000002</v>
      </c>
      <c r="AF750">
        <v>692.83857820000003</v>
      </c>
      <c r="AG750">
        <v>740.21215629999995</v>
      </c>
      <c r="AH750">
        <v>787.58573420000005</v>
      </c>
      <c r="AI750">
        <v>954.25101480000001</v>
      </c>
      <c r="AJ750">
        <v>1153.481996</v>
      </c>
      <c r="AK750">
        <v>1093.0247589999999</v>
      </c>
      <c r="AL750">
        <v>1154.0696210000001</v>
      </c>
      <c r="AM750">
        <v>1204.1238880000001</v>
      </c>
      <c r="AN750">
        <v>882.04630080000004</v>
      </c>
      <c r="AO750">
        <v>844.0914583</v>
      </c>
      <c r="AP750">
        <v>1205.244308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296.32173039999998</v>
      </c>
      <c r="AL752">
        <v>122.9344349</v>
      </c>
      <c r="AM752">
        <v>1.42120734</v>
      </c>
      <c r="AN752">
        <v>235.36347749999999</v>
      </c>
      <c r="AO752">
        <v>173.38729549999999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105.6708854</v>
      </c>
      <c r="Y755">
        <v>114.1996688</v>
      </c>
      <c r="Z755">
        <v>91.66787343</v>
      </c>
      <c r="AA755">
        <v>91.66787343</v>
      </c>
      <c r="AB755">
        <v>91.66787343</v>
      </c>
      <c r="AC755">
        <v>332.05461509999998</v>
      </c>
      <c r="AD755">
        <v>353.97402069999998</v>
      </c>
      <c r="AE755">
        <v>397.36890169999998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155.5060714</v>
      </c>
      <c r="AP755">
        <v>231.65679639999999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531.53154519999998</v>
      </c>
      <c r="X760">
        <v>592.90813509999998</v>
      </c>
      <c r="Y760">
        <v>648.8104965</v>
      </c>
      <c r="Z760">
        <v>796.58671409999999</v>
      </c>
      <c r="AA760">
        <v>843.96029209999995</v>
      </c>
      <c r="AB760">
        <v>891.33387010000001</v>
      </c>
      <c r="AC760">
        <v>1179.09419</v>
      </c>
      <c r="AD760">
        <v>1248.3871730000001</v>
      </c>
      <c r="AE760">
        <v>1579.6812640000001</v>
      </c>
      <c r="AF760">
        <v>1220.8171050000001</v>
      </c>
      <c r="AG760">
        <v>1269.6118899999999</v>
      </c>
      <c r="AH760">
        <v>1316.9854680000001</v>
      </c>
      <c r="AI760">
        <v>1483.6507489999999</v>
      </c>
      <c r="AJ760">
        <v>1682.8817300000001</v>
      </c>
      <c r="AK760">
        <v>1621.003285</v>
      </c>
      <c r="AL760">
        <v>1508.6608530000001</v>
      </c>
      <c r="AM760">
        <v>1437.201892</v>
      </c>
      <c r="AN760">
        <v>1349.0665750000001</v>
      </c>
      <c r="AO760">
        <v>1172.984825</v>
      </c>
      <c r="AP760">
        <v>1436.901104</v>
      </c>
    </row>
    <row r="761" spans="2:42" x14ac:dyDescent="0.25">
      <c r="B761" t="s">
        <v>15</v>
      </c>
      <c r="D761">
        <v>61545.270140000001</v>
      </c>
      <c r="E761">
        <v>64177.91706</v>
      </c>
      <c r="F761">
        <v>63290.909979999997</v>
      </c>
      <c r="G761">
        <v>65837.610249999998</v>
      </c>
      <c r="H761">
        <v>65882.203559999994</v>
      </c>
      <c r="I761">
        <v>67080.55631</v>
      </c>
      <c r="J761">
        <v>68156.619730000006</v>
      </c>
      <c r="K761">
        <v>73155.498760000002</v>
      </c>
      <c r="L761">
        <v>76830.764179999998</v>
      </c>
      <c r="M761">
        <v>80602.367840000006</v>
      </c>
      <c r="N761">
        <v>83898.827879999997</v>
      </c>
      <c r="O761">
        <v>87331.524149999997</v>
      </c>
      <c r="P761">
        <v>90801.389179999998</v>
      </c>
      <c r="Q761">
        <v>94390.878769999996</v>
      </c>
      <c r="R761">
        <v>97479.487989999994</v>
      </c>
      <c r="S761">
        <v>100376.14750000001</v>
      </c>
      <c r="T761">
        <v>103383.06389999999</v>
      </c>
      <c r="U761">
        <v>106477.1161</v>
      </c>
      <c r="V761">
        <v>109672.6024</v>
      </c>
      <c r="W761">
        <v>113023.0842</v>
      </c>
      <c r="X761">
        <v>116432.6381</v>
      </c>
      <c r="Y761">
        <v>119841.7601</v>
      </c>
      <c r="Z761">
        <v>123355.3471</v>
      </c>
      <c r="AA761">
        <v>126990.2071</v>
      </c>
      <c r="AB761">
        <v>130866.5732</v>
      </c>
      <c r="AC761">
        <v>134691.05119999999</v>
      </c>
      <c r="AD761">
        <v>138544.1698</v>
      </c>
      <c r="AE761">
        <v>142248.9944</v>
      </c>
      <c r="AF761">
        <v>145923.47140000001</v>
      </c>
      <c r="AG761">
        <v>149167.1771</v>
      </c>
      <c r="AH761">
        <v>152419.8861</v>
      </c>
      <c r="AI761">
        <v>155684.63959999999</v>
      </c>
      <c r="AJ761">
        <v>159011.78400000001</v>
      </c>
      <c r="AK761">
        <v>162404.8554</v>
      </c>
      <c r="AL761">
        <v>165819.9045</v>
      </c>
      <c r="AM761">
        <v>169202.82550000001</v>
      </c>
      <c r="AN761">
        <v>172913.6637</v>
      </c>
      <c r="AO761">
        <v>176479.42610000001</v>
      </c>
      <c r="AP761">
        <v>180004.07990000001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46065.441250000003</v>
      </c>
      <c r="D4" s="1">
        <f>PLANEL_GerMed_Resultado!H244+PLANEL_GerMed_Resultado!H748</f>
        <v>46769.697039999999</v>
      </c>
      <c r="E4" s="1">
        <f>PLANEL_GerMed_Resultado!I244+PLANEL_GerMed_Resultado!I748</f>
        <v>47332.231460000003</v>
      </c>
      <c r="F4" s="1">
        <f>PLANEL_GerMed_Resultado!J244+PLANEL_GerMed_Resultado!J748</f>
        <v>46573.119059999997</v>
      </c>
      <c r="G4" s="1">
        <f>PLANEL_GerMed_Resultado!K244+PLANEL_GerMed_Resultado!K748</f>
        <v>49980.067660000001</v>
      </c>
      <c r="H4" s="1">
        <f>PLANEL_GerMed_Resultado!L244+PLANEL_GerMed_Resultado!L748</f>
        <v>52513.744480000001</v>
      </c>
      <c r="I4" s="1">
        <f>PLANEL_GerMed_Resultado!M244+PLANEL_GerMed_Resultado!M748</f>
        <v>54658.10815</v>
      </c>
      <c r="J4" s="1">
        <f>PLANEL_GerMed_Resultado!N244+PLANEL_GerMed_Resultado!N748</f>
        <v>56329.235520000002</v>
      </c>
      <c r="K4" s="1">
        <f>PLANEL_GerMed_Resultado!O244+PLANEL_GerMed_Resultado!O748</f>
        <v>55647.749080000001</v>
      </c>
      <c r="L4" s="1">
        <f>PLANEL_GerMed_Resultado!P244+PLANEL_GerMed_Resultado!P748</f>
        <v>57539.313419999999</v>
      </c>
      <c r="M4" s="1">
        <f>PLANEL_GerMed_Resultado!Q244+PLANEL_GerMed_Resultado!Q748</f>
        <v>58302.87485</v>
      </c>
      <c r="N4" s="1">
        <f>PLANEL_GerMed_Resultado!R244+PLANEL_GerMed_Resultado!R748</f>
        <v>59078.903859999999</v>
      </c>
      <c r="O4" s="1">
        <f>PLANEL_GerMed_Resultado!S244+PLANEL_GerMed_Resultado!S748</f>
        <v>59055.931320000003</v>
      </c>
      <c r="P4" s="1">
        <f>PLANEL_GerMed_Resultado!T244+PLANEL_GerMed_Resultado!T748</f>
        <v>61461.364260000002</v>
      </c>
      <c r="Q4" s="1">
        <f>PLANEL_GerMed_Resultado!U244+PLANEL_GerMed_Resultado!U748</f>
        <v>61388.658450000003</v>
      </c>
      <c r="R4" s="1">
        <f>PLANEL_GerMed_Resultado!V244+PLANEL_GerMed_Resultado!V748</f>
        <v>61988.099139999998</v>
      </c>
      <c r="S4" s="1">
        <f>PLANEL_GerMed_Resultado!W244+PLANEL_GerMed_Resultado!W748</f>
        <v>62431.368699999999</v>
      </c>
      <c r="T4" s="1">
        <f>PLANEL_GerMed_Resultado!X244+PLANEL_GerMed_Resultado!X748</f>
        <v>63152.196730000003</v>
      </c>
      <c r="U4" s="1">
        <f>PLANEL_GerMed_Resultado!Y244+PLANEL_GerMed_Resultado!Y748</f>
        <v>62736.339529999997</v>
      </c>
      <c r="V4" s="1">
        <f>PLANEL_GerMed_Resultado!Z244+PLANEL_GerMed_Resultado!Z748</f>
        <v>63093.019200000002</v>
      </c>
      <c r="W4" s="1">
        <f>PLANEL_GerMed_Resultado!AA244+PLANEL_GerMed_Resultado!AA748</f>
        <v>63357.973980000002</v>
      </c>
      <c r="X4" s="1">
        <f>PLANEL_GerMed_Resultado!AB244+PLANEL_GerMed_Resultado!AB748</f>
        <v>64140.909610000002</v>
      </c>
      <c r="Y4" s="1">
        <f>PLANEL_GerMed_Resultado!AC244+PLANEL_GerMed_Resultado!AC748</f>
        <v>64467.380420000001</v>
      </c>
      <c r="Z4" s="1">
        <f>PLANEL_GerMed_Resultado!AD244+PLANEL_GerMed_Resultado!AD748</f>
        <v>64592.334000000003</v>
      </c>
      <c r="AA4" s="1">
        <f>PLANEL_GerMed_Resultado!AE244+PLANEL_GerMed_Resultado!AE748</f>
        <v>65061.650780000004</v>
      </c>
      <c r="AB4" s="1">
        <f>PLANEL_GerMed_Resultado!AF244+PLANEL_GerMed_Resultado!AF748</f>
        <v>64820.863239999999</v>
      </c>
      <c r="AC4" s="1">
        <f>PLANEL_GerMed_Resultado!AG244+PLANEL_GerMed_Resultado!AG748</f>
        <v>64960.121059999998</v>
      </c>
      <c r="AD4" s="1">
        <f>PLANEL_GerMed_Resultado!AH244+PLANEL_GerMed_Resultado!AH748</f>
        <v>65061.650780000004</v>
      </c>
      <c r="AE4" s="1">
        <f>PLANEL_GerMed_Resultado!AI244+PLANEL_GerMed_Resultado!AI748</f>
        <v>65061.650780000004</v>
      </c>
      <c r="AF4" s="1">
        <f>PLANEL_GerMed_Resultado!AJ244+PLANEL_GerMed_Resultado!AJ748</f>
        <v>65061.650780000004</v>
      </c>
      <c r="AG4" s="1">
        <f>PLANEL_GerMed_Resultado!AK244+PLANEL_GerMed_Resultado!AK748</f>
        <v>65061.650780000004</v>
      </c>
      <c r="AH4" s="1">
        <f>PLANEL_GerMed_Resultado!AL244+PLANEL_GerMed_Resultado!AL748</f>
        <v>64874.99798</v>
      </c>
      <c r="AI4" s="1">
        <f>PLANEL_GerMed_Resultado!AM244+PLANEL_GerMed_Resultado!AM748</f>
        <v>64741.491170000001</v>
      </c>
      <c r="AJ4" s="1">
        <f>PLANEL_GerMed_Resultado!AN244+PLANEL_GerMed_Resultado!AN748</f>
        <v>64537.739390000002</v>
      </c>
      <c r="AK4" s="1">
        <f>PLANEL_GerMed_Resultado!AO244+PLANEL_GerMed_Resultado!AO748</f>
        <v>63983.345840000002</v>
      </c>
      <c r="AL4" s="1">
        <f>PLANEL_GerMed_Resultado!AP244+PLANEL_GerMed_Resultado!AP748</f>
        <v>63613.292300000001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2973.2734340000002</v>
      </c>
      <c r="E5" s="1">
        <f>PLANEL_GerMed_Resultado!I256</f>
        <v>3102.185864</v>
      </c>
      <c r="F5" s="1">
        <f>PLANEL_GerMed_Resultado!J256</f>
        <v>3114.453544</v>
      </c>
      <c r="G5" s="1">
        <f>PLANEL_GerMed_Resultado!K256</f>
        <v>3152.2376760000002</v>
      </c>
      <c r="H5" s="1">
        <f>PLANEL_GerMed_Resultado!L256</f>
        <v>3364.1943460000002</v>
      </c>
      <c r="I5" s="1">
        <f>PLANEL_GerMed_Resultado!M256</f>
        <v>4286.7546810000003</v>
      </c>
      <c r="J5" s="1">
        <f>PLANEL_GerMed_Resultado!N256</f>
        <v>4342.8668699999998</v>
      </c>
      <c r="K5" s="1">
        <f>PLANEL_GerMed_Resultado!O256</f>
        <v>5621.6159340000004</v>
      </c>
      <c r="L5" s="1">
        <f>PLANEL_GerMed_Resultado!P256</f>
        <v>6088.8991850000002</v>
      </c>
      <c r="M5" s="1">
        <f>PLANEL_GerMed_Resultado!Q256</f>
        <v>6181.9090770000003</v>
      </c>
      <c r="N5" s="1">
        <f>PLANEL_GerMed_Resultado!R256</f>
        <v>6228.3431220000002</v>
      </c>
      <c r="O5" s="1">
        <f>PLANEL_GerMed_Resultado!S256</f>
        <v>6819.3186850000002</v>
      </c>
      <c r="P5" s="1">
        <f>PLANEL_GerMed_Resultado!T256</f>
        <v>6806.9236380000002</v>
      </c>
      <c r="Q5" s="1">
        <f>PLANEL_GerMed_Resultado!U256</f>
        <v>8155.3629760000003</v>
      </c>
      <c r="R5" s="1">
        <f>PLANEL_GerMed_Resultado!V256</f>
        <v>7773.821046</v>
      </c>
      <c r="S5" s="1">
        <f>PLANEL_GerMed_Resultado!W256</f>
        <v>8161.8832130000001</v>
      </c>
      <c r="T5" s="1">
        <f>PLANEL_GerMed_Resultado!X256</f>
        <v>7660.4162319999996</v>
      </c>
      <c r="U5" s="1">
        <f>PLANEL_GerMed_Resultado!Y256</f>
        <v>8222.599451</v>
      </c>
      <c r="V5" s="1">
        <f>PLANEL_GerMed_Resultado!Z256</f>
        <v>8223.5383939999992</v>
      </c>
      <c r="W5" s="1">
        <f>PLANEL_GerMed_Resultado!AA256</f>
        <v>8152.9005230000002</v>
      </c>
      <c r="X5" s="1">
        <f>PLANEL_GerMed_Resultado!AB256</f>
        <v>8056.3278140000002</v>
      </c>
      <c r="Y5" s="1">
        <f>PLANEL_GerMed_Resultado!AC256</f>
        <v>8057.8471040000004</v>
      </c>
      <c r="Z5" s="1">
        <f>PLANEL_GerMed_Resultado!AD256</f>
        <v>8223.9893389999997</v>
      </c>
      <c r="AA5" s="1">
        <f>PLANEL_GerMed_Resultado!AE256</f>
        <v>8235.7000200000002</v>
      </c>
      <c r="AB5" s="68">
        <f>PLANEL_GerMed_Resultado!AF256</f>
        <v>8223.4965379999994</v>
      </c>
      <c r="AC5" s="1">
        <f>PLANEL_GerMed_Resultado!AG256</f>
        <v>8235.7000200000002</v>
      </c>
      <c r="AD5" s="1">
        <f>PLANEL_GerMed_Resultado!AH256</f>
        <v>8235.7000200000002</v>
      </c>
      <c r="AE5" s="1">
        <f>PLANEL_GerMed_Resultado!AI256</f>
        <v>8235.7000200000002</v>
      </c>
      <c r="AF5" s="1">
        <f>PLANEL_GerMed_Resultado!AJ256</f>
        <v>8235.7000200000002</v>
      </c>
      <c r="AG5" s="1">
        <f>PLANEL_GerMed_Resultado!AK256</f>
        <v>8235.7000200000002</v>
      </c>
      <c r="AH5" s="1">
        <f>PLANEL_GerMed_Resultado!AL256</f>
        <v>8235.7000200000002</v>
      </c>
      <c r="AI5" s="1">
        <f>PLANEL_GerMed_Resultado!AM256</f>
        <v>8207.5640299999995</v>
      </c>
      <c r="AJ5" s="1">
        <f>PLANEL_GerMed_Resultado!AN256</f>
        <v>8235.7000200000002</v>
      </c>
      <c r="AK5" s="1">
        <f>PLANEL_GerMed_Resultado!AO256</f>
        <v>8221.751816</v>
      </c>
      <c r="AL5" s="1">
        <f>PLANEL_GerMed_Resultado!AP256</f>
        <v>8221.751816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4247.0173515000006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5587.5074508999996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5703.5232454000006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5739.3342626399999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5921.9809105999993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4716.2041250000002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4705.9378984799996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4717.6837029999997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4592.0175979999995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4539.1475769999997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4370.0934820000002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4878.3078373999997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5281.6080631999994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5109.0363140000009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4429.5386619000001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4794.1428587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5160.4516727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5613.048233999999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6457.3954115000006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8493.8860581999998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6642.9430985000008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6485.9870908230005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6836.0616975000003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7189.0331194999999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7550.4650323000005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7841.8106900000002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8030.6223390000005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8169.1995390000002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8323.4516120000008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8871.363738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9710.5149700000002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285.35467640000002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316.5925441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5300.7727240000004</v>
      </c>
      <c r="P11" s="1">
        <f>PLANEL_GerMed_Resultado!T160</f>
        <v>6041.4761170000002</v>
      </c>
      <c r="Q11" s="1">
        <f>PLANEL_GerMed_Resultado!U160</f>
        <v>8738.321715</v>
      </c>
      <c r="R11" s="1">
        <f>PLANEL_GerMed_Resultado!V160</f>
        <v>8738.321715</v>
      </c>
      <c r="S11" s="1">
        <f>PLANEL_GerMed_Resultado!W160</f>
        <v>9037.4624110000004</v>
      </c>
      <c r="T11" s="1">
        <f>PLANEL_GerMed_Resultado!X160</f>
        <v>9104.2316159999991</v>
      </c>
      <c r="U11" s="1">
        <f>PLANEL_GerMed_Resultado!Y160</f>
        <v>9104.2316159999991</v>
      </c>
      <c r="V11" s="1">
        <f>PLANEL_GerMed_Resultado!Z160</f>
        <v>9104.2316159999991</v>
      </c>
      <c r="W11" s="1">
        <f>PLANEL_GerMed_Resultado!AA160</f>
        <v>9104.2316159999991</v>
      </c>
      <c r="X11" s="1">
        <f>PLANEL_GerMed_Resultado!AB160</f>
        <v>9104.2316159999991</v>
      </c>
      <c r="Y11" s="1">
        <f>PLANEL_GerMed_Resultado!AC160</f>
        <v>9104.2316159999991</v>
      </c>
      <c r="Z11" s="1">
        <f>PLANEL_GerMed_Resultado!AD160</f>
        <v>9104.2316159999991</v>
      </c>
      <c r="AA11" s="1">
        <f>PLANEL_GerMed_Resultado!AE160</f>
        <v>9414.9341210000002</v>
      </c>
      <c r="AB11" s="68">
        <f>PLANEL_GerMed_Resultado!AF160</f>
        <v>9104.2316159999991</v>
      </c>
      <c r="AC11" s="1">
        <f>PLANEL_GerMed_Resultado!AG160</f>
        <v>9104.2316159999991</v>
      </c>
      <c r="AD11" s="1">
        <f>PLANEL_GerMed_Resultado!AH160</f>
        <v>9118.1135360000007</v>
      </c>
      <c r="AE11" s="1">
        <f>PLANEL_GerMed_Resultado!AI160</f>
        <v>9234.3351449999991</v>
      </c>
      <c r="AF11" s="1">
        <f>PLANEL_GerMed_Resultado!AJ160</f>
        <v>9353.0946839999997</v>
      </c>
      <c r="AG11" s="1">
        <f>PLANEL_GerMed_Resultado!AK160</f>
        <v>9465.1850429999995</v>
      </c>
      <c r="AH11" s="1">
        <f>PLANEL_GerMed_Resultado!AL160</f>
        <v>9470.1415159999997</v>
      </c>
      <c r="AI11" s="1">
        <f>PLANEL_GerMed_Resultado!AM160</f>
        <v>9470.1415159999997</v>
      </c>
      <c r="AJ11" s="1">
        <f>PLANEL_GerMed_Resultado!AN160</f>
        <v>9470.1415159999997</v>
      </c>
      <c r="AK11" s="1">
        <f>PLANEL_GerMed_Resultado!AO160</f>
        <v>9470.1415159999997</v>
      </c>
      <c r="AL11" s="1">
        <f>PLANEL_GerMed_Resultado!AP160</f>
        <v>9470.1415159999997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41.402480259999997</v>
      </c>
      <c r="K12" s="1">
        <f>PLANEL_GerMed_Resultado!O172</f>
        <v>47.009585090000002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4192.4527459999999</v>
      </c>
      <c r="K14" s="24">
        <f>PLANEL_GerMed_Resultado!O16+PLANEL_GerMed_Resultado!O28+PLANEL_GerMed_Resultado!O628+PLANEL_GerMed_Resultado!O712</f>
        <v>4192.4527459999999</v>
      </c>
      <c r="L14" s="24">
        <f>PLANEL_GerMed_Resultado!P16+PLANEL_GerMed_Resultado!P28+PLANEL_GerMed_Resultado!P628+PLANEL_GerMed_Resultado!P712</f>
        <v>4101.7653790000004</v>
      </c>
      <c r="M14" s="24">
        <f>PLANEL_GerMed_Resultado!Q16+PLANEL_GerMed_Resultado!Q28+PLANEL_GerMed_Resultado!Q628+PLANEL_GerMed_Resultado!Q712</f>
        <v>4101.7653790000004</v>
      </c>
      <c r="N14" s="24">
        <f>PLANEL_GerMed_Resultado!R16+PLANEL_GerMed_Resultado!R28+PLANEL_GerMed_Resultado!R628+PLANEL_GerMed_Resultado!R712</f>
        <v>4101.7653790000004</v>
      </c>
      <c r="O14" s="24">
        <f>PLANEL_GerMed_Resultado!S16+PLANEL_GerMed_Resultado!S28+PLANEL_GerMed_Resultado!S628+PLANEL_GerMed_Resultado!S712</f>
        <v>4101.7653790000004</v>
      </c>
      <c r="P14" s="24">
        <f>PLANEL_GerMed_Resultado!T16+PLANEL_GerMed_Resultado!T28+PLANEL_GerMed_Resultado!T628+PLANEL_GerMed_Resultado!T712</f>
        <v>4101.7653790000004</v>
      </c>
      <c r="Q14" s="24">
        <f>PLANEL_GerMed_Resultado!U16+PLANEL_GerMed_Resultado!U28+PLANEL_GerMed_Resultado!U628+PLANEL_GerMed_Resultado!U712</f>
        <v>4101.7653790000004</v>
      </c>
      <c r="R14" s="24">
        <f>PLANEL_GerMed_Resultado!V16+PLANEL_GerMed_Resultado!V28+PLANEL_GerMed_Resultado!V628+PLANEL_GerMed_Resultado!V712</f>
        <v>4101.7653790000004</v>
      </c>
      <c r="S14" s="24">
        <f>PLANEL_GerMed_Resultado!W16+PLANEL_GerMed_Resultado!W28+PLANEL_GerMed_Resultado!W628+PLANEL_GerMed_Resultado!W712</f>
        <v>4147.0916756999995</v>
      </c>
      <c r="T14" s="24">
        <f>PLANEL_GerMed_Resultado!X16+PLANEL_GerMed_Resultado!X28+PLANEL_GerMed_Resultado!X628+PLANEL_GerMed_Resultado!X712</f>
        <v>4147.0916756999995</v>
      </c>
      <c r="U14" s="24">
        <f>PLANEL_GerMed_Resultado!Y16+PLANEL_GerMed_Resultado!Y28+PLANEL_GerMed_Resultado!Y628+PLANEL_GerMed_Resultado!Y712</f>
        <v>4147.0916756999995</v>
      </c>
      <c r="V14" s="24">
        <f>PLANEL_GerMed_Resultado!Z16+PLANEL_GerMed_Resultado!Z28+PLANEL_GerMed_Resultado!Z628+PLANEL_GerMed_Resultado!Z712</f>
        <v>4147.0916756999995</v>
      </c>
      <c r="W14" s="24">
        <f>PLANEL_GerMed_Resultado!AA16+PLANEL_GerMed_Resultado!AA28+PLANEL_GerMed_Resultado!AA628+PLANEL_GerMed_Resultado!AA712</f>
        <v>4147.0916756999995</v>
      </c>
      <c r="X14" s="24">
        <f>PLANEL_GerMed_Resultado!AB16+PLANEL_GerMed_Resultado!AB28+PLANEL_GerMed_Resultado!AB628+PLANEL_GerMed_Resultado!AB712</f>
        <v>4134.1439050999998</v>
      </c>
      <c r="Y14" s="24">
        <f>PLANEL_GerMed_Resultado!AC16+PLANEL_GerMed_Resultado!AC28+PLANEL_GerMed_Resultado!AC628+PLANEL_GerMed_Resultado!AC712</f>
        <v>4134.1439050999998</v>
      </c>
      <c r="Z14" s="24">
        <f>PLANEL_GerMed_Resultado!AD16+PLANEL_GerMed_Resultado!AD28+PLANEL_GerMed_Resultado!AD628+PLANEL_GerMed_Resultado!AD712</f>
        <v>4134.1439050999998</v>
      </c>
      <c r="AA14" s="24">
        <f>PLANEL_GerMed_Resultado!AE16+PLANEL_GerMed_Resultado!AE28+PLANEL_GerMed_Resultado!AE628+PLANEL_GerMed_Resultado!AE712</f>
        <v>4134.1439050999998</v>
      </c>
      <c r="AB14" s="24">
        <f>PLANEL_GerMed_Resultado!AF16+PLANEL_GerMed_Resultado!AF28+PLANEL_GerMed_Resultado!AF628+PLANEL_GerMed_Resultado!AF712</f>
        <v>4134.1439050999998</v>
      </c>
      <c r="AC14" s="24">
        <f>PLANEL_GerMed_Resultado!AG16+PLANEL_GerMed_Resultado!AG28+PLANEL_GerMed_Resultado!AG628+PLANEL_GerMed_Resultado!AG712</f>
        <v>4134.1439050999998</v>
      </c>
      <c r="AD14" s="24">
        <f>PLANEL_GerMed_Resultado!AH16+PLANEL_GerMed_Resultado!AH28+PLANEL_GerMed_Resultado!AH628+PLANEL_GerMed_Resultado!AH712</f>
        <v>4134.1439050999998</v>
      </c>
      <c r="AE14" s="24">
        <f>PLANEL_GerMed_Resultado!AI16+PLANEL_GerMed_Resultado!AI28+PLANEL_GerMed_Resultado!AI628+PLANEL_GerMed_Resultado!AI712</f>
        <v>4134.1439050999998</v>
      </c>
      <c r="AF14" s="24">
        <f>PLANEL_GerMed_Resultado!AJ16+PLANEL_GerMed_Resultado!AJ28+PLANEL_GerMed_Resultado!AJ628+PLANEL_GerMed_Resultado!AJ712</f>
        <v>4134.1439050999998</v>
      </c>
      <c r="AG14" s="24">
        <f>PLANEL_GerMed_Resultado!AK16+PLANEL_GerMed_Resultado!AK28+PLANEL_GerMed_Resultado!AK628+PLANEL_GerMed_Resultado!AK712</f>
        <v>4134.1439050999998</v>
      </c>
      <c r="AH14" s="24">
        <f>PLANEL_GerMed_Resultado!AL16+PLANEL_GerMed_Resultado!AL28+PLANEL_GerMed_Resultado!AL628+PLANEL_GerMed_Resultado!AL712</f>
        <v>4252.1943341000006</v>
      </c>
      <c r="AI14" s="24">
        <f>PLANEL_GerMed_Resultado!AM16+PLANEL_GerMed_Resultado!AM28+PLANEL_GerMed_Resultado!AM628+PLANEL_GerMed_Resultado!AM712</f>
        <v>4252.1943341000006</v>
      </c>
      <c r="AJ14" s="24">
        <f>PLANEL_GerMed_Resultado!AN16+PLANEL_GerMed_Resultado!AN28+PLANEL_GerMed_Resultado!AN628+PLANEL_GerMed_Resultado!AN712</f>
        <v>4252.1943341000006</v>
      </c>
      <c r="AK14" s="24">
        <f>PLANEL_GerMed_Resultado!AO16+PLANEL_GerMed_Resultado!AO28+PLANEL_GerMed_Resultado!AO628+PLANEL_GerMed_Resultado!AO712</f>
        <v>4252.1943341000006</v>
      </c>
      <c r="AL14" s="24">
        <f>PLANEL_GerMed_Resultado!AP16+PLANEL_GerMed_Resultado!AP28+PLANEL_GerMed_Resultado!AP628+PLANEL_GerMed_Resultado!AP712</f>
        <v>4252.1943341000006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318.66608919999999</v>
      </c>
      <c r="E15" s="24">
        <f>PLANEL_GerMed_Resultado!I376</f>
        <v>311.50021420000002</v>
      </c>
      <c r="F15" s="24">
        <f>PLANEL_GerMed_Resultado!J376</f>
        <v>402.0886342</v>
      </c>
      <c r="G15" s="24">
        <f>PLANEL_GerMed_Resultado!K376</f>
        <v>584.52549669999996</v>
      </c>
      <c r="H15" s="24">
        <f>PLANEL_GerMed_Resultado!L376</f>
        <v>627.99028239999996</v>
      </c>
      <c r="I15" s="24">
        <f>PLANEL_GerMed_Resultado!M376</f>
        <v>673.46356990000004</v>
      </c>
      <c r="J15" s="24">
        <f>PLANEL_GerMed_Resultado!N376</f>
        <v>673.46606989999998</v>
      </c>
      <c r="K15" s="24">
        <f>PLANEL_GerMed_Resultado!O376</f>
        <v>632.72520740000004</v>
      </c>
      <c r="L15" s="24">
        <f>PLANEL_GerMed_Resultado!P376</f>
        <v>644.80506990000003</v>
      </c>
      <c r="M15" s="24">
        <f>PLANEL_GerMed_Resultado!Q376</f>
        <v>643.98617990000002</v>
      </c>
      <c r="N15" s="24">
        <f>PLANEL_GerMed_Resultado!R376</f>
        <v>644.80256989999998</v>
      </c>
      <c r="O15" s="24">
        <f>PLANEL_GerMed_Resultado!S376</f>
        <v>644.80256989999998</v>
      </c>
      <c r="P15" s="24">
        <f>PLANEL_GerMed_Resultado!T376</f>
        <v>644.80506990000003</v>
      </c>
      <c r="Q15" s="24">
        <f>PLANEL_GerMed_Resultado!U376</f>
        <v>644.80256989999998</v>
      </c>
      <c r="R15" s="24">
        <f>PLANEL_GerMed_Resultado!V376</f>
        <v>640.93476989999999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321.22249319999997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8550.0545612000005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11431.1202242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12438.798828200001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16378.312773900001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17371.188734899999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17365.4284563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17358.018593500001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17313.202666500001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20036.7555335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21115.444588499999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22513.382113899999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24701.375311800002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27187.561971499999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28909.2758397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31638.346108199999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34682.237517900001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37636.704940900003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38752.749176400001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43578.584751319999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45664.193984900005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47282.077990899998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48912.043511900003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50574.719321900004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52648.217711900004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55082.480731900003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57299.072901899999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59710.971161900001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62037.850541899999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63865.0735719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972.30420849999996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2222.2636747000001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3505.9980556999999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4786.9474946999999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6102.6519687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7456.8769746999997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7571.2931076999994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7571.2931076999994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7334.5012863000002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7095.061044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8358.3389520000001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9521.9300509999994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10691.268827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11856.863803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13041.140884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14242.632582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15446.206050000001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16635.600541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17955.904126000001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19215.216855999999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20443.549926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65833.838131196011</v>
      </c>
      <c r="D24" s="28">
        <f t="shared" si="0"/>
        <v>65882.203565295989</v>
      </c>
      <c r="E24" s="28">
        <f t="shared" si="0"/>
        <v>67080.556313300011</v>
      </c>
      <c r="F24" s="28">
        <f t="shared" si="0"/>
        <v>68156.619725200013</v>
      </c>
      <c r="G24" s="28">
        <f t="shared" si="0"/>
        <v>73155.498762300005</v>
      </c>
      <c r="H24" s="28">
        <f t="shared" si="0"/>
        <v>76830.764179500009</v>
      </c>
      <c r="I24" s="28">
        <f t="shared" si="0"/>
        <v>80602.367841400017</v>
      </c>
      <c r="J24" s="28">
        <f t="shared" si="0"/>
        <v>83898.827875160016</v>
      </c>
      <c r="K24" s="28">
        <f t="shared" si="0"/>
        <v>87331.524150730009</v>
      </c>
      <c r="L24" s="28">
        <f t="shared" si="0"/>
        <v>90801.389175100019</v>
      </c>
      <c r="M24" s="28">
        <f t="shared" si="0"/>
        <v>94390.878767200033</v>
      </c>
      <c r="N24" s="28">
        <f t="shared" si="0"/>
        <v>97479.487986680018</v>
      </c>
      <c r="O24" s="28">
        <f t="shared" si="0"/>
        <v>100376.14751660002</v>
      </c>
      <c r="P24" s="28">
        <f t="shared" si="0"/>
        <v>103383.06390060003</v>
      </c>
      <c r="Q24" s="28">
        <f t="shared" si="0"/>
        <v>106477.11612290001</v>
      </c>
      <c r="R24" s="28">
        <f t="shared" si="0"/>
        <v>109672.60241770001</v>
      </c>
      <c r="S24" s="28">
        <f t="shared" si="0"/>
        <v>113023.08418970001</v>
      </c>
      <c r="T24" s="28">
        <f t="shared" si="0"/>
        <v>116432.6381347</v>
      </c>
      <c r="U24" s="28">
        <f t="shared" si="0"/>
        <v>119841.7600539</v>
      </c>
      <c r="V24" s="28">
        <f t="shared" si="0"/>
        <v>123355.347136</v>
      </c>
      <c r="W24" s="28">
        <f t="shared" si="0"/>
        <v>126990.20711600001</v>
      </c>
      <c r="X24" s="28">
        <f t="shared" si="0"/>
        <v>130866.57316190001</v>
      </c>
      <c r="Y24" s="28">
        <f t="shared" si="0"/>
        <v>134691.05123290003</v>
      </c>
      <c r="Z24" s="28">
        <f t="shared" si="0"/>
        <v>138544.16982700001</v>
      </c>
      <c r="AA24" s="28">
        <f t="shared" si="0"/>
        <v>142248.99443290001</v>
      </c>
      <c r="AB24" s="76">
        <f t="shared" si="0"/>
        <v>145923.47142912002</v>
      </c>
      <c r="AC24" s="28">
        <f t="shared" si="0"/>
        <v>149167.17705602301</v>
      </c>
      <c r="AD24" s="28">
        <f t="shared" si="0"/>
        <v>152419.8860847</v>
      </c>
      <c r="AE24" s="28">
        <f t="shared" si="0"/>
        <v>155684.63961270003</v>
      </c>
      <c r="AF24" s="28">
        <f t="shared" si="0"/>
        <v>159011.7839555</v>
      </c>
      <c r="AG24" s="28">
        <f t="shared" si="0"/>
        <v>162404.85538379999</v>
      </c>
      <c r="AH24" s="28">
        <f t="shared" si="0"/>
        <v>165819.90446210001</v>
      </c>
      <c r="AI24" s="28">
        <f t="shared" si="0"/>
        <v>169202.82552310001</v>
      </c>
      <c r="AJ24" s="28">
        <f t="shared" si="0"/>
        <v>172913.66365110001</v>
      </c>
      <c r="AK24" s="28">
        <f t="shared" si="0"/>
        <v>176479.4261331</v>
      </c>
      <c r="AL24" s="28">
        <f t="shared" si="0"/>
        <v>180004.07992510003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0.513341230789365</v>
      </c>
      <c r="D29" s="47">
        <f>IF(PLANEL_Pot_anual!D4&lt;&gt;0,D4/PLANEL_Pot_anual!D4,0)</f>
        <v>0.52118927314430785</v>
      </c>
      <c r="E29" s="47">
        <f>IF(PLANEL_Pot_anual!E4&lt;&gt;0,E4/PLANEL_Pot_anual!E4,0)</f>
        <v>0.52745800961330203</v>
      </c>
      <c r="F29" s="47">
        <f>IF(PLANEL_Pot_anual!F4&lt;&gt;0,F4/PLANEL_Pot_anual!F4,0)</f>
        <v>0.46468399640369651</v>
      </c>
      <c r="G29" s="47">
        <f>IF(PLANEL_Pot_anual!G4&lt;&gt;0,G4/PLANEL_Pot_anual!G4,0)</f>
        <v>0.47473947951191697</v>
      </c>
      <c r="H29" s="47">
        <f>IF(PLANEL_Pot_anual!H4&lt;&gt;0,H4/PLANEL_Pot_anual!H4,0)</f>
        <v>0.48125704798620933</v>
      </c>
      <c r="I29" s="47">
        <f>IF(PLANEL_Pot_anual!I4&lt;&gt;0,I4/PLANEL_Pot_anual!I4,0)</f>
        <v>0.50090885799998797</v>
      </c>
      <c r="J29" s="47">
        <f>IF(PLANEL_Pot_anual!J4&lt;&gt;0,J4/PLANEL_Pot_anual!J4,0)</f>
        <v>0.51555330021696644</v>
      </c>
      <c r="K29" s="47">
        <f>IF(PLANEL_Pot_anual!K4&lt;&gt;0,K4/PLANEL_Pot_anual!K4,0)</f>
        <v>0.50876653063262745</v>
      </c>
      <c r="L29" s="47">
        <f>IF(PLANEL_Pot_anual!L4&lt;&gt;0,L4/PLANEL_Pot_anual!L4,0)</f>
        <v>0.52452916833121277</v>
      </c>
      <c r="M29" s="47">
        <f>IF(PLANEL_Pot_anual!M4&lt;&gt;0,M4/PLANEL_Pot_anual!M4,0)</f>
        <v>0.53148980477336538</v>
      </c>
      <c r="N29" s="47">
        <f>IF(PLANEL_Pot_anual!N4&lt;&gt;0,N4/PLANEL_Pot_anual!N4,0)</f>
        <v>0.5340317636018439</v>
      </c>
      <c r="O29" s="47">
        <f>IF(PLANEL_Pot_anual!O4&lt;&gt;0,O4/PLANEL_Pot_anual!O4,0)</f>
        <v>0.53092300923261049</v>
      </c>
      <c r="P29" s="47">
        <f>IF(PLANEL_Pot_anual!P4&lt;&gt;0,P4/PLANEL_Pot_anual!P4,0)</f>
        <v>0.53310016914582381</v>
      </c>
      <c r="Q29" s="47">
        <f>IF(PLANEL_Pot_anual!Q4&lt;&gt;0,Q4/PLANEL_Pot_anual!Q4,0)</f>
        <v>0.53040498039646788</v>
      </c>
      <c r="R29" s="47">
        <f>IF(PLANEL_Pot_anual!R4&lt;&gt;0,R4/PLANEL_Pot_anual!R4,0)</f>
        <v>0.53558421603145501</v>
      </c>
      <c r="S29" s="47">
        <f>IF(PLANEL_Pot_anual!S4&lt;&gt;0,S4/PLANEL_Pot_anual!S4,0)</f>
        <v>0.5394141153682136</v>
      </c>
      <c r="T29" s="47">
        <f>IF(PLANEL_Pot_anual!T4&lt;&gt;0,T4/PLANEL_Pot_anual!T4,0)</f>
        <v>0.54509954904313396</v>
      </c>
      <c r="U29" s="47">
        <f>IF(PLANEL_Pot_anual!U4&lt;&gt;0,U4/PLANEL_Pot_anual!U4,0)</f>
        <v>0.53995951148391552</v>
      </c>
      <c r="V29" s="47">
        <f>IF(PLANEL_Pot_anual!V4&lt;&gt;0,V4/PLANEL_Pot_anual!V4,0)</f>
        <v>0.53845044041542423</v>
      </c>
      <c r="W29" s="47">
        <f>IF(PLANEL_Pot_anual!W4&lt;&gt;0,W4/PLANEL_Pot_anual!W4,0)</f>
        <v>0.53999240585828168</v>
      </c>
      <c r="X29" s="47">
        <f>IF(PLANEL_Pot_anual!X4&lt;&gt;0,X4/PLANEL_Pot_anual!X4,0)</f>
        <v>0.54144249650067156</v>
      </c>
      <c r="Y29" s="47">
        <f>IF(PLANEL_Pot_anual!Y4&lt;&gt;0,Y4/PLANEL_Pot_anual!Y4,0)</f>
        <v>0.54359666786914318</v>
      </c>
      <c r="Z29" s="47">
        <f>IF(PLANEL_Pot_anual!Z4&lt;&gt;0,Z4/PLANEL_Pot_anual!Z4,0)</f>
        <v>0.54465029141152688</v>
      </c>
      <c r="AA29" s="47">
        <f>IF(PLANEL_Pot_anual!AA4&lt;&gt;0,AA4/PLANEL_Pot_anual!AA4,0)</f>
        <v>0.54752490041102131</v>
      </c>
      <c r="AB29" s="77">
        <f>IF(PLANEL_Pot_anual!AB4&lt;&gt;0,AB4/PLANEL_Pot_anual!AB4,0)</f>
        <v>0.54549855812984382</v>
      </c>
      <c r="AC29" s="47">
        <f>IF(PLANEL_Pot_anual!AC4&lt;&gt;0,AC4/PLANEL_Pot_anual!AC4,0)</f>
        <v>0.54667047927099</v>
      </c>
      <c r="AD29" s="47">
        <f>IF(PLANEL_Pot_anual!AD4&lt;&gt;0,AD4/PLANEL_Pot_anual!AD4,0)</f>
        <v>0.54752490041102131</v>
      </c>
      <c r="AE29" s="47">
        <f>IF(PLANEL_Pot_anual!AE4&lt;&gt;0,AE4/PLANEL_Pot_anual!AE4,0)</f>
        <v>0.54752490041102131</v>
      </c>
      <c r="AF29" s="47">
        <f>IF(PLANEL_Pot_anual!AF4&lt;&gt;0,AF4/PLANEL_Pot_anual!AF4,0)</f>
        <v>0.54752490041102131</v>
      </c>
      <c r="AG29" s="47">
        <f>IF(PLANEL_Pot_anual!AG4&lt;&gt;0,AG4/PLANEL_Pot_anual!AG4,0)</f>
        <v>0.54752490041102131</v>
      </c>
      <c r="AH29" s="47">
        <f>IF(PLANEL_Pot_anual!AH4&lt;&gt;0,AH4/PLANEL_Pot_anual!AH4,0)</f>
        <v>0.54595412785136077</v>
      </c>
      <c r="AI29" s="47">
        <f>IF(PLANEL_Pot_anual!AI4&lt;&gt;0,AI4/PLANEL_Pot_anual!AI4,0)</f>
        <v>0.54483060420919838</v>
      </c>
      <c r="AJ29" s="47">
        <f>IF(PLANEL_Pot_anual!AJ4&lt;&gt;0,AJ4/PLANEL_Pot_anual!AJ4,0)</f>
        <v>0.543115935556995</v>
      </c>
      <c r="AK29" s="47">
        <f>IF(PLANEL_Pot_anual!AK4&lt;&gt;0,AK4/PLANEL_Pot_anual!AK4,0)</f>
        <v>0.53845044875158532</v>
      </c>
      <c r="AL29" s="47">
        <f>IF(PLANEL_Pot_anual!AL4&lt;&gt;0,AL4/PLANEL_Pot_anual!AL4,0)</f>
        <v>0.53500310056139122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0.51306450178995244</v>
      </c>
      <c r="E30" s="47">
        <f>IF(PLANEL_Pot_anual!E5&lt;&gt;0,E5/PLANEL_Pot_anual!E5,0)</f>
        <v>0.5147210806968594</v>
      </c>
      <c r="F30" s="47">
        <f>IF(PLANEL_Pot_anual!F5&lt;&gt;0,F5/PLANEL_Pot_anual!F5,0)</f>
        <v>0.49869348907469485</v>
      </c>
      <c r="G30" s="47">
        <f>IF(PLANEL_Pot_anual!G5&lt;&gt;0,G5/PLANEL_Pot_anual!G5,0)</f>
        <v>0.49498685777078627</v>
      </c>
      <c r="H30" s="47">
        <f>IF(PLANEL_Pot_anual!H5&lt;&gt;0,H5/PLANEL_Pot_anual!H5,0)</f>
        <v>0.50720376895157515</v>
      </c>
      <c r="I30" s="47">
        <f>IF(PLANEL_Pot_anual!I5&lt;&gt;0,I5/PLANEL_Pot_anual!I5,0)</f>
        <v>0.4644156353435368</v>
      </c>
      <c r="J30" s="47">
        <f>IF(PLANEL_Pot_anual!J5&lt;&gt;0,J5/PLANEL_Pot_anual!J5,0)</f>
        <v>0.38771006843296946</v>
      </c>
      <c r="K30" s="47">
        <f>IF(PLANEL_Pot_anual!K5&lt;&gt;0,K5/PLANEL_Pot_anual!K5,0)</f>
        <v>0.50187057621570885</v>
      </c>
      <c r="L30" s="47">
        <f>IF(PLANEL_Pot_anual!L5&lt;&gt;0,L5/PLANEL_Pot_anual!L5,0)</f>
        <v>0.43265530728130652</v>
      </c>
      <c r="M30" s="47">
        <f>IF(PLANEL_Pot_anual!M5&lt;&gt;0,M5/PLANEL_Pot_anual!M5,0)</f>
        <v>0.43926425615380477</v>
      </c>
      <c r="N30" s="47">
        <f>IF(PLANEL_Pot_anual!N5&lt;&gt;0,N5/PLANEL_Pot_anual!N5,0)</f>
        <v>0.4425636926196409</v>
      </c>
      <c r="O30" s="47">
        <f>IF(PLANEL_Pot_anual!O5&lt;&gt;0,O5/PLANEL_Pot_anual!O5,0)</f>
        <v>0.48455629358688918</v>
      </c>
      <c r="P30" s="47">
        <f>IF(PLANEL_Pot_anual!P5&lt;&gt;0,P5/PLANEL_Pot_anual!P5,0)</f>
        <v>0.48367554606494589</v>
      </c>
      <c r="Q30" s="47">
        <f>IF(PLANEL_Pot_anual!Q5&lt;&gt;0,Q5/PLANEL_Pot_anual!Q5,0)</f>
        <v>0.50398286176108931</v>
      </c>
      <c r="R30" s="47">
        <f>IF(PLANEL_Pot_anual!R5&lt;&gt;0,R5/PLANEL_Pot_anual!R5,0)</f>
        <v>0.48040443927650689</v>
      </c>
      <c r="S30" s="47">
        <f>IF(PLANEL_Pot_anual!S5&lt;&gt;0,S5/PLANEL_Pot_anual!S5,0)</f>
        <v>0.50438579756079449</v>
      </c>
      <c r="T30" s="47">
        <f>IF(PLANEL_Pot_anual!T5&lt;&gt;0,T5/PLANEL_Pot_anual!T5,0)</f>
        <v>0.47339627999955014</v>
      </c>
      <c r="U30" s="47">
        <f>IF(PLANEL_Pot_anual!U5&lt;&gt;0,U5/PLANEL_Pot_anual!U5,0)</f>
        <v>0.50813792281538561</v>
      </c>
      <c r="V30" s="47">
        <f>IF(PLANEL_Pot_anual!V5&lt;&gt;0,V5/PLANEL_Pot_anual!V5,0)</f>
        <v>0.50819594735476703</v>
      </c>
      <c r="W30" s="47">
        <f>IF(PLANEL_Pot_anual!W5&lt;&gt;0,W5/PLANEL_Pot_anual!W5,0)</f>
        <v>0.50383068777281381</v>
      </c>
      <c r="X30" s="47">
        <f>IF(PLANEL_Pot_anual!X5&lt;&gt;0,X5/PLANEL_Pot_anual!X5,0)</f>
        <v>0.49786271425734036</v>
      </c>
      <c r="Y30" s="47">
        <f>IF(PLANEL_Pot_anual!Y5&lt;&gt;0,Y5/PLANEL_Pot_anual!Y5,0)</f>
        <v>0.49795660291984356</v>
      </c>
      <c r="Z30" s="47">
        <f>IF(PLANEL_Pot_anual!Z5&lt;&gt;0,Z5/PLANEL_Pot_anual!Z5,0)</f>
        <v>0.50822381472894351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0.50819336074927512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0.50894750814895673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0.50720876803396597</v>
      </c>
      <c r="AJ30" s="47">
        <f>IF(PLANEL_Pot_anual!AJ5&lt;&gt;0,AJ5/PLANEL_Pot_anual!AJ5,0)</f>
        <v>0.50894750814895673</v>
      </c>
      <c r="AK30" s="47">
        <f>IF(PLANEL_Pot_anual!AK5&lt;&gt;0,AK5/PLANEL_Pot_anual!AK5,0)</f>
        <v>0.50808554090249147</v>
      </c>
      <c r="AL30" s="47">
        <f>IF(PLANEL_Pot_anual!AL5&lt;&gt;0,AL5/PLANEL_Pot_anual!AL5,0)</f>
        <v>0.50808554090249147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0.34383793062549595</v>
      </c>
      <c r="E32" s="48">
        <f>IF(PLANEL_Pot_anual!E7&lt;&gt;0,E7/PLANEL_Pot_anual!E7,0)</f>
        <v>0.35796836903933033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0.41104259027476364</v>
      </c>
      <c r="J32" s="48">
        <f>IF(PLANEL_Pot_anual!J7&lt;&gt;0,J7/PLANEL_Pot_anual!J7,0)</f>
        <v>0.41955872366688496</v>
      </c>
      <c r="K32" s="48">
        <f>IF(PLANEL_Pot_anual!K7&lt;&gt;0,K7/PLANEL_Pot_anual!K7,0)</f>
        <v>0.41005415631496306</v>
      </c>
      <c r="L32" s="48">
        <f>IF(PLANEL_Pot_anual!L7&lt;&gt;0,L7/PLANEL_Pot_anual!L7,0)</f>
        <v>0.38234946333506514</v>
      </c>
      <c r="M32" s="48">
        <f>IF(PLANEL_Pot_anual!M7&lt;&gt;0,M7/PLANEL_Pot_anual!M7,0)</f>
        <v>0.304493245848868</v>
      </c>
      <c r="N32" s="48">
        <f>IF(PLANEL_Pot_anual!N7&lt;&gt;0,N7/PLANEL_Pot_anual!N7,0)</f>
        <v>0.30331497986199629</v>
      </c>
      <c r="O32" s="48">
        <f>IF(PLANEL_Pot_anual!O7&lt;&gt;0,O7/PLANEL_Pot_anual!O7,0)</f>
        <v>0.29685426649157215</v>
      </c>
      <c r="P32" s="48">
        <f>IF(PLANEL_Pot_anual!P7&lt;&gt;0,P7/PLANEL_Pot_anual!P7,0)</f>
        <v>0.28895052250809261</v>
      </c>
      <c r="Q32" s="48">
        <f>IF(PLANEL_Pot_anual!Q7&lt;&gt;0,Q7/PLANEL_Pot_anual!Q7,0)</f>
        <v>0.28562370159181011</v>
      </c>
      <c r="R32" s="48">
        <f>IF(PLANEL_Pot_anual!R7&lt;&gt;0,R7/PLANEL_Pot_anual!R7,0)</f>
        <v>0.27498605309855134</v>
      </c>
      <c r="S32" s="48">
        <f>IF(PLANEL_Pot_anual!S7&lt;&gt;0,S7/PLANEL_Pot_anual!S7,0)</f>
        <v>0.29356528032391499</v>
      </c>
      <c r="T32" s="48">
        <f>IF(PLANEL_Pot_anual!T7&lt;&gt;0,T7/PLANEL_Pot_anual!T7,0)</f>
        <v>0.3010757651134045</v>
      </c>
      <c r="U32" s="48">
        <f>IF(PLANEL_Pot_anual!U7&lt;&gt;0,U7/PLANEL_Pot_anual!U7,0)</f>
        <v>0.27665080608364528</v>
      </c>
      <c r="V32" s="48">
        <f>IF(PLANEL_Pot_anual!V7&lt;&gt;0,V7/PLANEL_Pot_anual!V7,0)</f>
        <v>0.22841321419378147</v>
      </c>
      <c r="W32" s="48">
        <f>IF(PLANEL_Pot_anual!W7&lt;&gt;0,W7/PLANEL_Pot_anual!W7,0)</f>
        <v>0.23595945777444707</v>
      </c>
      <c r="X32" s="48">
        <f>IF(PLANEL_Pot_anual!X7&lt;&gt;0,X7/PLANEL_Pot_anual!X7,0)</f>
        <v>0.24292875212629958</v>
      </c>
      <c r="Y32" s="48">
        <f>IF(PLANEL_Pot_anual!Y7&lt;&gt;0,Y7/PLANEL_Pot_anual!Y7,0)</f>
        <v>0.25320664684190475</v>
      </c>
      <c r="Z32" s="48">
        <f>IF(PLANEL_Pot_anual!Z7&lt;&gt;0,Z7/PLANEL_Pot_anual!Z7,0)</f>
        <v>0.27962741763816595</v>
      </c>
      <c r="AA32" s="48">
        <f>IF(PLANEL_Pot_anual!AA7&lt;&gt;0,AA7/PLANEL_Pot_anual!AA7,0)</f>
        <v>0.35364881900254869</v>
      </c>
      <c r="AB32" s="48">
        <f>IF(PLANEL_Pot_anual!AB7&lt;&gt;0,AB7/PLANEL_Pot_anual!AB7,0)</f>
        <v>0.26632649296304356</v>
      </c>
      <c r="AC32" s="48">
        <f>IF(PLANEL_Pot_anual!AC7&lt;&gt;0,AC7/PLANEL_Pot_anual!AC7,0)</f>
        <v>0.25073249673460951</v>
      </c>
      <c r="AD32" s="48">
        <f>IF(PLANEL_Pot_anual!AD7&lt;&gt;0,AD7/PLANEL_Pot_anual!AD7,0)</f>
        <v>0.25938206776958289</v>
      </c>
      <c r="AE32" s="48">
        <f>IF(PLANEL_Pot_anual!AE7&lt;&gt;0,AE7/PLANEL_Pot_anual!AE7,0)</f>
        <v>0.2679287061987598</v>
      </c>
      <c r="AF32" s="48">
        <f>IF(PLANEL_Pot_anual!AF7&lt;&gt;0,AF7/PLANEL_Pot_anual!AF7,0)</f>
        <v>0.27582337690373121</v>
      </c>
      <c r="AG32" s="48">
        <f>IF(PLANEL_Pot_anual!AG7&lt;&gt;0,AG7/PLANEL_Pot_anual!AG7,0)</f>
        <v>0.27748464459870209</v>
      </c>
      <c r="AH32" s="48">
        <f>IF(PLANEL_Pot_anual!AH7&lt;&gt;0,AH7/PLANEL_Pot_anual!AH7,0)</f>
        <v>0.27600394792507327</v>
      </c>
      <c r="AI32" s="48">
        <f>IF(PLANEL_Pot_anual!AI7&lt;&gt;0,AI7/PLANEL_Pot_anual!AI7,0)</f>
        <v>0.27469278886209092</v>
      </c>
      <c r="AJ32" s="48">
        <f>IF(PLANEL_Pot_anual!AJ7&lt;&gt;0,AJ7/PLANEL_Pot_anual!AJ7,0)</f>
        <v>0.27333870346097527</v>
      </c>
      <c r="AK32" s="48">
        <f>IF(PLANEL_Pot_anual!AK7&lt;&gt;0,AK7/PLANEL_Pot_anual!AK7,0)</f>
        <v>0.28490856948505577</v>
      </c>
      <c r="AL32" s="48">
        <f>IF(PLANEL_Pot_anual!AL7&lt;&gt;0,AL7/PLANEL_Pot_anual!AL7,0)</f>
        <v>0.31019223316807915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0.21903455382593051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0.84861293777746016</v>
      </c>
      <c r="P36" s="47">
        <f>IF(PLANEL_Pot_anual!P11&lt;&gt;0,P11/PLANEL_Pot_anual!P11,0)</f>
        <v>0.84499958824866817</v>
      </c>
      <c r="Q36" s="47">
        <f>IF(PLANEL_Pot_anual!Q11&lt;&gt;0,Q11/PLANEL_Pot_anual!Q11,0)</f>
        <v>0.83712705336650006</v>
      </c>
      <c r="R36" s="47">
        <f>IF(PLANEL_Pot_anual!R11&lt;&gt;0,R11/PLANEL_Pot_anual!R11,0)</f>
        <v>0.83712705336650006</v>
      </c>
      <c r="S36" s="47">
        <f>IF(PLANEL_Pot_anual!S11&lt;&gt;0,S11/PLANEL_Pot_anual!S11,0)</f>
        <v>0.86578458939594394</v>
      </c>
      <c r="T36" s="47">
        <f>IF(PLANEL_Pot_anual!T11&lt;&gt;0,T11/PLANEL_Pot_anual!T11,0)</f>
        <v>0.87218104739557634</v>
      </c>
      <c r="U36" s="47">
        <f>IF(PLANEL_Pot_anual!U11&lt;&gt;0,U11/PLANEL_Pot_anual!U11,0)</f>
        <v>0.87218104739557634</v>
      </c>
      <c r="V36" s="47">
        <f>IF(PLANEL_Pot_anual!V11&lt;&gt;0,V11/PLANEL_Pot_anual!V11,0)</f>
        <v>0.87218104739557634</v>
      </c>
      <c r="W36" s="47">
        <f>IF(PLANEL_Pot_anual!W11&lt;&gt;0,W11/PLANEL_Pot_anual!W11,0)</f>
        <v>0.87218104739557634</v>
      </c>
      <c r="X36" s="47">
        <f>IF(PLANEL_Pot_anual!X11&lt;&gt;0,X11/PLANEL_Pot_anual!X11,0)</f>
        <v>0.87218104739557634</v>
      </c>
      <c r="Y36" s="47">
        <f>IF(PLANEL_Pot_anual!Y11&lt;&gt;0,Y11/PLANEL_Pot_anual!Y11,0)</f>
        <v>0.87218104739557634</v>
      </c>
      <c r="Z36" s="47">
        <f>IF(PLANEL_Pot_anual!Z11&lt;&gt;0,Z11/PLANEL_Pot_anual!Z11,0)</f>
        <v>0.87218104739557634</v>
      </c>
      <c r="AA36" s="47">
        <f>IF(PLANEL_Pot_anual!AA11&lt;&gt;0,AA11/PLANEL_Pot_anual!AA11,0)</f>
        <v>0.90194619921388985</v>
      </c>
      <c r="AB36" s="77">
        <f>IF(PLANEL_Pot_anual!AB11&lt;&gt;0,AB11/PLANEL_Pot_anual!AB11,0)</f>
        <v>0.87218104739557634</v>
      </c>
      <c r="AC36" s="47">
        <f>IF(PLANEL_Pot_anual!AC11&lt;&gt;0,AC11/PLANEL_Pot_anual!AC11,0)</f>
        <v>0.87218104739557634</v>
      </c>
      <c r="AD36" s="47">
        <f>IF(PLANEL_Pot_anual!AD11&lt;&gt;0,AD11/PLANEL_Pot_anual!AD11,0)</f>
        <v>0.87351092871188474</v>
      </c>
      <c r="AE36" s="47">
        <f>IF(PLANEL_Pot_anual!AE11&lt;&gt;0,AE11/PLANEL_Pot_anual!AE11,0)</f>
        <v>0.88464490343298852</v>
      </c>
      <c r="AF36" s="47">
        <f>IF(PLANEL_Pot_anual!AF11&lt;&gt;0,AF11/PLANEL_Pot_anual!AF11,0)</f>
        <v>0.89602201063786269</v>
      </c>
      <c r="AG36" s="47">
        <f>IF(PLANEL_Pot_anual!AG11&lt;&gt;0,AG11/PLANEL_Pot_anual!AG11,0)</f>
        <v>0.90676021357898229</v>
      </c>
      <c r="AH36" s="47">
        <f>IF(PLANEL_Pot_anual!AH11&lt;&gt;0,AH11/PLANEL_Pot_anual!AH11,0)</f>
        <v>0.90723504132885313</v>
      </c>
      <c r="AI36" s="47">
        <f>IF(PLANEL_Pot_anual!AI11&lt;&gt;0,AI11/PLANEL_Pot_anual!AI11,0)</f>
        <v>0.90723504132885313</v>
      </c>
      <c r="AJ36" s="47">
        <f>IF(PLANEL_Pot_anual!AJ11&lt;&gt;0,AJ11/PLANEL_Pot_anual!AJ11,0)</f>
        <v>0.90723504132885313</v>
      </c>
      <c r="AK36" s="47">
        <f>IF(PLANEL_Pot_anual!AK11&lt;&gt;0,AK11/PLANEL_Pot_anual!AK11,0)</f>
        <v>0.90723504132885313</v>
      </c>
      <c r="AL36" s="47">
        <f>IF(PLANEL_Pot_anual!AL11&lt;&gt;0,AL11/PLANEL_Pot_anual!AL11,0)</f>
        <v>0.90723504132885313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7.9868976928122223E-3</v>
      </c>
      <c r="K37" s="47">
        <f>IF(PLANEL_Pot_anual!K12&lt;&gt;0,K12/PLANEL_Pot_anual!K12,0)</f>
        <v>9.4175501512510779E-3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0.31811268926485214</v>
      </c>
      <c r="K39" s="52">
        <f>IF(PLANEL_Pot_anual!K14&lt;&gt;0,K14/PLANEL_Pot_anual!K14,0)</f>
        <v>0.31811268926485214</v>
      </c>
      <c r="L39" s="52">
        <f>IF(PLANEL_Pot_anual!L14&lt;&gt;0,L14/PLANEL_Pot_anual!L14,0)</f>
        <v>0.31051578732875718</v>
      </c>
      <c r="M39" s="52">
        <f>IF(PLANEL_Pot_anual!M14&lt;&gt;0,M14/PLANEL_Pot_anual!M14,0)</f>
        <v>0.31051578732875718</v>
      </c>
      <c r="N39" s="52">
        <f>IF(PLANEL_Pot_anual!N14&lt;&gt;0,N14/PLANEL_Pot_anual!N14,0)</f>
        <v>0.31051578732875718</v>
      </c>
      <c r="O39" s="52">
        <f>IF(PLANEL_Pot_anual!O14&lt;&gt;0,O14/PLANEL_Pot_anual!O14,0)</f>
        <v>0.31051578732875718</v>
      </c>
      <c r="P39" s="52">
        <f>IF(PLANEL_Pot_anual!P14&lt;&gt;0,P14/PLANEL_Pot_anual!P14,0)</f>
        <v>0.31051578732875718</v>
      </c>
      <c r="Q39" s="52">
        <f>IF(PLANEL_Pot_anual!Q14&lt;&gt;0,Q14/PLANEL_Pot_anual!Q14,0)</f>
        <v>0.31051578732875718</v>
      </c>
      <c r="R39" s="52">
        <f>IF(PLANEL_Pot_anual!R14&lt;&gt;0,R14/PLANEL_Pot_anual!R14,0)</f>
        <v>0.31051578732875718</v>
      </c>
      <c r="S39" s="52">
        <f>IF(PLANEL_Pot_anual!S14&lt;&gt;0,S14/PLANEL_Pot_anual!S14,0)</f>
        <v>0.30697330131818495</v>
      </c>
      <c r="T39" s="52">
        <f>IF(PLANEL_Pot_anual!T14&lt;&gt;0,T14/PLANEL_Pot_anual!T14,0)</f>
        <v>0.30697330131818495</v>
      </c>
      <c r="U39" s="52">
        <f>IF(PLANEL_Pot_anual!U14&lt;&gt;0,U14/PLANEL_Pot_anual!U14,0)</f>
        <v>0.30697330131818495</v>
      </c>
      <c r="V39" s="52">
        <f>IF(PLANEL_Pot_anual!V14&lt;&gt;0,V14/PLANEL_Pot_anual!V14,0)</f>
        <v>0.30697330131818495</v>
      </c>
      <c r="W39" s="52">
        <f>IF(PLANEL_Pot_anual!W14&lt;&gt;0,W14/PLANEL_Pot_anual!W14,0)</f>
        <v>0.30697330131818495</v>
      </c>
      <c r="X39" s="52">
        <f>IF(PLANEL_Pot_anual!X14&lt;&gt;0,X14/PLANEL_Pot_anual!X14,0)</f>
        <v>0.30583012760585793</v>
      </c>
      <c r="Y39" s="52">
        <f>IF(PLANEL_Pot_anual!Y14&lt;&gt;0,Y14/PLANEL_Pot_anual!Y14,0)</f>
        <v>0.30583012760585793</v>
      </c>
      <c r="Z39" s="52">
        <f>IF(PLANEL_Pot_anual!Z14&lt;&gt;0,Z14/PLANEL_Pot_anual!Z14,0)</f>
        <v>0.30583012760585793</v>
      </c>
      <c r="AA39" s="52">
        <f>IF(PLANEL_Pot_anual!AA14&lt;&gt;0,AA14/PLANEL_Pot_anual!AA14,0)</f>
        <v>0.30583012760585793</v>
      </c>
      <c r="AB39" s="52">
        <f>IF(PLANEL_Pot_anual!AB14&lt;&gt;0,AB14/PLANEL_Pot_anual!AB14,0)</f>
        <v>0.30583012760585793</v>
      </c>
      <c r="AC39" s="52">
        <f>IF(PLANEL_Pot_anual!AC14&lt;&gt;0,AC14/PLANEL_Pot_anual!AC14,0)</f>
        <v>0.30583012760585793</v>
      </c>
      <c r="AD39" s="52">
        <f>IF(PLANEL_Pot_anual!AD14&lt;&gt;0,AD14/PLANEL_Pot_anual!AD14,0)</f>
        <v>0.30583012760585793</v>
      </c>
      <c r="AE39" s="52">
        <f>IF(PLANEL_Pot_anual!AE14&lt;&gt;0,AE14/PLANEL_Pot_anual!AE14,0)</f>
        <v>0.30583012760585793</v>
      </c>
      <c r="AF39" s="52">
        <f>IF(PLANEL_Pot_anual!AF14&lt;&gt;0,AF14/PLANEL_Pot_anual!AF14,0)</f>
        <v>0.30583012760585793</v>
      </c>
      <c r="AG39" s="52">
        <f>IF(PLANEL_Pot_anual!AG14&lt;&gt;0,AG14/PLANEL_Pot_anual!AG14,0)</f>
        <v>0.30583012760585793</v>
      </c>
      <c r="AH39" s="52">
        <f>IF(PLANEL_Pot_anual!AH14&lt;&gt;0,AH14/PLANEL_Pot_anual!AH14,0)</f>
        <v>0.3058301275874557</v>
      </c>
      <c r="AI39" s="52">
        <f>IF(PLANEL_Pot_anual!AI14&lt;&gt;0,AI14/PLANEL_Pot_anual!AI14,0)</f>
        <v>0.3058301275874557</v>
      </c>
      <c r="AJ39" s="52">
        <f>IF(PLANEL_Pot_anual!AJ14&lt;&gt;0,AJ14/PLANEL_Pot_anual!AJ14,0)</f>
        <v>0.3058301275874557</v>
      </c>
      <c r="AK39" s="52">
        <f>IF(PLANEL_Pot_anual!AK14&lt;&gt;0,AK14/PLANEL_Pot_anual!AK14,0)</f>
        <v>0.3058301275874557</v>
      </c>
      <c r="AL39" s="52">
        <f>IF(PLANEL_Pot_anual!AL14&lt;&gt;0,AL14/PLANEL_Pot_anual!AL14,0)</f>
        <v>0.3058301275874557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0.96506992489400367</v>
      </c>
      <c r="E40" s="52">
        <f>IF(PLANEL_Pot_anual!E15&lt;&gt;0,E15/PLANEL_Pot_anual!E15,0)</f>
        <v>0.94336830466384014</v>
      </c>
      <c r="F40" s="52">
        <f>IF(PLANEL_Pot_anual!F15&lt;&gt;0,F15/PLANEL_Pot_anual!F15,0)</f>
        <v>0.79621511722772276</v>
      </c>
      <c r="G40" s="52">
        <f>IF(PLANEL_Pot_anual!G15&lt;&gt;0,G15/PLANEL_Pot_anual!G15,0)</f>
        <v>0.87373018938714497</v>
      </c>
      <c r="H40" s="52">
        <f>IF(PLANEL_Pot_anual!H15&lt;&gt;0,H15/PLANEL_Pot_anual!H15,0)</f>
        <v>0.87342181140472874</v>
      </c>
      <c r="I40" s="52">
        <f>IF(PLANEL_Pot_anual!I15&lt;&gt;0,I15/PLANEL_Pot_anual!I15,0)</f>
        <v>0.93019830096685086</v>
      </c>
      <c r="J40" s="52">
        <f>IF(PLANEL_Pot_anual!J15&lt;&gt;0,J15/PLANEL_Pot_anual!J15,0)</f>
        <v>0.93020175400552485</v>
      </c>
      <c r="K40" s="52">
        <f>IF(PLANEL_Pot_anual!K15&lt;&gt;0,K15/PLANEL_Pot_anual!K15,0)</f>
        <v>0.87392984447513822</v>
      </c>
      <c r="L40" s="52">
        <f>IF(PLANEL_Pot_anual!L15&lt;&gt;0,L15/PLANEL_Pot_anual!L15,0)</f>
        <v>0.92911393357348704</v>
      </c>
      <c r="M40" s="52">
        <f>IF(PLANEL_Pot_anual!M15&lt;&gt;0,M15/PLANEL_Pot_anual!M15,0)</f>
        <v>0.92793397680115275</v>
      </c>
      <c r="N40" s="52">
        <f>IF(PLANEL_Pot_anual!N15&lt;&gt;0,N15/PLANEL_Pot_anual!N15,0)</f>
        <v>0.92911033126801146</v>
      </c>
      <c r="O40" s="52">
        <f>IF(PLANEL_Pot_anual!O15&lt;&gt;0,O15/PLANEL_Pot_anual!O15,0)</f>
        <v>0.92911033126801146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0.92911033126801146</v>
      </c>
      <c r="R40" s="52">
        <f>IF(PLANEL_Pot_anual!R15&lt;&gt;0,R15/PLANEL_Pot_anual!R15,0)</f>
        <v>0.92353713242074931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0.81569957643473834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0.44885480895494423</v>
      </c>
      <c r="K42" s="51">
        <f>IF(PLANEL_Pot_anual!K17&lt;&gt;0,K17/PLANEL_Pot_anual!K17,0)</f>
        <v>0.45072647071802768</v>
      </c>
      <c r="L42" s="51">
        <f>IF(PLANEL_Pot_anual!L17&lt;&gt;0,L17/PLANEL_Pot_anual!L17,0)</f>
        <v>0.451178773689971</v>
      </c>
      <c r="M42" s="51">
        <f>IF(PLANEL_Pot_anual!M17&lt;&gt;0,M17/PLANEL_Pot_anual!M17,0)</f>
        <v>0.45242649339061047</v>
      </c>
      <c r="N42" s="51">
        <f>IF(PLANEL_Pot_anual!N17&lt;&gt;0,N17/PLANEL_Pot_anual!N17,0)</f>
        <v>0.45265027776957345</v>
      </c>
      <c r="O42" s="51">
        <f>IF(PLANEL_Pot_anual!O17&lt;&gt;0,O17/PLANEL_Pot_anual!O17,0)</f>
        <v>0.45292863068100242</v>
      </c>
      <c r="P42" s="51">
        <f>IF(PLANEL_Pot_anual!P17&lt;&gt;0,P17/PLANEL_Pot_anual!P17,0)</f>
        <v>0.45293086566748209</v>
      </c>
      <c r="Q42" s="51">
        <f>IF(PLANEL_Pot_anual!Q17&lt;&gt;0,Q17/PLANEL_Pot_anual!Q17,0)</f>
        <v>0.45292202038443874</v>
      </c>
      <c r="R42" s="51">
        <f>IF(PLANEL_Pot_anual!R17&lt;&gt;0,R17/PLANEL_Pot_anual!R17,0)</f>
        <v>0.45338816998318499</v>
      </c>
      <c r="S42" s="51">
        <f>IF(PLANEL_Pot_anual!S17&lt;&gt;0,S17/PLANEL_Pot_anual!S17,0)</f>
        <v>0.45359267416665139</v>
      </c>
      <c r="T42" s="51">
        <f>IF(PLANEL_Pot_anual!T17&lt;&gt;0,T17/PLANEL_Pot_anual!T17,0)</f>
        <v>0.45415838784806251</v>
      </c>
      <c r="U42" s="51">
        <f>IF(PLANEL_Pot_anual!U17&lt;&gt;0,U17/PLANEL_Pot_anual!U17,0)</f>
        <v>0.45459923703171218</v>
      </c>
      <c r="V42" s="51">
        <f>IF(PLANEL_Pot_anual!V17&lt;&gt;0,V17/PLANEL_Pot_anual!V17,0)</f>
        <v>0.45503880401818292</v>
      </c>
      <c r="W42" s="51">
        <f>IF(PLANEL_Pot_anual!W17&lt;&gt;0,W17/PLANEL_Pot_anual!W17,0)</f>
        <v>0.4557245783676952</v>
      </c>
      <c r="X42" s="51">
        <f>IF(PLANEL_Pot_anual!X17&lt;&gt;0,X17/PLANEL_Pot_anual!X17,0)</f>
        <v>0.45582267470478405</v>
      </c>
      <c r="Y42" s="51">
        <f>IF(PLANEL_Pot_anual!Y17&lt;&gt;0,Y17/PLANEL_Pot_anual!Y17,0)</f>
        <v>0.45610663475655577</v>
      </c>
      <c r="Z42" s="51">
        <f>IF(PLANEL_Pot_anual!Z17&lt;&gt;0,Z17/PLANEL_Pot_anual!Z17,0)</f>
        <v>0.45612761108884603</v>
      </c>
      <c r="AA42" s="51">
        <f>IF(PLANEL_Pot_anual!AA17&lt;&gt;0,AA17/PLANEL_Pot_anual!AA17,0)</f>
        <v>0.45494537578776678</v>
      </c>
      <c r="AB42" s="81">
        <f>IF(PLANEL_Pot_anual!AB17&lt;&gt;0,AB17/PLANEL_Pot_anual!AB17,0)</f>
        <v>0.45511588051247881</v>
      </c>
      <c r="AC42" s="51">
        <f>IF(PLANEL_Pot_anual!AC17&lt;&gt;0,AC17/PLANEL_Pot_anual!AC17,0)</f>
        <v>0.45517319083846425</v>
      </c>
      <c r="AD42" s="51">
        <f>IF(PLANEL_Pot_anual!AD17&lt;&gt;0,AD17/PLANEL_Pot_anual!AD17,0)</f>
        <v>0.45521417517197305</v>
      </c>
      <c r="AE42" s="51">
        <f>IF(PLANEL_Pot_anual!AE17&lt;&gt;0,AE17/PLANEL_Pot_anual!AE17,0)</f>
        <v>0.45525273052712645</v>
      </c>
      <c r="AF42" s="51">
        <f>IF(PLANEL_Pot_anual!AF17&lt;&gt;0,AF17/PLANEL_Pot_anual!AF17,0)</f>
        <v>0.45528950517932365</v>
      </c>
      <c r="AG42" s="51">
        <f>IF(PLANEL_Pot_anual!AG17&lt;&gt;0,AG17/PLANEL_Pot_anual!AG17,0)</f>
        <v>0.45533211932152717</v>
      </c>
      <c r="AH42" s="51">
        <f>IF(PLANEL_Pot_anual!AH17&lt;&gt;0,AH17/PLANEL_Pot_anual!AH17,0)</f>
        <v>0.45537806244777823</v>
      </c>
      <c r="AI42" s="51">
        <f>IF(PLANEL_Pot_anual!AI17&lt;&gt;0,AI17/PLANEL_Pot_anual!AI17,0)</f>
        <v>0.45541650891916147</v>
      </c>
      <c r="AJ42" s="51">
        <f>IF(PLANEL_Pot_anual!AJ17&lt;&gt;0,AJ17/PLANEL_Pot_anual!AJ17,0)</f>
        <v>0.45545510666979139</v>
      </c>
      <c r="AK42" s="51">
        <f>IF(PLANEL_Pot_anual!AK17&lt;&gt;0,AK17/PLANEL_Pot_anual!AK17,0)</f>
        <v>0.45548950495788287</v>
      </c>
      <c r="AL42" s="51">
        <f>IF(PLANEL_Pot_anual!AL17&lt;&gt;0,AL17/PLANEL_Pot_anual!AL17,0)</f>
        <v>0.45551476316206063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0.26364550946795545</v>
      </c>
      <c r="S45" s="53">
        <f>IF(PLANEL_Pot_anual!S20&lt;&gt;0,S20/PLANEL_Pot_anual!S20,0)</f>
        <v>0.27330662129176053</v>
      </c>
      <c r="T45" s="53">
        <f>IF(PLANEL_Pot_anual!T20&lt;&gt;0,T20/PLANEL_Pot_anual!T20,0)</f>
        <v>0.27619135500097469</v>
      </c>
      <c r="U45" s="53">
        <f>IF(PLANEL_Pot_anual!U20&lt;&gt;0,U20/PLANEL_Pot_anual!U20,0)</f>
        <v>0.27754679999147691</v>
      </c>
      <c r="V45" s="53">
        <f>IF(PLANEL_Pot_anual!V20&lt;&gt;0,V20/PLANEL_Pot_anual!V20,0)</f>
        <v>0.27835289633079507</v>
      </c>
      <c r="W45" s="53">
        <f>IF(PLANEL_Pot_anual!W20&lt;&gt;0,W20/PLANEL_Pot_anual!W20,0)</f>
        <v>0.27889887859998314</v>
      </c>
      <c r="X45" s="53">
        <f>IF(PLANEL_Pot_anual!X20&lt;&gt;0,X20/PLANEL_Pot_anual!X20,0)</f>
        <v>0.27894535645084145</v>
      </c>
      <c r="Y45" s="53">
        <f>IF(PLANEL_Pot_anual!Y20&lt;&gt;0,Y20/PLANEL_Pot_anual!Y20,0)</f>
        <v>0.27894535645084145</v>
      </c>
      <c r="Z45" s="53">
        <f>IF(PLANEL_Pot_anual!Z20&lt;&gt;0,Z20/PLANEL_Pot_anual!Z20,0)</f>
        <v>0.27991184353110138</v>
      </c>
      <c r="AA45" s="53">
        <f>IF(PLANEL_Pot_anual!AA20&lt;&gt;0,AA20/PLANEL_Pot_anual!AA20,0)</f>
        <v>0.28101004171575406</v>
      </c>
      <c r="AB45" s="83">
        <f>IF(PLANEL_Pot_anual!AB20&lt;&gt;0,AB20/PLANEL_Pot_anual!AB20,0)</f>
        <v>0.2813256599526115</v>
      </c>
      <c r="AC45" s="53">
        <f>IF(PLANEL_Pot_anual!AC20&lt;&gt;0,AC20/PLANEL_Pot_anual!AC20,0)</f>
        <v>0.28132565998634135</v>
      </c>
      <c r="AD45" s="53">
        <f>IF(PLANEL_Pot_anual!AD20&lt;&gt;0,AD20/PLANEL_Pot_anual!AD20,0)</f>
        <v>0.28132566001835346</v>
      </c>
      <c r="AE45" s="53">
        <f>IF(PLANEL_Pot_anual!AE20&lt;&gt;0,AE20/PLANEL_Pot_anual!AE20,0)</f>
        <v>0.28132566001778292</v>
      </c>
      <c r="AF45" s="53">
        <f>IF(PLANEL_Pot_anual!AF20&lt;&gt;0,AF20/PLANEL_Pot_anual!AF20,0)</f>
        <v>0.28132566000361547</v>
      </c>
      <c r="AG45" s="53">
        <f>IF(PLANEL_Pot_anual!AG20&lt;&gt;0,AG20/PLANEL_Pot_anual!AG20,0)</f>
        <v>0.28132565996902548</v>
      </c>
      <c r="AH45" s="53">
        <f>IF(PLANEL_Pot_anual!AH20&lt;&gt;0,AH20/PLANEL_Pot_anual!AH20,0)</f>
        <v>0.28132565998198644</v>
      </c>
      <c r="AI45" s="53">
        <f>IF(PLANEL_Pot_anual!AI20&lt;&gt;0,AI20/PLANEL_Pot_anual!AI20,0)</f>
        <v>0.28132565998347708</v>
      </c>
      <c r="AJ45" s="53">
        <f>IF(PLANEL_Pot_anual!AJ20&lt;&gt;0,AJ20/PLANEL_Pot_anual!AJ20,0)</f>
        <v>0.28132565992598313</v>
      </c>
      <c r="AK45" s="53">
        <f>IF(PLANEL_Pot_anual!AK20&lt;&gt;0,AK20/PLANEL_Pot_anual!AK20,0)</f>
        <v>0.28132565999226039</v>
      </c>
      <c r="AL45" s="53">
        <f>IF(PLANEL_Pot_anual!AL20&lt;&gt;0,AL20/PLANEL_Pot_anual!AL20,0)</f>
        <v>0.28132565997923198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48.365434099978302</v>
      </c>
      <c r="E49" s="28">
        <f t="shared" si="1"/>
        <v>1198.3527480040211</v>
      </c>
      <c r="F49" s="28">
        <f t="shared" si="1"/>
        <v>1076.0634119000024</v>
      </c>
      <c r="G49" s="28">
        <f t="shared" si="1"/>
        <v>4998.8790370999923</v>
      </c>
      <c r="H49" s="28">
        <f t="shared" si="1"/>
        <v>3675.2654172000039</v>
      </c>
      <c r="I49" s="28">
        <f t="shared" si="1"/>
        <v>3771.6036619000079</v>
      </c>
      <c r="J49" s="28">
        <f t="shared" si="1"/>
        <v>3296.4600337599986</v>
      </c>
      <c r="K49" s="28">
        <f t="shared" si="1"/>
        <v>3432.6962755699933</v>
      </c>
      <c r="L49" s="28">
        <f t="shared" si="1"/>
        <v>3469.8650243700104</v>
      </c>
      <c r="M49" s="28">
        <f t="shared" si="1"/>
        <v>3589.4895921000134</v>
      </c>
      <c r="N49" s="28">
        <f t="shared" si="1"/>
        <v>3088.6092194799858</v>
      </c>
      <c r="O49" s="28">
        <f t="shared" si="1"/>
        <v>2896.659529919998</v>
      </c>
      <c r="P49" s="28">
        <f t="shared" si="1"/>
        <v>3006.916384000011</v>
      </c>
      <c r="Q49" s="28">
        <f t="shared" si="1"/>
        <v>3094.0522222999862</v>
      </c>
      <c r="R49" s="28">
        <f t="shared" si="1"/>
        <v>3195.4862947999936</v>
      </c>
      <c r="S49" s="28">
        <f t="shared" si="1"/>
        <v>3350.4817719999992</v>
      </c>
      <c r="T49" s="28">
        <f t="shared" si="1"/>
        <v>3409.5539449999924</v>
      </c>
      <c r="U49" s="28">
        <f t="shared" si="1"/>
        <v>3409.121919199999</v>
      </c>
      <c r="V49" s="28">
        <f t="shared" si="1"/>
        <v>3513.587082099999</v>
      </c>
      <c r="W49" s="28">
        <f t="shared" si="1"/>
        <v>3634.8599800000084</v>
      </c>
      <c r="X49" s="28">
        <f t="shared" si="1"/>
        <v>3876.3660459000093</v>
      </c>
      <c r="Y49" s="28">
        <f t="shared" si="1"/>
        <v>3824.4780710000196</v>
      </c>
      <c r="Z49" s="28">
        <f t="shared" si="1"/>
        <v>3853.1185940999712</v>
      </c>
      <c r="AA49" s="28">
        <f t="shared" si="1"/>
        <v>3704.8246059000085</v>
      </c>
      <c r="AB49" s="76">
        <f t="shared" si="1"/>
        <v>3674.476996220008</v>
      </c>
      <c r="AC49" s="28">
        <f t="shared" si="1"/>
        <v>3243.7056269029854</v>
      </c>
      <c r="AD49" s="28">
        <f t="shared" si="1"/>
        <v>3252.7090286769962</v>
      </c>
      <c r="AE49" s="28">
        <f t="shared" si="1"/>
        <v>3264.7535280000302</v>
      </c>
      <c r="AF49" s="28">
        <f t="shared" si="1"/>
        <v>3327.144342799962</v>
      </c>
      <c r="AG49" s="28">
        <f t="shared" si="1"/>
        <v>3393.0714282999979</v>
      </c>
      <c r="AH49" s="28">
        <f t="shared" si="1"/>
        <v>3415.0490783000132</v>
      </c>
      <c r="AI49" s="28">
        <f t="shared" si="1"/>
        <v>3382.9210610000009</v>
      </c>
      <c r="AJ49" s="28">
        <f t="shared" si="1"/>
        <v>3710.8381280000031</v>
      </c>
      <c r="AK49" s="28">
        <f t="shared" si="1"/>
        <v>3565.762481999991</v>
      </c>
      <c r="AL49" s="28">
        <f t="shared" si="1"/>
        <v>3524.6537920000264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14.007271169999999</v>
      </c>
      <c r="F6" s="265">
        <v>9.9082657019999996</v>
      </c>
      <c r="G6" s="265">
        <v>8.1561910970000007</v>
      </c>
      <c r="H6" s="265">
        <v>8.2953770339999995</v>
      </c>
      <c r="I6" s="265">
        <v>8.1144021449999997</v>
      </c>
      <c r="J6" s="265">
        <v>8.0058797899999998</v>
      </c>
      <c r="K6" s="265">
        <v>53.753382600000002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150.95177269999999</v>
      </c>
      <c r="F11" s="265">
        <v>197.52782289999999</v>
      </c>
      <c r="G11" s="265">
        <v>221.5731687</v>
      </c>
      <c r="H11" s="265">
        <v>214.1020565</v>
      </c>
      <c r="I11" s="265">
        <v>173.3347182</v>
      </c>
      <c r="J11" s="265">
        <v>183.35595720000001</v>
      </c>
      <c r="K11" s="265">
        <v>163.63640889999999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164.95904386999999</v>
      </c>
      <c r="F15" s="265">
        <f t="shared" si="0"/>
        <v>207.43608860199998</v>
      </c>
      <c r="G15" s="265">
        <f t="shared" si="0"/>
        <v>229.729359797</v>
      </c>
      <c r="H15" s="265">
        <f t="shared" si="0"/>
        <v>222.39743353400002</v>
      </c>
      <c r="I15" s="265">
        <f t="shared" si="0"/>
        <v>181.44912034499998</v>
      </c>
      <c r="J15" s="265">
        <f>J6+J11</f>
        <v>191.36183699</v>
      </c>
      <c r="K15" s="265">
        <f t="shared" si="0"/>
        <v>217.3897915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55738.160010996005</v>
      </c>
      <c r="D19" s="1">
        <f>Planel_GerMed_Anual!H4+Planel_GerMed_Anual!H5+Planel_GerMed_Anual!H14+Planel_GerMed_Anual!H15+Planel_GerMed_Anual!H17+Planel_GerMed_Anual!H18+Planel_GerMed_Anual!H20+Planel_GerMed_Anual!H21</f>
        <v>68474.270911600004</v>
      </c>
      <c r="E19" s="1">
        <f>Planel_GerMed_Anual!M4+Planel_GerMed_Anual!M5+Planel_GerMed_Anual!M14+Planel_GerMed_Anual!M15+Planel_GerMed_Anual!M17+Planel_GerMed_Anual!M18+Planel_GerMed_Anual!M20+Planel_GerMed_Anual!M21</f>
        <v>86154.459930800018</v>
      </c>
      <c r="F19" s="1">
        <f>Planel_GerMed_Anual!R4+Planel_GerMed_Anual!R5+Planel_GerMed_Anual!R14+Planel_GerMed_Anual!R15+Planel_GerMed_Anual!R17+Planel_GerMed_Anual!R18+Planel_GerMed_Anual!R20+Planel_GerMed_Anual!R21</f>
        <v>95513.680076900011</v>
      </c>
      <c r="G19" s="1">
        <f>Planel_GerMed_Anual!W4+Planel_GerMed_Anual!W5+Planel_GerMed_Anual!W14+Planel_GerMed_Anual!W15+Planel_GerMed_Anual!W17+Planel_GerMed_Anual!W18+Planel_GerMed_Anual!W20+Planel_GerMed_Anual!W21</f>
        <v>112378.9164738</v>
      </c>
      <c r="H19" s="1">
        <f>Planel_GerMed_Anual!AB4+Planel_GerMed_Anual!AB5+Planel_GerMed_Anual!AB14+Planel_GerMed_Anual!AB15+Planel_GerMed_Anual!AB17+Planel_GerMed_Anual!AB18+Planel_GerMed_Anual!AB20+Planel_GerMed_Anual!AB21</f>
        <v>129463.38054712</v>
      </c>
      <c r="I19" s="1">
        <f>Planel_GerMed_Anual!AG4+Planel_GerMed_Anual!AG5+Planel_GerMed_Anual!AG14+Planel_GerMed_Anual!AG15+Planel_GerMed_Anual!AG17+Planel_GerMed_Anual!AG18+Planel_GerMed_Anual!AG20+Planel_GerMed_Anual!AG21</f>
        <v>144670.2981597</v>
      </c>
      <c r="J19" s="1">
        <f>Planel_GerMed_Anual!AL4+Planel_GerMed_Anual!AL5+Planel_GerMed_Anual!AL14+Planel_GerMed_Anual!AL15+Planel_GerMed_Anual!AL17+Planel_GerMed_Anual!AL18+Planel_GerMed_Anual!AL20+Planel_GerMed_Anual!AL21</f>
        <v>160395.86194800001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16.692608920000001</v>
      </c>
      <c r="M39" s="265">
        <v>14.801145740000001</v>
      </c>
      <c r="N39" s="265">
        <v>14.250874769999999</v>
      </c>
      <c r="O39" s="265">
        <v>13.945599509999999</v>
      </c>
      <c r="P39" s="265">
        <v>10.34612693</v>
      </c>
      <c r="Q39" s="265">
        <v>10.328088839999999</v>
      </c>
      <c r="R39" s="265">
        <v>10.584494790000001</v>
      </c>
      <c r="S39" s="265">
        <v>10.16908594</v>
      </c>
      <c r="T39" s="265">
        <v>9.4214452309999999</v>
      </c>
      <c r="U39" s="265">
        <v>9.0382136969999998</v>
      </c>
      <c r="V39" s="265">
        <v>8.9263130729999993</v>
      </c>
      <c r="W39" s="265">
        <v>8.9746155519999995</v>
      </c>
      <c r="X39" s="265">
        <v>8.3343907739999992</v>
      </c>
      <c r="Y39" s="265">
        <v>7.2370823719999997</v>
      </c>
      <c r="Z39" s="265">
        <v>7.3085537150000004</v>
      </c>
      <c r="AA39" s="265">
        <v>7.3856925000000002</v>
      </c>
      <c r="AB39" s="265">
        <v>7.7282119500000004</v>
      </c>
      <c r="AC39" s="265">
        <v>8.2909122479999997</v>
      </c>
      <c r="AD39" s="265">
        <v>10.23007011</v>
      </c>
      <c r="AE39" s="265">
        <v>7.8419983609999999</v>
      </c>
      <c r="AF39" s="265">
        <v>7.921698288</v>
      </c>
      <c r="AG39" s="265">
        <v>8.0356664819999999</v>
      </c>
      <c r="AH39" s="265">
        <v>8.2020889500000003</v>
      </c>
      <c r="AI39" s="265">
        <v>8.3757597399999995</v>
      </c>
      <c r="AJ39" s="265">
        <v>8.0367972670000007</v>
      </c>
      <c r="AK39" s="265">
        <v>7.9723705750000002</v>
      </c>
      <c r="AL39" s="265">
        <v>7.888207456</v>
      </c>
      <c r="AM39" s="265">
        <v>7.7984594100000004</v>
      </c>
      <c r="AN39" s="265">
        <v>7.9552794750000002</v>
      </c>
      <c r="AO39" s="265">
        <v>8.4150820349999993</v>
      </c>
      <c r="AP39" s="265">
        <v>55.13167447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29.574116279999998</v>
      </c>
      <c r="M43" s="265">
        <v>96.031408400000004</v>
      </c>
      <c r="N43" s="265">
        <v>142.45218689999999</v>
      </c>
      <c r="O43" s="265">
        <v>226.23828399999999</v>
      </c>
      <c r="P43" s="265">
        <v>260.4628682</v>
      </c>
      <c r="Q43" s="265">
        <v>130.41143070000001</v>
      </c>
      <c r="R43" s="265">
        <v>231.21203259999999</v>
      </c>
      <c r="S43" s="265">
        <v>193.1818681</v>
      </c>
      <c r="T43" s="265">
        <v>258.77580440000003</v>
      </c>
      <c r="U43" s="265">
        <v>174.05797889999999</v>
      </c>
      <c r="V43" s="265">
        <v>258.68476479999998</v>
      </c>
      <c r="W43" s="265">
        <v>173.62235849999999</v>
      </c>
      <c r="X43" s="265">
        <v>227.54481129999999</v>
      </c>
      <c r="Y43" s="265">
        <v>248.94438819999999</v>
      </c>
      <c r="Z43" s="265">
        <v>199.06952079999999</v>
      </c>
      <c r="AA43" s="265">
        <v>193.4772562</v>
      </c>
      <c r="AB43" s="265">
        <v>230.2141393</v>
      </c>
      <c r="AC43" s="265">
        <v>172.15392109999999</v>
      </c>
      <c r="AD43" s="265">
        <v>202.58499570000001</v>
      </c>
      <c r="AE43" s="265">
        <v>272.07997030000001</v>
      </c>
      <c r="AF43" s="265">
        <v>191.795759</v>
      </c>
      <c r="AG43" s="265">
        <v>159.35163510000001</v>
      </c>
      <c r="AH43" s="265">
        <v>158.5120944</v>
      </c>
      <c r="AI43" s="265">
        <v>158.94145380000001</v>
      </c>
      <c r="AJ43" s="265">
        <v>198.07264889999999</v>
      </c>
      <c r="AK43" s="265">
        <v>198.5193673</v>
      </c>
      <c r="AL43" s="265">
        <v>187.0009695</v>
      </c>
      <c r="AM43" s="265">
        <v>187.8257223</v>
      </c>
      <c r="AN43" s="265">
        <v>183.26841519999999</v>
      </c>
      <c r="AO43" s="265">
        <v>160.1653115</v>
      </c>
      <c r="AP43" s="265">
        <v>173.55376709999999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46.266725199999996</v>
      </c>
      <c r="M47" s="265">
        <f t="shared" si="2"/>
        <v>110.83255414</v>
      </c>
      <c r="N47" s="265">
        <f t="shared" si="2"/>
        <v>156.70306166999998</v>
      </c>
      <c r="O47" s="265">
        <f t="shared" si="2"/>
        <v>240.18388350999999</v>
      </c>
      <c r="P47" s="265">
        <f t="shared" si="2"/>
        <v>270.80899513000003</v>
      </c>
      <c r="Q47" s="265">
        <f t="shared" si="2"/>
        <v>140.73951954</v>
      </c>
      <c r="R47" s="265">
        <f t="shared" si="2"/>
        <v>241.79652738999999</v>
      </c>
      <c r="S47" s="265">
        <f t="shared" si="2"/>
        <v>203.35095404</v>
      </c>
      <c r="T47" s="265">
        <f t="shared" si="2"/>
        <v>268.19724963100003</v>
      </c>
      <c r="U47" s="265">
        <f t="shared" si="2"/>
        <v>183.096192597</v>
      </c>
      <c r="V47" s="265">
        <f t="shared" si="2"/>
        <v>267.611077873</v>
      </c>
      <c r="W47" s="265">
        <f t="shared" si="2"/>
        <v>182.59697405199998</v>
      </c>
      <c r="X47" s="265">
        <f t="shared" si="2"/>
        <v>235.87920207399998</v>
      </c>
      <c r="Y47" s="265">
        <f t="shared" si="2"/>
        <v>256.18147057199997</v>
      </c>
      <c r="Z47" s="265">
        <f t="shared" si="2"/>
        <v>206.37807451499998</v>
      </c>
      <c r="AA47" s="265">
        <f t="shared" si="2"/>
        <v>200.8629487</v>
      </c>
      <c r="AB47" s="265">
        <f t="shared" si="2"/>
        <v>237.94235125</v>
      </c>
      <c r="AC47" s="265">
        <f t="shared" si="2"/>
        <v>180.444833348</v>
      </c>
      <c r="AD47" s="265">
        <f t="shared" si="2"/>
        <v>212.81506581000002</v>
      </c>
      <c r="AE47" s="265">
        <f t="shared" si="2"/>
        <v>279.92196866099999</v>
      </c>
      <c r="AF47" s="265">
        <f t="shared" si="2"/>
        <v>199.71745728799999</v>
      </c>
      <c r="AG47" s="265">
        <f t="shared" si="2"/>
        <v>167.38730158200002</v>
      </c>
      <c r="AH47" s="265">
        <f t="shared" si="2"/>
        <v>166.71418334999998</v>
      </c>
      <c r="AI47" s="265">
        <f t="shared" si="2"/>
        <v>167.31721354000001</v>
      </c>
      <c r="AJ47" s="265">
        <f t="shared" si="2"/>
        <v>206.10944616699999</v>
      </c>
      <c r="AK47" s="265">
        <f t="shared" si="2"/>
        <v>206.49173787500001</v>
      </c>
      <c r="AL47" s="265">
        <f t="shared" si="2"/>
        <v>194.889176956</v>
      </c>
      <c r="AM47" s="265">
        <f t="shared" si="2"/>
        <v>195.62418170999999</v>
      </c>
      <c r="AN47" s="265">
        <f t="shared" si="2"/>
        <v>191.22369467499999</v>
      </c>
      <c r="AO47" s="265">
        <f t="shared" si="2"/>
        <v>168.58039353500001</v>
      </c>
      <c r="AP47" s="265">
        <f>AVERAGE(C47:AO47)</f>
        <v>201.98486197097435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393.15833279999998</v>
      </c>
      <c r="AS6" s="33">
        <v>4021.945706</v>
      </c>
      <c r="AT6" s="33">
        <v>5503.6308920000001</v>
      </c>
      <c r="AU6" s="33">
        <v>3507.2129770000001</v>
      </c>
      <c r="AV6" s="33">
        <v>393.15833279999998</v>
      </c>
      <c r="AW6" s="33">
        <v>4021.945706</v>
      </c>
      <c r="AX6" s="33">
        <v>5503.6308920000001</v>
      </c>
      <c r="AY6" s="33">
        <v>3507.2129770000001</v>
      </c>
      <c r="AZ6" s="33">
        <v>156.4317059</v>
      </c>
      <c r="BA6" s="33">
        <v>1600.2708720000001</v>
      </c>
      <c r="BB6" s="33">
        <v>2189.8108149999998</v>
      </c>
      <c r="BC6" s="33">
        <v>1395.4665669999999</v>
      </c>
      <c r="BD6" s="33">
        <v>156.4317059</v>
      </c>
      <c r="BE6" s="33">
        <v>1600.2708720000001</v>
      </c>
      <c r="BF6" s="33">
        <v>2189.8108149999998</v>
      </c>
      <c r="BG6" s="33">
        <v>1395.4665669999999</v>
      </c>
      <c r="BH6" s="33">
        <v>156.4317059</v>
      </c>
      <c r="BI6" s="33">
        <v>1600.2708720000001</v>
      </c>
      <c r="BJ6" s="33">
        <v>2189.8108149999998</v>
      </c>
      <c r="BK6" s="33">
        <v>1395.4665669999999</v>
      </c>
      <c r="BL6" s="33">
        <v>156.4317059</v>
      </c>
      <c r="BM6" s="33">
        <v>1600.2708720000001</v>
      </c>
      <c r="BN6" s="33">
        <v>2189.8108149999998</v>
      </c>
      <c r="BO6" s="33">
        <v>1395.4665669999999</v>
      </c>
      <c r="BP6" s="33">
        <v>156.4317059</v>
      </c>
      <c r="BQ6" s="33">
        <v>1600.2708720000001</v>
      </c>
      <c r="BR6" s="33">
        <v>2189.8108149999998</v>
      </c>
      <c r="BS6" s="33">
        <v>1395.4665669999999</v>
      </c>
      <c r="BT6" s="33">
        <v>156.4317059</v>
      </c>
      <c r="BU6" s="33">
        <v>1600.2708720000001</v>
      </c>
      <c r="BV6" s="33">
        <v>2189.8108149999998</v>
      </c>
      <c r="BW6" s="33">
        <v>1395.4665669999999</v>
      </c>
      <c r="BX6" s="33">
        <v>156.4317059</v>
      </c>
      <c r="BY6" s="33">
        <v>1600.2708720000001</v>
      </c>
      <c r="BZ6" s="33">
        <v>2189.8108149999998</v>
      </c>
      <c r="CA6" s="33">
        <v>1395.4665669999999</v>
      </c>
      <c r="CB6" s="33">
        <v>48.209287080000003</v>
      </c>
      <c r="CC6" s="33">
        <v>493.17315439999999</v>
      </c>
      <c r="CD6" s="33">
        <v>674.8581921</v>
      </c>
      <c r="CE6" s="33">
        <v>430.0563492</v>
      </c>
      <c r="CF6" s="33">
        <v>48.209287080000003</v>
      </c>
      <c r="CG6" s="33">
        <v>493.17315439999999</v>
      </c>
      <c r="CH6" s="33">
        <v>674.8581921</v>
      </c>
      <c r="CI6" s="33">
        <v>430.0563492</v>
      </c>
      <c r="CJ6" s="33">
        <v>48.209287080000003</v>
      </c>
      <c r="CK6" s="33">
        <v>493.17315439999999</v>
      </c>
      <c r="CL6" s="33">
        <v>674.8581921</v>
      </c>
      <c r="CM6" s="33">
        <v>430.0563492</v>
      </c>
      <c r="CN6" s="33">
        <v>48.209287080000003</v>
      </c>
      <c r="CO6" s="33">
        <v>493.17315439999999</v>
      </c>
      <c r="CP6" s="33">
        <v>674.8581921</v>
      </c>
      <c r="CQ6" s="33">
        <v>430.0563492</v>
      </c>
      <c r="CR6" s="33">
        <v>48.209287080000003</v>
      </c>
      <c r="CS6" s="33">
        <v>493.17315439999999</v>
      </c>
      <c r="CT6" s="33">
        <v>674.8581921</v>
      </c>
      <c r="CU6" s="33">
        <v>430.0563492</v>
      </c>
      <c r="CV6" s="33">
        <v>18.22600491</v>
      </c>
      <c r="CW6" s="33">
        <v>186.44906159999999</v>
      </c>
      <c r="CX6" s="33">
        <v>255.1369139</v>
      </c>
      <c r="CY6" s="33">
        <v>162.58711980000001</v>
      </c>
      <c r="CZ6" s="33">
        <v>18.22600491</v>
      </c>
      <c r="DA6" s="33">
        <v>186.44906159999999</v>
      </c>
      <c r="DB6" s="33">
        <v>255.1369139</v>
      </c>
      <c r="DC6" s="33">
        <v>162.58711980000001</v>
      </c>
      <c r="DD6" s="33">
        <v>18.22600491</v>
      </c>
      <c r="DE6" s="33">
        <v>186.44906159999999</v>
      </c>
      <c r="DF6" s="33">
        <v>255.1369139</v>
      </c>
      <c r="DG6" s="33">
        <v>162.58711980000001</v>
      </c>
      <c r="DH6" s="33">
        <v>18.22600491</v>
      </c>
      <c r="DI6" s="33">
        <v>186.44906159999999</v>
      </c>
      <c r="DJ6" s="33">
        <v>255.1369139</v>
      </c>
      <c r="DK6" s="33">
        <v>162.58711980000001</v>
      </c>
      <c r="DL6" s="33">
        <v>18.22600491</v>
      </c>
      <c r="DM6" s="33">
        <v>186.44906159999999</v>
      </c>
      <c r="DN6" s="33">
        <v>255.1369139</v>
      </c>
      <c r="DO6" s="33">
        <v>162.58711980000001</v>
      </c>
      <c r="DP6" s="33">
        <v>18.22600491</v>
      </c>
      <c r="DQ6" s="33">
        <v>186.44906159999999</v>
      </c>
      <c r="DR6" s="33">
        <v>255.1369139</v>
      </c>
      <c r="DS6" s="33">
        <v>162.58711980000001</v>
      </c>
      <c r="DT6" s="33">
        <v>18.22600491</v>
      </c>
      <c r="DU6" s="33">
        <v>186.44906159999999</v>
      </c>
      <c r="DV6" s="33">
        <v>255.1369139</v>
      </c>
      <c r="DW6" s="33">
        <v>162.58711980000001</v>
      </c>
      <c r="DX6" s="33">
        <v>18.22600491</v>
      </c>
      <c r="DY6" s="33">
        <v>186.44906159999999</v>
      </c>
      <c r="DZ6" s="33">
        <v>255.1369139</v>
      </c>
      <c r="EA6" s="33">
        <v>162.58711980000001</v>
      </c>
      <c r="EB6" s="33">
        <v>18.22600491</v>
      </c>
      <c r="EC6" s="33">
        <v>186.44906159999999</v>
      </c>
      <c r="ED6" s="33">
        <v>255.1369139</v>
      </c>
      <c r="EE6" s="33">
        <v>162.58711980000001</v>
      </c>
      <c r="EF6" s="33">
        <v>18.22600491</v>
      </c>
      <c r="EG6" s="33">
        <v>186.44906159999999</v>
      </c>
      <c r="EH6" s="33">
        <v>255.1369139</v>
      </c>
      <c r="EI6" s="33">
        <v>162.58711980000001</v>
      </c>
      <c r="EJ6" s="33">
        <v>18.22600491</v>
      </c>
      <c r="EK6" s="33">
        <v>186.44906159999999</v>
      </c>
      <c r="EL6" s="33">
        <v>255.1369139</v>
      </c>
      <c r="EM6" s="33">
        <v>162.58711980000001</v>
      </c>
      <c r="EN6" s="33">
        <v>18.22600491</v>
      </c>
      <c r="EO6" s="33">
        <v>186.44906159999999</v>
      </c>
      <c r="EP6" s="33">
        <v>255.1369139</v>
      </c>
      <c r="EQ6" s="33">
        <v>162.58711980000001</v>
      </c>
      <c r="ER6" s="33">
        <v>18.22600491</v>
      </c>
      <c r="ES6" s="33">
        <v>186.44906159999999</v>
      </c>
      <c r="ET6" s="33">
        <v>255.1369139</v>
      </c>
      <c r="EU6" s="33">
        <v>162.58711980000001</v>
      </c>
      <c r="EV6" s="33">
        <v>18.22600491</v>
      </c>
      <c r="EW6" s="33">
        <v>186.44906159999999</v>
      </c>
      <c r="EX6" s="33">
        <v>255.1369139</v>
      </c>
      <c r="EY6" s="33">
        <v>162.58711980000001</v>
      </c>
      <c r="EZ6" s="33">
        <v>18.22600491</v>
      </c>
      <c r="FA6" s="33">
        <v>186.44906159999999</v>
      </c>
      <c r="FB6" s="33">
        <v>255.1369139</v>
      </c>
      <c r="FC6" s="33">
        <v>162.58711980000001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491.07824429999999</v>
      </c>
      <c r="AS17" s="33">
        <v>5023.6504519999999</v>
      </c>
      <c r="AT17" s="33">
        <v>6874.3637630000003</v>
      </c>
      <c r="AU17" s="33">
        <v>4380.7185239999999</v>
      </c>
      <c r="AV17" s="33">
        <v>491.07824429999999</v>
      </c>
      <c r="AW17" s="33">
        <v>5023.6504519999999</v>
      </c>
      <c r="AX17" s="33">
        <v>6874.3637630000003</v>
      </c>
      <c r="AY17" s="33">
        <v>4380.7185239999999</v>
      </c>
      <c r="AZ17" s="33">
        <v>199.02965499999999</v>
      </c>
      <c r="BA17" s="33">
        <v>2036.0409520000001</v>
      </c>
      <c r="BB17" s="33">
        <v>2786.1186349999998</v>
      </c>
      <c r="BC17" s="33">
        <v>1775.466347</v>
      </c>
      <c r="BD17" s="33">
        <v>199.02965499999999</v>
      </c>
      <c r="BE17" s="33">
        <v>2036.0409520000001</v>
      </c>
      <c r="BF17" s="33">
        <v>2786.1186349999998</v>
      </c>
      <c r="BG17" s="33">
        <v>1775.466347</v>
      </c>
      <c r="BH17" s="33">
        <v>199.02965499999999</v>
      </c>
      <c r="BI17" s="33">
        <v>2036.0409520000001</v>
      </c>
      <c r="BJ17" s="33">
        <v>2786.1186349999998</v>
      </c>
      <c r="BK17" s="33">
        <v>1775.466347</v>
      </c>
      <c r="BL17" s="33">
        <v>199.02965499999999</v>
      </c>
      <c r="BM17" s="33">
        <v>2036.0409520000001</v>
      </c>
      <c r="BN17" s="33">
        <v>2786.1186349999998</v>
      </c>
      <c r="BO17" s="33">
        <v>1775.466347</v>
      </c>
      <c r="BP17" s="33">
        <v>199.02965499999999</v>
      </c>
      <c r="BQ17" s="33">
        <v>2036.0409520000001</v>
      </c>
      <c r="BR17" s="33">
        <v>2786.1186349999998</v>
      </c>
      <c r="BS17" s="33">
        <v>1775.466347</v>
      </c>
      <c r="BT17" s="33">
        <v>199.02965499999999</v>
      </c>
      <c r="BU17" s="33">
        <v>2036.0409520000001</v>
      </c>
      <c r="BV17" s="33">
        <v>2786.1186349999998</v>
      </c>
      <c r="BW17" s="33">
        <v>1775.466347</v>
      </c>
      <c r="BX17" s="33">
        <v>199.02965499999999</v>
      </c>
      <c r="BY17" s="33">
        <v>2036.0409520000001</v>
      </c>
      <c r="BZ17" s="33">
        <v>2786.1186349999998</v>
      </c>
      <c r="CA17" s="33">
        <v>1775.466347</v>
      </c>
      <c r="CB17" s="33">
        <v>63.339301880000001</v>
      </c>
      <c r="CC17" s="33">
        <v>647.95074150000005</v>
      </c>
      <c r="CD17" s="33">
        <v>886.65585710000005</v>
      </c>
      <c r="CE17" s="33">
        <v>565.02534219999995</v>
      </c>
      <c r="CF17" s="33">
        <v>63.339301880000001</v>
      </c>
      <c r="CG17" s="33">
        <v>647.95074150000005</v>
      </c>
      <c r="CH17" s="33">
        <v>886.65585710000005</v>
      </c>
      <c r="CI17" s="33">
        <v>565.02534219999995</v>
      </c>
      <c r="CJ17" s="33">
        <v>63.339301880000001</v>
      </c>
      <c r="CK17" s="33">
        <v>647.95074150000005</v>
      </c>
      <c r="CL17" s="33">
        <v>886.65585710000005</v>
      </c>
      <c r="CM17" s="33">
        <v>565.02534219999995</v>
      </c>
      <c r="CN17" s="33">
        <v>63.339301880000001</v>
      </c>
      <c r="CO17" s="33">
        <v>647.95074150000005</v>
      </c>
      <c r="CP17" s="33">
        <v>886.65585710000005</v>
      </c>
      <c r="CQ17" s="33">
        <v>565.02534219999995</v>
      </c>
      <c r="CR17" s="33">
        <v>63.339301880000001</v>
      </c>
      <c r="CS17" s="33">
        <v>647.95074150000005</v>
      </c>
      <c r="CT17" s="33">
        <v>886.65585710000005</v>
      </c>
      <c r="CU17" s="33">
        <v>565.02534219999995</v>
      </c>
      <c r="CV17" s="33">
        <v>18.22600491</v>
      </c>
      <c r="CW17" s="33">
        <v>186.44906159999999</v>
      </c>
      <c r="CX17" s="33">
        <v>255.1369139</v>
      </c>
      <c r="CY17" s="33">
        <v>162.58711980000001</v>
      </c>
      <c r="CZ17" s="33">
        <v>18.22600491</v>
      </c>
      <c r="DA17" s="33">
        <v>186.44906159999999</v>
      </c>
      <c r="DB17" s="33">
        <v>255.1369139</v>
      </c>
      <c r="DC17" s="33">
        <v>162.58711980000001</v>
      </c>
      <c r="DD17" s="33">
        <v>18.22600491</v>
      </c>
      <c r="DE17" s="33">
        <v>186.44906159999999</v>
      </c>
      <c r="DF17" s="33">
        <v>255.1369139</v>
      </c>
      <c r="DG17" s="33">
        <v>162.58711980000001</v>
      </c>
      <c r="DH17" s="33">
        <v>18.22600491</v>
      </c>
      <c r="DI17" s="33">
        <v>186.44906159999999</v>
      </c>
      <c r="DJ17" s="33">
        <v>255.1369139</v>
      </c>
      <c r="DK17" s="33">
        <v>162.58711980000001</v>
      </c>
      <c r="DL17" s="33">
        <v>18.22600491</v>
      </c>
      <c r="DM17" s="33">
        <v>186.44906159999999</v>
      </c>
      <c r="DN17" s="33">
        <v>255.1369139</v>
      </c>
      <c r="DO17" s="33">
        <v>162.58711980000001</v>
      </c>
      <c r="DP17" s="33">
        <v>18.22600491</v>
      </c>
      <c r="DQ17" s="33">
        <v>186.44906159999999</v>
      </c>
      <c r="DR17" s="33">
        <v>255.1369139</v>
      </c>
      <c r="DS17" s="33">
        <v>162.58711980000001</v>
      </c>
      <c r="DT17" s="33">
        <v>18.22600491</v>
      </c>
      <c r="DU17" s="33">
        <v>186.44906159999999</v>
      </c>
      <c r="DV17" s="33">
        <v>255.1369139</v>
      </c>
      <c r="DW17" s="33">
        <v>162.58711980000001</v>
      </c>
      <c r="DX17" s="33">
        <v>18.22600491</v>
      </c>
      <c r="DY17" s="33">
        <v>186.44906159999999</v>
      </c>
      <c r="DZ17" s="33">
        <v>255.1369139</v>
      </c>
      <c r="EA17" s="33">
        <v>162.58711980000001</v>
      </c>
      <c r="EB17" s="33">
        <v>18.22600491</v>
      </c>
      <c r="EC17" s="33">
        <v>186.44906159999999</v>
      </c>
      <c r="ED17" s="33">
        <v>255.1369139</v>
      </c>
      <c r="EE17" s="33">
        <v>162.58711980000001</v>
      </c>
      <c r="EF17" s="33">
        <v>18.22600491</v>
      </c>
      <c r="EG17" s="33">
        <v>186.44906159999999</v>
      </c>
      <c r="EH17" s="33">
        <v>255.1369139</v>
      </c>
      <c r="EI17" s="33">
        <v>162.58711980000001</v>
      </c>
      <c r="EJ17" s="33">
        <v>18.22600491</v>
      </c>
      <c r="EK17" s="33">
        <v>186.44906159999999</v>
      </c>
      <c r="EL17" s="33">
        <v>255.1369139</v>
      </c>
      <c r="EM17" s="33">
        <v>162.58711980000001</v>
      </c>
      <c r="EN17" s="33">
        <v>18.22600491</v>
      </c>
      <c r="EO17" s="33">
        <v>186.44906159999999</v>
      </c>
      <c r="EP17" s="33">
        <v>255.1369139</v>
      </c>
      <c r="EQ17" s="33">
        <v>162.58711980000001</v>
      </c>
      <c r="ER17" s="33">
        <v>18.22600491</v>
      </c>
      <c r="ES17" s="33">
        <v>186.44906159999999</v>
      </c>
      <c r="ET17" s="33">
        <v>255.1369139</v>
      </c>
      <c r="EU17" s="33">
        <v>162.58711980000001</v>
      </c>
      <c r="EV17" s="33">
        <v>18.22600491</v>
      </c>
      <c r="EW17" s="33">
        <v>186.44906159999999</v>
      </c>
      <c r="EX17" s="33">
        <v>255.1369139</v>
      </c>
      <c r="EY17" s="33">
        <v>162.58711980000001</v>
      </c>
      <c r="EZ17" s="33">
        <v>18.22600491</v>
      </c>
      <c r="FA17" s="33">
        <v>186.44906159999999</v>
      </c>
      <c r="FB17" s="33">
        <v>255.1369139</v>
      </c>
      <c r="FC17" s="33">
        <v>162.58711980000001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R32" s="33">
        <v>24.994263329999999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24.994263329999999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1628.0287020000001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714.6385282</v>
      </c>
      <c r="BG103" s="33">
        <v>714.6385282</v>
      </c>
      <c r="BK103" s="33">
        <v>714.6385282</v>
      </c>
      <c r="BO103" s="33">
        <v>892.3681196</v>
      </c>
      <c r="BS103" s="33">
        <v>892.3681196</v>
      </c>
      <c r="BW103" s="33">
        <v>892.3681196</v>
      </c>
      <c r="CA103" s="33">
        <v>892.3681196</v>
      </c>
      <c r="CE103" s="33">
        <v>892.3681196</v>
      </c>
      <c r="CI103" s="33">
        <v>892.3681196</v>
      </c>
      <c r="CM103" s="33">
        <v>892.3681196</v>
      </c>
      <c r="CQ103" s="33">
        <v>892.3681196</v>
      </c>
      <c r="CU103" s="33">
        <v>892.3681196</v>
      </c>
      <c r="CY103" s="33">
        <v>892.3681196</v>
      </c>
      <c r="DG103" s="33">
        <v>892.3681196</v>
      </c>
      <c r="DK103" s="33">
        <v>892.3681196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1183.450949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1183.450949</v>
      </c>
      <c r="BW104" s="33">
        <v>1196.4877489999999</v>
      </c>
      <c r="BX104" s="33">
        <v>598.24387460000003</v>
      </c>
      <c r="BY104" s="33">
        <v>598.24387460000003</v>
      </c>
      <c r="BZ104" s="33">
        <v>930.17521490000001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784.68160790000002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1081.645857</v>
      </c>
      <c r="BO105" s="33">
        <v>1497.4298899999999</v>
      </c>
      <c r="BP105" s="33">
        <v>748.81870860000004</v>
      </c>
      <c r="BQ105" s="33">
        <v>748.81870860000004</v>
      </c>
      <c r="BR105" s="33">
        <v>1025.4478779999999</v>
      </c>
      <c r="BS105" s="33">
        <v>1351.28676</v>
      </c>
      <c r="BT105" s="33">
        <v>748.81870860000004</v>
      </c>
      <c r="BU105" s="33">
        <v>748.81870860000004</v>
      </c>
      <c r="BV105" s="33">
        <v>999.29527080000003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289.46374150000003</v>
      </c>
      <c r="M108" s="33">
        <v>321.90173800000002</v>
      </c>
      <c r="N108" s="33">
        <v>321.92980679999999</v>
      </c>
      <c r="O108" s="33">
        <v>321.92980679999999</v>
      </c>
      <c r="P108" s="33">
        <v>321.92980679999999</v>
      </c>
      <c r="Q108" s="33">
        <v>321.92086180000001</v>
      </c>
      <c r="R108" s="33">
        <v>321.92980679999999</v>
      </c>
      <c r="S108" s="33">
        <v>321.92980679999999</v>
      </c>
      <c r="T108" s="33">
        <v>558.84255159999998</v>
      </c>
      <c r="U108" s="33">
        <v>558.84255159999998</v>
      </c>
      <c r="V108" s="33">
        <v>591.31756189999999</v>
      </c>
      <c r="W108" s="33">
        <v>844.36501850000002</v>
      </c>
      <c r="X108" s="33">
        <v>558.84255159999998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558.84255159999998</v>
      </c>
      <c r="AE108" s="33">
        <v>591.31756189999999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591.31756189999999</v>
      </c>
      <c r="AS108" s="33">
        <v>591.30861689999995</v>
      </c>
      <c r="AT108" s="33">
        <v>591.31756189999999</v>
      </c>
      <c r="AU108" s="33">
        <v>844.36501850000002</v>
      </c>
      <c r="AV108" s="33">
        <v>558.84255159999998</v>
      </c>
      <c r="AW108" s="33">
        <v>591.31756189999999</v>
      </c>
      <c r="AX108" s="33">
        <v>591.31756189999999</v>
      </c>
      <c r="AY108" s="33">
        <v>1166.8978890000001</v>
      </c>
      <c r="AZ108" s="33">
        <v>558.84255159999998</v>
      </c>
      <c r="BA108" s="33">
        <v>558.84255159999998</v>
      </c>
      <c r="BB108" s="33">
        <v>782.29009819999999</v>
      </c>
      <c r="BC108" s="33">
        <v>1580.0199250000001</v>
      </c>
      <c r="BD108" s="33">
        <v>591.31756189999999</v>
      </c>
      <c r="BE108" s="33">
        <v>591.31756189999999</v>
      </c>
      <c r="BF108" s="33">
        <v>844.36501850000002</v>
      </c>
      <c r="BG108" s="33">
        <v>1580.0199250000001</v>
      </c>
      <c r="BH108" s="33">
        <v>591.31756189999999</v>
      </c>
      <c r="BI108" s="33">
        <v>558.84255159999998</v>
      </c>
      <c r="BJ108" s="33">
        <v>844.36501850000002</v>
      </c>
      <c r="BK108" s="33">
        <v>1604.674166</v>
      </c>
      <c r="BL108" s="33">
        <v>558.84255159999998</v>
      </c>
      <c r="BM108" s="33">
        <v>591.31756189999999</v>
      </c>
      <c r="BN108" s="33">
        <v>844.36501850000002</v>
      </c>
      <c r="BO108" s="33">
        <v>1784.364266</v>
      </c>
      <c r="BP108" s="33">
        <v>591.31756189999999</v>
      </c>
      <c r="BQ108" s="33">
        <v>591.31756189999999</v>
      </c>
      <c r="BR108" s="33">
        <v>844.36501850000002</v>
      </c>
      <c r="BS108" s="33">
        <v>1670.5007949999999</v>
      </c>
      <c r="BT108" s="33">
        <v>591.30861689999995</v>
      </c>
      <c r="BU108" s="33">
        <v>558.84255159999998</v>
      </c>
      <c r="BV108" s="33">
        <v>791.61775339999997</v>
      </c>
      <c r="BW108" s="33">
        <v>1502.4132099999999</v>
      </c>
      <c r="BX108" s="33">
        <v>591.31756189999999</v>
      </c>
      <c r="BY108" s="33">
        <v>591.30861689999995</v>
      </c>
      <c r="BZ108" s="33">
        <v>591.31756189999999</v>
      </c>
      <c r="CA108" s="33">
        <v>1784.364266</v>
      </c>
      <c r="CB108" s="33">
        <v>269.38775509999999</v>
      </c>
      <c r="CC108" s="33">
        <v>269.38775509999999</v>
      </c>
      <c r="CD108" s="33">
        <v>522.43521169999997</v>
      </c>
      <c r="CE108" s="33">
        <v>1462.4344590000001</v>
      </c>
      <c r="CF108" s="33">
        <v>344.45059479999998</v>
      </c>
      <c r="CG108" s="33">
        <v>269.38775509999999</v>
      </c>
      <c r="CH108" s="33">
        <v>522.43521169999997</v>
      </c>
      <c r="CI108" s="33">
        <v>1462.4344590000001</v>
      </c>
      <c r="CJ108" s="33">
        <v>376.5159299</v>
      </c>
      <c r="CK108" s="33">
        <v>269.38775509999999</v>
      </c>
      <c r="CL108" s="33">
        <v>522.43521169999997</v>
      </c>
      <c r="CM108" s="33">
        <v>1432.0970299999999</v>
      </c>
      <c r="CN108" s="33">
        <v>522.43521169999997</v>
      </c>
      <c r="CO108" s="33">
        <v>269.38775509999999</v>
      </c>
      <c r="CP108" s="33">
        <v>522.43521169999997</v>
      </c>
      <c r="CQ108" s="33">
        <v>1462.4344590000001</v>
      </c>
      <c r="CR108" s="33">
        <v>522.43521169999997</v>
      </c>
      <c r="CS108" s="33">
        <v>269.38775509999999</v>
      </c>
      <c r="CT108" s="33">
        <v>522.43521169999997</v>
      </c>
      <c r="CU108" s="33">
        <v>1399.869688</v>
      </c>
      <c r="CV108" s="33">
        <v>522.43521169999997</v>
      </c>
      <c r="CW108" s="33">
        <v>269.38775509999999</v>
      </c>
      <c r="CX108" s="33">
        <v>522.43521169999997</v>
      </c>
      <c r="CY108" s="33">
        <v>1462.4344590000001</v>
      </c>
      <c r="DC108" s="33">
        <v>939.99924759999999</v>
      </c>
      <c r="DG108" s="33">
        <v>939.99924759999999</v>
      </c>
      <c r="DK108" s="33">
        <v>304.13041659999999</v>
      </c>
      <c r="DO108" s="33">
        <v>904.27270239999996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4586.1514310000002</v>
      </c>
      <c r="M113" s="33">
        <v>3827.1218920000001</v>
      </c>
      <c r="N113" s="33">
        <v>3619.2893909999998</v>
      </c>
      <c r="O113" s="33">
        <v>4806.8140640000001</v>
      </c>
      <c r="P113" s="33">
        <v>5230.6609749999998</v>
      </c>
      <c r="Q113" s="33">
        <v>4804.8751570000004</v>
      </c>
      <c r="R113" s="33">
        <v>3848.091105</v>
      </c>
      <c r="S113" s="33">
        <v>5663.2388769999998</v>
      </c>
      <c r="T113" s="33">
        <v>3949.0905870000001</v>
      </c>
      <c r="U113" s="33">
        <v>3949.0905870000001</v>
      </c>
      <c r="V113" s="33">
        <v>3981.5655969999998</v>
      </c>
      <c r="W113" s="33">
        <v>5026.0638840000001</v>
      </c>
      <c r="X113" s="33">
        <v>3949.0905870000001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3962.127387</v>
      </c>
      <c r="AE113" s="33">
        <v>3994.6023970000001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4211.3984010000004</v>
      </c>
      <c r="AS113" s="33">
        <v>4211.3894559999999</v>
      </c>
      <c r="AT113" s="33">
        <v>4893.9684470000002</v>
      </c>
      <c r="AU113" s="33">
        <v>7265.167367</v>
      </c>
      <c r="AV113" s="33">
        <v>4138.5995190000003</v>
      </c>
      <c r="AW113" s="33">
        <v>4171.0745290000004</v>
      </c>
      <c r="AX113" s="33">
        <v>4756.2816039999998</v>
      </c>
      <c r="AY113" s="33">
        <v>7565.9029520000004</v>
      </c>
      <c r="AZ113" s="33">
        <v>3928.2844230000001</v>
      </c>
      <c r="BA113" s="33">
        <v>3928.2844230000001</v>
      </c>
      <c r="BB113" s="33">
        <v>4987.4256059999998</v>
      </c>
      <c r="BC113" s="33">
        <v>7988.5844770000003</v>
      </c>
      <c r="BD113" s="33">
        <v>2445.0225799999998</v>
      </c>
      <c r="BE113" s="33">
        <v>2445.0225799999998</v>
      </c>
      <c r="BF113" s="33">
        <v>3559.9062800000002</v>
      </c>
      <c r="BG113" s="33">
        <v>5773.9701009999999</v>
      </c>
      <c r="BH113" s="33">
        <v>2346.571747</v>
      </c>
      <c r="BI113" s="33">
        <v>2314.0967369999998</v>
      </c>
      <c r="BJ113" s="33">
        <v>3461.4554480000002</v>
      </c>
      <c r="BK113" s="33">
        <v>5601.7226769999997</v>
      </c>
      <c r="BL113" s="33">
        <v>2314.0967369999998</v>
      </c>
      <c r="BM113" s="33">
        <v>2346.571747</v>
      </c>
      <c r="BN113" s="33">
        <v>3435.3028410000002</v>
      </c>
      <c r="BO113" s="33">
        <v>5940.5843269999996</v>
      </c>
      <c r="BP113" s="33">
        <v>2264.2211609999999</v>
      </c>
      <c r="BQ113" s="33">
        <v>2264.2211609999999</v>
      </c>
      <c r="BR113" s="33">
        <v>3392.141662</v>
      </c>
      <c r="BS113" s="33">
        <v>5680.5777260000004</v>
      </c>
      <c r="BT113" s="33">
        <v>2264.2122159999999</v>
      </c>
      <c r="BU113" s="33">
        <v>2231.7461509999998</v>
      </c>
      <c r="BV113" s="33">
        <v>3300.2049900000002</v>
      </c>
      <c r="BW113" s="33">
        <v>5512.4901410000002</v>
      </c>
      <c r="BX113" s="33">
        <v>2264.2211609999999</v>
      </c>
      <c r="BY113" s="33">
        <v>2264.2122159999999</v>
      </c>
      <c r="BZ113" s="33">
        <v>2596.1525019999999</v>
      </c>
      <c r="CA113" s="33">
        <v>5794.4411970000001</v>
      </c>
      <c r="CB113" s="33">
        <v>1508.5521349999999</v>
      </c>
      <c r="CC113" s="33">
        <v>1508.5521349999999</v>
      </c>
      <c r="CD113" s="33">
        <v>2597.2832290000001</v>
      </c>
      <c r="CE113" s="33">
        <v>4686.7806819999996</v>
      </c>
      <c r="CF113" s="33">
        <v>2168.8220489999999</v>
      </c>
      <c r="CG113" s="33">
        <v>1508.5521349999999</v>
      </c>
      <c r="CH113" s="33">
        <v>2597.2832290000001</v>
      </c>
      <c r="CI113" s="33">
        <v>4686.7806819999996</v>
      </c>
      <c r="CJ113" s="33">
        <v>2451.3639469999998</v>
      </c>
      <c r="CK113" s="33">
        <v>1508.5521349999999</v>
      </c>
      <c r="CL113" s="33">
        <v>2597.2832290000001</v>
      </c>
      <c r="CM113" s="33">
        <v>4656.4432530000004</v>
      </c>
      <c r="CN113" s="33">
        <v>1852.2368180000001</v>
      </c>
      <c r="CO113" s="33">
        <v>1013.982287</v>
      </c>
      <c r="CP113" s="33">
        <v>1852.2368180000001</v>
      </c>
      <c r="CQ113" s="33">
        <v>3697.640985</v>
      </c>
      <c r="CR113" s="33">
        <v>1852.2368180000001</v>
      </c>
      <c r="CS113" s="33">
        <v>1013.982287</v>
      </c>
      <c r="CT113" s="33">
        <v>1852.2368180000001</v>
      </c>
      <c r="CU113" s="33">
        <v>3635.0762140000002</v>
      </c>
      <c r="CV113" s="33">
        <v>1852.2368180000001</v>
      </c>
      <c r="CW113" s="33">
        <v>1013.982287</v>
      </c>
      <c r="CX113" s="33">
        <v>1852.2368180000001</v>
      </c>
      <c r="CY113" s="33">
        <v>3697.640985</v>
      </c>
      <c r="CZ113" s="33">
        <v>1329.801606</v>
      </c>
      <c r="DA113" s="33">
        <v>744.59453180000003</v>
      </c>
      <c r="DB113" s="33">
        <v>1329.801606</v>
      </c>
      <c r="DC113" s="33">
        <v>2282.8376539999999</v>
      </c>
      <c r="DD113" s="33">
        <v>1329.801606</v>
      </c>
      <c r="DE113" s="33">
        <v>744.59453180000003</v>
      </c>
      <c r="DF113" s="33">
        <v>1329.801606</v>
      </c>
      <c r="DG113" s="33">
        <v>3175.2057730000001</v>
      </c>
      <c r="DH113" s="33">
        <v>1316.7648059999999</v>
      </c>
      <c r="DI113" s="33">
        <v>731.55773180000006</v>
      </c>
      <c r="DJ113" s="33">
        <v>1316.7648059999999</v>
      </c>
      <c r="DK113" s="33">
        <v>2513.2633430000001</v>
      </c>
      <c r="DL113" s="33">
        <v>1316.7648059999999</v>
      </c>
      <c r="DM113" s="33">
        <v>731.55773180000006</v>
      </c>
      <c r="DN113" s="33">
        <v>731.55773180000006</v>
      </c>
      <c r="DO113" s="33">
        <v>2221.0375089999998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S114" s="33">
        <v>506.89728459999998</v>
      </c>
      <c r="DT114" s="33">
        <v>778.84754009999995</v>
      </c>
      <c r="DW114" s="33">
        <v>778.84754009999995</v>
      </c>
      <c r="DX114" s="33">
        <v>1041.018556</v>
      </c>
      <c r="EA114" s="33">
        <v>1041.018556</v>
      </c>
      <c r="EB114" s="33">
        <v>1365.4204199999999</v>
      </c>
      <c r="EE114" s="33">
        <v>1365.4204199999999</v>
      </c>
      <c r="EF114" s="33">
        <v>2359.5699410000002</v>
      </c>
      <c r="EI114" s="33">
        <v>2359.5699410000002</v>
      </c>
      <c r="EJ114" s="33">
        <v>2961.8781009999998</v>
      </c>
      <c r="EM114" s="33">
        <v>2961.8781009999998</v>
      </c>
      <c r="EN114" s="33">
        <v>3381.9504229999998</v>
      </c>
      <c r="EQ114" s="33">
        <v>3381.9504229999998</v>
      </c>
      <c r="ER114" s="33">
        <v>3866.7252039999998</v>
      </c>
      <c r="EU114" s="33">
        <v>3866.7252039999998</v>
      </c>
      <c r="EV114" s="33">
        <v>4517.1902959999998</v>
      </c>
      <c r="EY114" s="33">
        <v>4517.1902959999998</v>
      </c>
      <c r="EZ114" s="33">
        <v>4675.6532299999999</v>
      </c>
      <c r="FA114" s="33">
        <v>420.01664140000003</v>
      </c>
      <c r="FB114" s="33">
        <v>1520.6918539999999</v>
      </c>
      <c r="FC114" s="33">
        <v>4675.6532299999999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180.01959640000001</v>
      </c>
      <c r="DW116" s="33">
        <v>180.01959640000001</v>
      </c>
      <c r="DX116" s="33">
        <v>180.01959640000001</v>
      </c>
      <c r="EA116" s="33">
        <v>180.01959640000001</v>
      </c>
      <c r="EB116" s="33">
        <v>180.01959640000001</v>
      </c>
      <c r="EE116" s="33">
        <v>180.01959640000001</v>
      </c>
      <c r="EF116" s="33">
        <v>180.01959640000001</v>
      </c>
      <c r="EI116" s="33">
        <v>180.01959640000001</v>
      </c>
      <c r="EJ116" s="33">
        <v>180.01959640000001</v>
      </c>
      <c r="EM116" s="33">
        <v>180.01959640000001</v>
      </c>
      <c r="EN116" s="33">
        <v>180.01959640000001</v>
      </c>
      <c r="EQ116" s="33">
        <v>180.01959640000001</v>
      </c>
      <c r="ER116" s="33">
        <v>180.01959640000001</v>
      </c>
      <c r="EU116" s="33">
        <v>180.01959640000001</v>
      </c>
      <c r="EV116" s="33">
        <v>180.01959640000001</v>
      </c>
      <c r="EY116" s="33">
        <v>180.01959640000001</v>
      </c>
      <c r="EZ116" s="33">
        <v>180.01959640000001</v>
      </c>
      <c r="FC116" s="33">
        <v>180.01959640000001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0</v>
      </c>
      <c r="DS125" s="33">
        <v>686.91688099999999</v>
      </c>
      <c r="DT125" s="33">
        <v>958.86713650000002</v>
      </c>
      <c r="DU125" s="33">
        <v>0</v>
      </c>
      <c r="DV125" s="33">
        <v>0</v>
      </c>
      <c r="DW125" s="33">
        <v>958.86713650000002</v>
      </c>
      <c r="DX125" s="33">
        <v>1221.0381520000001</v>
      </c>
      <c r="DY125" s="33">
        <v>0</v>
      </c>
      <c r="DZ125" s="33">
        <v>0</v>
      </c>
      <c r="EA125" s="33">
        <v>1221.0381520000001</v>
      </c>
      <c r="EB125" s="33">
        <v>1545.440016</v>
      </c>
      <c r="EC125" s="33">
        <v>0</v>
      </c>
      <c r="ED125" s="33">
        <v>0</v>
      </c>
      <c r="EE125" s="33">
        <v>1545.440016</v>
      </c>
      <c r="EF125" s="33">
        <v>2539.5895369999998</v>
      </c>
      <c r="EG125" s="33">
        <v>0</v>
      </c>
      <c r="EH125" s="33">
        <v>0</v>
      </c>
      <c r="EI125" s="33">
        <v>2539.5895369999998</v>
      </c>
      <c r="EJ125" s="33">
        <v>3141.8976980000002</v>
      </c>
      <c r="EK125" s="33">
        <v>0</v>
      </c>
      <c r="EL125" s="33">
        <v>0</v>
      </c>
      <c r="EM125" s="33">
        <v>3141.8976980000002</v>
      </c>
      <c r="EN125" s="33">
        <v>3561.9700200000002</v>
      </c>
      <c r="EO125" s="33">
        <v>0</v>
      </c>
      <c r="EP125" s="33">
        <v>0</v>
      </c>
      <c r="EQ125" s="33">
        <v>3561.9700200000002</v>
      </c>
      <c r="ER125" s="33">
        <v>4046.7447999999999</v>
      </c>
      <c r="ES125" s="33">
        <v>0</v>
      </c>
      <c r="ET125" s="33">
        <v>0</v>
      </c>
      <c r="EU125" s="33">
        <v>4046.7447999999999</v>
      </c>
      <c r="EV125" s="33">
        <v>4697.2098930000002</v>
      </c>
      <c r="EW125" s="33">
        <v>0</v>
      </c>
      <c r="EX125" s="33">
        <v>0</v>
      </c>
      <c r="EY125" s="33">
        <v>4697.2098930000002</v>
      </c>
      <c r="EZ125" s="33">
        <v>4855.672826</v>
      </c>
      <c r="FA125" s="33">
        <v>420.01664140000003</v>
      </c>
      <c r="FB125" s="33">
        <v>1520.6918539999999</v>
      </c>
      <c r="FC125" s="33">
        <v>4855.672826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506.89728459999998</v>
      </c>
      <c r="CI126" s="33">
        <v>1013.794569</v>
      </c>
      <c r="CL126" s="33">
        <v>406.14249530000001</v>
      </c>
      <c r="CM126" s="33">
        <v>1520.6918539999999</v>
      </c>
      <c r="CN126" s="33">
        <v>246.69380609999999</v>
      </c>
      <c r="CQ126" s="33">
        <v>2027.589138</v>
      </c>
      <c r="CR126" s="33">
        <v>1013.794569</v>
      </c>
      <c r="CU126" s="33">
        <v>2534.4864229999998</v>
      </c>
      <c r="CV126" s="33">
        <v>2085.3434189999998</v>
      </c>
      <c r="CY126" s="33">
        <v>3041.3837079999998</v>
      </c>
      <c r="CZ126" s="33">
        <v>2027.589138</v>
      </c>
      <c r="DC126" s="33">
        <v>3548.280992</v>
      </c>
      <c r="DD126" s="33">
        <v>4055.178277</v>
      </c>
      <c r="DG126" s="33">
        <v>4055.178277</v>
      </c>
      <c r="DH126" s="33">
        <v>4562.0755609999997</v>
      </c>
      <c r="DJ126" s="33">
        <v>1178.541829</v>
      </c>
      <c r="DK126" s="33">
        <v>4562.0755609999997</v>
      </c>
      <c r="DL126" s="33">
        <v>4601.6389749999998</v>
      </c>
      <c r="DO126" s="33">
        <v>5068.9728459999997</v>
      </c>
      <c r="DP126" s="33">
        <v>5068.9728459999997</v>
      </c>
      <c r="DS126" s="33">
        <v>5068.9728459999997</v>
      </c>
      <c r="DT126" s="33">
        <v>5068.9728459999997</v>
      </c>
      <c r="DW126" s="33">
        <v>5068.9728459999997</v>
      </c>
      <c r="DX126" s="33">
        <v>5068.9728459999997</v>
      </c>
      <c r="EA126" s="33">
        <v>5068.9728459999997</v>
      </c>
      <c r="EB126" s="33">
        <v>5068.9728459999997</v>
      </c>
      <c r="EE126" s="33">
        <v>5068.9728459999997</v>
      </c>
      <c r="EF126" s="33">
        <v>5068.9728459999997</v>
      </c>
      <c r="EI126" s="33">
        <v>5068.9728459999997</v>
      </c>
      <c r="EJ126" s="33">
        <v>5068.9728459999997</v>
      </c>
      <c r="EM126" s="33">
        <v>5068.9728459999997</v>
      </c>
      <c r="EN126" s="33">
        <v>5068.9728459999997</v>
      </c>
      <c r="EQ126" s="33">
        <v>5068.9728459999997</v>
      </c>
      <c r="ER126" s="33">
        <v>5068.9728459999997</v>
      </c>
      <c r="EU126" s="33">
        <v>5068.9728459999997</v>
      </c>
      <c r="EV126" s="33">
        <v>5068.9728459999997</v>
      </c>
      <c r="EX126" s="33">
        <v>506.89728459999998</v>
      </c>
      <c r="EY126" s="33">
        <v>5068.9728459999997</v>
      </c>
      <c r="EZ126" s="33">
        <v>5068.9728459999997</v>
      </c>
      <c r="FB126" s="33">
        <v>1638.3507689999999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CZ128" s="33">
        <v>236.6583545</v>
      </c>
      <c r="DC128" s="33">
        <v>1260.1371750000001</v>
      </c>
      <c r="DD128" s="33">
        <v>540.05878919999998</v>
      </c>
      <c r="DG128" s="33">
        <v>1440.1567709999999</v>
      </c>
      <c r="DH128" s="33">
        <v>1620.1763679999999</v>
      </c>
      <c r="DK128" s="33">
        <v>1620.1763679999999</v>
      </c>
      <c r="DL128" s="33">
        <v>1440.1567709999999</v>
      </c>
      <c r="DO128" s="33">
        <v>1800.195964</v>
      </c>
      <c r="DP128" s="33">
        <v>1080.1175780000001</v>
      </c>
      <c r="DS128" s="33">
        <v>1800.195964</v>
      </c>
      <c r="DT128" s="33">
        <v>1605.8426380000001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506.89728459999998</v>
      </c>
      <c r="CI137" s="33">
        <v>1373.833762</v>
      </c>
      <c r="CJ137" s="33">
        <v>0</v>
      </c>
      <c r="CK137" s="33">
        <v>0</v>
      </c>
      <c r="CL137" s="33">
        <v>406.14249530000001</v>
      </c>
      <c r="CM137" s="33">
        <v>2060.7506429999999</v>
      </c>
      <c r="CN137" s="33">
        <v>246.69380609999999</v>
      </c>
      <c r="CO137" s="33">
        <v>0</v>
      </c>
      <c r="CP137" s="33">
        <v>0</v>
      </c>
      <c r="CQ137" s="33">
        <v>2747.667524</v>
      </c>
      <c r="CR137" s="33">
        <v>1013.794569</v>
      </c>
      <c r="CS137" s="33">
        <v>0</v>
      </c>
      <c r="CT137" s="33">
        <v>0</v>
      </c>
      <c r="CU137" s="33">
        <v>3434.5844050000001</v>
      </c>
      <c r="CV137" s="33">
        <v>2085.3434189999998</v>
      </c>
      <c r="CW137" s="33">
        <v>0</v>
      </c>
      <c r="CX137" s="33">
        <v>0</v>
      </c>
      <c r="CY137" s="33">
        <v>4121.5012859999997</v>
      </c>
      <c r="CZ137" s="33">
        <v>2264.2474929999998</v>
      </c>
      <c r="DA137" s="33">
        <v>0</v>
      </c>
      <c r="DB137" s="33">
        <v>0</v>
      </c>
      <c r="DC137" s="33">
        <v>4808.4181669999998</v>
      </c>
      <c r="DD137" s="33">
        <v>4595.2370659999997</v>
      </c>
      <c r="DE137" s="33">
        <v>0</v>
      </c>
      <c r="DF137" s="33">
        <v>0</v>
      </c>
      <c r="DG137" s="33">
        <v>5495.3350479999999</v>
      </c>
      <c r="DH137" s="33">
        <v>6182.251929</v>
      </c>
      <c r="DI137" s="33">
        <v>0</v>
      </c>
      <c r="DJ137" s="33">
        <v>1178.541829</v>
      </c>
      <c r="DK137" s="33">
        <v>6182.251929</v>
      </c>
      <c r="DL137" s="33">
        <v>6041.7957459999998</v>
      </c>
      <c r="DM137" s="33">
        <v>0</v>
      </c>
      <c r="DN137" s="33">
        <v>0</v>
      </c>
      <c r="DO137" s="33">
        <v>6869.1688100000001</v>
      </c>
      <c r="DP137" s="33">
        <v>6149.090424</v>
      </c>
      <c r="DQ137" s="33">
        <v>0</v>
      </c>
      <c r="DR137" s="33">
        <v>0</v>
      </c>
      <c r="DS137" s="33">
        <v>6869.1688100000001</v>
      </c>
      <c r="DT137" s="33">
        <v>6674.8154839999997</v>
      </c>
      <c r="DU137" s="33">
        <v>0</v>
      </c>
      <c r="DV137" s="33">
        <v>0</v>
      </c>
      <c r="DW137" s="33">
        <v>6869.1688100000001</v>
      </c>
      <c r="DX137" s="33">
        <v>6869.1688100000001</v>
      </c>
      <c r="DY137" s="33">
        <v>0</v>
      </c>
      <c r="DZ137" s="33">
        <v>0</v>
      </c>
      <c r="EA137" s="33">
        <v>6869.1688100000001</v>
      </c>
      <c r="EB137" s="33">
        <v>6869.1688100000001</v>
      </c>
      <c r="EC137" s="33">
        <v>0</v>
      </c>
      <c r="ED137" s="33">
        <v>0</v>
      </c>
      <c r="EE137" s="33">
        <v>6869.1688100000001</v>
      </c>
      <c r="EF137" s="33">
        <v>6869.1688100000001</v>
      </c>
      <c r="EG137" s="33">
        <v>0</v>
      </c>
      <c r="EH137" s="33">
        <v>0</v>
      </c>
      <c r="EI137" s="33">
        <v>6869.1688100000001</v>
      </c>
      <c r="EJ137" s="33">
        <v>6869.1688100000001</v>
      </c>
      <c r="EK137" s="33">
        <v>0</v>
      </c>
      <c r="EL137" s="33">
        <v>0</v>
      </c>
      <c r="EM137" s="33">
        <v>6869.1688100000001</v>
      </c>
      <c r="EN137" s="33">
        <v>6869.1688100000001</v>
      </c>
      <c r="EO137" s="33">
        <v>0</v>
      </c>
      <c r="EP137" s="33">
        <v>0</v>
      </c>
      <c r="EQ137" s="33">
        <v>6869.1688100000001</v>
      </c>
      <c r="ER137" s="33">
        <v>6869.1688100000001</v>
      </c>
      <c r="ES137" s="33">
        <v>0</v>
      </c>
      <c r="ET137" s="33">
        <v>0</v>
      </c>
      <c r="EU137" s="33">
        <v>6869.1688100000001</v>
      </c>
      <c r="EV137" s="33">
        <v>6869.1688100000001</v>
      </c>
      <c r="EW137" s="33">
        <v>0</v>
      </c>
      <c r="EX137" s="33">
        <v>506.89728459999998</v>
      </c>
      <c r="EY137" s="33">
        <v>6869.1688100000001</v>
      </c>
      <c r="EZ137" s="33">
        <v>6869.1688100000001</v>
      </c>
      <c r="FA137" s="33">
        <v>0</v>
      </c>
      <c r="FB137" s="33">
        <v>1638.3507689999999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996.4882288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1164.089588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4950.9028109999999</v>
      </c>
      <c r="BM150" s="33">
        <v>4950.9028109999999</v>
      </c>
      <c r="BN150" s="33">
        <v>5650.6426359999996</v>
      </c>
      <c r="BO150" s="33">
        <v>5650.6426359999996</v>
      </c>
      <c r="BP150" s="33">
        <v>5609.3058270000001</v>
      </c>
      <c r="BQ150" s="33">
        <v>5609.3058270000001</v>
      </c>
      <c r="BR150" s="33">
        <v>6473.6464070000002</v>
      </c>
      <c r="BS150" s="33">
        <v>6473.6464070000002</v>
      </c>
      <c r="BT150" s="33">
        <v>8006.5019149999998</v>
      </c>
      <c r="BU150" s="33">
        <v>8006.5019149999998</v>
      </c>
      <c r="BV150" s="33">
        <v>9470.1415159999997</v>
      </c>
      <c r="BW150" s="33">
        <v>9470.1415159999997</v>
      </c>
      <c r="BX150" s="33">
        <v>8006.5019149999998</v>
      </c>
      <c r="BY150" s="33">
        <v>8006.5019149999998</v>
      </c>
      <c r="BZ150" s="33">
        <v>9470.1415159999997</v>
      </c>
      <c r="CA150" s="33">
        <v>9470.1415159999997</v>
      </c>
      <c r="CB150" s="33">
        <v>9203.0646959999995</v>
      </c>
      <c r="CC150" s="33">
        <v>8006.5019149999998</v>
      </c>
      <c r="CD150" s="33">
        <v>9470.1415159999997</v>
      </c>
      <c r="CE150" s="33">
        <v>9470.1415159999997</v>
      </c>
      <c r="CF150" s="33">
        <v>9470.1415159999997</v>
      </c>
      <c r="CG150" s="33">
        <v>8006.5019149999998</v>
      </c>
      <c r="CH150" s="33">
        <v>9470.1415159999997</v>
      </c>
      <c r="CI150" s="33">
        <v>9470.1415159999997</v>
      </c>
      <c r="CJ150" s="33">
        <v>9470.1415159999997</v>
      </c>
      <c r="CK150" s="33">
        <v>8006.5019149999998</v>
      </c>
      <c r="CL150" s="33">
        <v>9470.1415159999997</v>
      </c>
      <c r="CM150" s="33">
        <v>9470.1415159999997</v>
      </c>
      <c r="CN150" s="33">
        <v>9470.1415159999997</v>
      </c>
      <c r="CO150" s="33">
        <v>8006.5019149999998</v>
      </c>
      <c r="CP150" s="33">
        <v>9470.1415159999997</v>
      </c>
      <c r="CQ150" s="33">
        <v>9470.1415159999997</v>
      </c>
      <c r="CR150" s="33">
        <v>9470.1415159999997</v>
      </c>
      <c r="CS150" s="33">
        <v>8006.5019149999998</v>
      </c>
      <c r="CT150" s="33">
        <v>9470.1415159999997</v>
      </c>
      <c r="CU150" s="33">
        <v>9470.1415159999997</v>
      </c>
      <c r="CV150" s="33">
        <v>9470.1415159999997</v>
      </c>
      <c r="CW150" s="33">
        <v>8006.5019149999998</v>
      </c>
      <c r="CX150" s="33">
        <v>9470.1415159999997</v>
      </c>
      <c r="CY150" s="33">
        <v>9470.1415159999997</v>
      </c>
      <c r="CZ150" s="33">
        <v>9470.1415159999997</v>
      </c>
      <c r="DA150" s="33">
        <v>8006.5019149999998</v>
      </c>
      <c r="DB150" s="33">
        <v>9470.1415159999997</v>
      </c>
      <c r="DC150" s="33">
        <v>9470.1415159999997</v>
      </c>
      <c r="DD150" s="33">
        <v>9470.1415159999997</v>
      </c>
      <c r="DE150" s="33">
        <v>8006.5019149999998</v>
      </c>
      <c r="DF150" s="33">
        <v>9470.1415159999997</v>
      </c>
      <c r="DG150" s="33">
        <v>9470.1415159999997</v>
      </c>
      <c r="DH150" s="33">
        <v>9470.1415159999997</v>
      </c>
      <c r="DI150" s="33">
        <v>9249.3119370000004</v>
      </c>
      <c r="DJ150" s="33">
        <v>9470.1415159999997</v>
      </c>
      <c r="DK150" s="33">
        <v>9470.1415159999997</v>
      </c>
      <c r="DL150" s="33">
        <v>9470.1415159999997</v>
      </c>
      <c r="DM150" s="33">
        <v>8006.5019149999998</v>
      </c>
      <c r="DN150" s="33">
        <v>9470.1415159999997</v>
      </c>
      <c r="DO150" s="33">
        <v>9470.1415159999997</v>
      </c>
      <c r="DP150" s="33">
        <v>9470.1415159999997</v>
      </c>
      <c r="DQ150" s="33">
        <v>8006.5019149999998</v>
      </c>
      <c r="DR150" s="33">
        <v>9470.1415159999997</v>
      </c>
      <c r="DS150" s="33">
        <v>9470.1415159999997</v>
      </c>
      <c r="DT150" s="33">
        <v>9470.1415159999997</v>
      </c>
      <c r="DU150" s="33">
        <v>8062.029595</v>
      </c>
      <c r="DV150" s="33">
        <v>9470.1415159999997</v>
      </c>
      <c r="DW150" s="33">
        <v>9470.1415159999997</v>
      </c>
      <c r="DX150" s="33">
        <v>9470.1415159999997</v>
      </c>
      <c r="DY150" s="33">
        <v>8526.9160310000007</v>
      </c>
      <c r="DZ150" s="33">
        <v>9470.1415159999997</v>
      </c>
      <c r="EA150" s="33">
        <v>9470.1415159999997</v>
      </c>
      <c r="EB150" s="33">
        <v>9470.1415159999997</v>
      </c>
      <c r="EC150" s="33">
        <v>9001.9541869999994</v>
      </c>
      <c r="ED150" s="33">
        <v>9470.1415159999997</v>
      </c>
      <c r="EE150" s="33">
        <v>9470.1415159999997</v>
      </c>
      <c r="EF150" s="33">
        <v>9470.1415159999997</v>
      </c>
      <c r="EG150" s="33">
        <v>9450.3156230000004</v>
      </c>
      <c r="EH150" s="33">
        <v>9470.1415159999997</v>
      </c>
      <c r="EI150" s="33">
        <v>9470.1415159999997</v>
      </c>
      <c r="EJ150" s="33">
        <v>9470.1415159999997</v>
      </c>
      <c r="EK150" s="33">
        <v>9470.1415159999997</v>
      </c>
      <c r="EL150" s="33">
        <v>9470.1415159999997</v>
      </c>
      <c r="EM150" s="33">
        <v>9470.1415159999997</v>
      </c>
      <c r="EN150" s="33">
        <v>9470.1415159999997</v>
      </c>
      <c r="EO150" s="33">
        <v>9470.1415159999997</v>
      </c>
      <c r="EP150" s="33">
        <v>9470.1415159999997</v>
      </c>
      <c r="EQ150" s="33">
        <v>9470.1415159999997</v>
      </c>
      <c r="ER150" s="33">
        <v>9470.1415159999997</v>
      </c>
      <c r="ES150" s="33">
        <v>9470.1415159999997</v>
      </c>
      <c r="ET150" s="33">
        <v>9470.1415159999997</v>
      </c>
      <c r="EU150" s="33">
        <v>9470.1415159999997</v>
      </c>
      <c r="EV150" s="33">
        <v>9470.1415159999997</v>
      </c>
      <c r="EW150" s="33">
        <v>9470.1415159999997</v>
      </c>
      <c r="EX150" s="33">
        <v>9470.1415159999997</v>
      </c>
      <c r="EY150" s="33">
        <v>9470.1415159999997</v>
      </c>
      <c r="EZ150" s="33">
        <v>9470.1415159999997</v>
      </c>
      <c r="FA150" s="33">
        <v>9470.1415159999997</v>
      </c>
      <c r="FB150" s="33">
        <v>9470.1415159999997</v>
      </c>
      <c r="FC150" s="33">
        <v>9470.1415159999997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4950.9028109999999</v>
      </c>
      <c r="BM161" s="33">
        <v>4950.9028109999999</v>
      </c>
      <c r="BN161" s="33">
        <v>5650.6426359999996</v>
      </c>
      <c r="BO161" s="33">
        <v>5650.6426359999996</v>
      </c>
      <c r="BP161" s="33">
        <v>5609.3058270000001</v>
      </c>
      <c r="BQ161" s="33">
        <v>5609.3058270000001</v>
      </c>
      <c r="BR161" s="33">
        <v>6473.6464070000002</v>
      </c>
      <c r="BS161" s="33">
        <v>6473.6464070000002</v>
      </c>
      <c r="BT161" s="33">
        <v>8006.5019149999998</v>
      </c>
      <c r="BU161" s="33">
        <v>8006.5019149999998</v>
      </c>
      <c r="BV161" s="33">
        <v>9470.1415159999997</v>
      </c>
      <c r="BW161" s="33">
        <v>9470.1415159999997</v>
      </c>
      <c r="BX161" s="33">
        <v>8006.5019149999998</v>
      </c>
      <c r="BY161" s="33">
        <v>8006.5019149999998</v>
      </c>
      <c r="BZ161" s="33">
        <v>9470.1415159999997</v>
      </c>
      <c r="CA161" s="33">
        <v>9470.1415159999997</v>
      </c>
      <c r="CB161" s="33">
        <v>9203.0646959999995</v>
      </c>
      <c r="CC161" s="33">
        <v>8006.5019149999998</v>
      </c>
      <c r="CD161" s="33">
        <v>9470.1415159999997</v>
      </c>
      <c r="CE161" s="33">
        <v>9470.1415159999997</v>
      </c>
      <c r="CF161" s="33">
        <v>9470.1415159999997</v>
      </c>
      <c r="CG161" s="33">
        <v>8006.5019149999998</v>
      </c>
      <c r="CH161" s="33">
        <v>9470.1415159999997</v>
      </c>
      <c r="CI161" s="33">
        <v>9470.1415159999997</v>
      </c>
      <c r="CJ161" s="33">
        <v>9470.1415159999997</v>
      </c>
      <c r="CK161" s="33">
        <v>8006.5019149999998</v>
      </c>
      <c r="CL161" s="33">
        <v>9470.1415159999997</v>
      </c>
      <c r="CM161" s="33">
        <v>9470.1415159999997</v>
      </c>
      <c r="CN161" s="33">
        <v>9470.1415159999997</v>
      </c>
      <c r="CO161" s="33">
        <v>8006.5019149999998</v>
      </c>
      <c r="CP161" s="33">
        <v>9470.1415159999997</v>
      </c>
      <c r="CQ161" s="33">
        <v>9470.1415159999997</v>
      </c>
      <c r="CR161" s="33">
        <v>9470.1415159999997</v>
      </c>
      <c r="CS161" s="33">
        <v>8006.5019149999998</v>
      </c>
      <c r="CT161" s="33">
        <v>9470.1415159999997</v>
      </c>
      <c r="CU161" s="33">
        <v>9470.1415159999997</v>
      </c>
      <c r="CV161" s="33">
        <v>9470.1415159999997</v>
      </c>
      <c r="CW161" s="33">
        <v>8006.5019149999998</v>
      </c>
      <c r="CX161" s="33">
        <v>9470.1415159999997</v>
      </c>
      <c r="CY161" s="33">
        <v>9470.1415159999997</v>
      </c>
      <c r="CZ161" s="33">
        <v>9470.1415159999997</v>
      </c>
      <c r="DA161" s="33">
        <v>8006.5019149999998</v>
      </c>
      <c r="DB161" s="33">
        <v>9470.1415159999997</v>
      </c>
      <c r="DC161" s="33">
        <v>9470.1415159999997</v>
      </c>
      <c r="DD161" s="33">
        <v>9470.1415159999997</v>
      </c>
      <c r="DE161" s="33">
        <v>8006.5019149999998</v>
      </c>
      <c r="DF161" s="33">
        <v>9470.1415159999997</v>
      </c>
      <c r="DG161" s="33">
        <v>9470.1415159999997</v>
      </c>
      <c r="DH161" s="33">
        <v>9470.1415159999997</v>
      </c>
      <c r="DI161" s="33">
        <v>9249.3119370000004</v>
      </c>
      <c r="DJ161" s="33">
        <v>9470.1415159999997</v>
      </c>
      <c r="DK161" s="33">
        <v>9470.1415159999997</v>
      </c>
      <c r="DL161" s="33">
        <v>9470.1415159999997</v>
      </c>
      <c r="DM161" s="33">
        <v>8006.5019149999998</v>
      </c>
      <c r="DN161" s="33">
        <v>9470.1415159999997</v>
      </c>
      <c r="DO161" s="33">
        <v>9470.1415159999997</v>
      </c>
      <c r="DP161" s="33">
        <v>9470.1415159999997</v>
      </c>
      <c r="DQ161" s="33">
        <v>8006.5019149999998</v>
      </c>
      <c r="DR161" s="33">
        <v>9470.1415159999997</v>
      </c>
      <c r="DS161" s="33">
        <v>9470.1415159999997</v>
      </c>
      <c r="DT161" s="33">
        <v>9470.1415159999997</v>
      </c>
      <c r="DU161" s="33">
        <v>8062.029595</v>
      </c>
      <c r="DV161" s="33">
        <v>9470.1415159999997</v>
      </c>
      <c r="DW161" s="33">
        <v>9470.1415159999997</v>
      </c>
      <c r="DX161" s="33">
        <v>9470.1415159999997</v>
      </c>
      <c r="DY161" s="33">
        <v>8526.9160310000007</v>
      </c>
      <c r="DZ161" s="33">
        <v>9470.1415159999997</v>
      </c>
      <c r="EA161" s="33">
        <v>9470.1415159999997</v>
      </c>
      <c r="EB161" s="33">
        <v>9470.1415159999997</v>
      </c>
      <c r="EC161" s="33">
        <v>9001.9541869999994</v>
      </c>
      <c r="ED161" s="33">
        <v>9470.1415159999997</v>
      </c>
      <c r="EE161" s="33">
        <v>9470.1415159999997</v>
      </c>
      <c r="EF161" s="33">
        <v>9470.1415159999997</v>
      </c>
      <c r="EG161" s="33">
        <v>9450.3156230000004</v>
      </c>
      <c r="EH161" s="33">
        <v>9470.1415159999997</v>
      </c>
      <c r="EI161" s="33">
        <v>9470.1415159999997</v>
      </c>
      <c r="EJ161" s="33">
        <v>9470.1415159999997</v>
      </c>
      <c r="EK161" s="33">
        <v>9470.1415159999997</v>
      </c>
      <c r="EL161" s="33">
        <v>9470.1415159999997</v>
      </c>
      <c r="EM161" s="33">
        <v>9470.1415159999997</v>
      </c>
      <c r="EN161" s="33">
        <v>9470.1415159999997</v>
      </c>
      <c r="EO161" s="33">
        <v>9470.1415159999997</v>
      </c>
      <c r="EP161" s="33">
        <v>9470.1415159999997</v>
      </c>
      <c r="EQ161" s="33">
        <v>9470.1415159999997</v>
      </c>
      <c r="ER161" s="33">
        <v>9470.1415159999997</v>
      </c>
      <c r="ES161" s="33">
        <v>9470.1415159999997</v>
      </c>
      <c r="ET161" s="33">
        <v>9470.1415159999997</v>
      </c>
      <c r="EU161" s="33">
        <v>9470.1415159999997</v>
      </c>
      <c r="EV161" s="33">
        <v>9470.1415159999997</v>
      </c>
      <c r="EW161" s="33">
        <v>9470.1415159999997</v>
      </c>
      <c r="EX161" s="33">
        <v>9470.1415159999997</v>
      </c>
      <c r="EY161" s="33">
        <v>9470.1415159999997</v>
      </c>
      <c r="EZ161" s="33">
        <v>9470.1415159999997</v>
      </c>
      <c r="FA161" s="33">
        <v>9470.1415159999997</v>
      </c>
      <c r="FB161" s="33">
        <v>9470.1415159999997</v>
      </c>
      <c r="FC161" s="33">
        <v>9470.1415159999997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4.6645315079999996</v>
      </c>
      <c r="AY164" s="33">
        <v>27.09295084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165.60992100000001</v>
      </c>
      <c r="AV173" s="33">
        <v>0</v>
      </c>
      <c r="AW173" s="33">
        <v>0</v>
      </c>
      <c r="AX173" s="33">
        <v>0</v>
      </c>
      <c r="AY173" s="33">
        <v>188.03834040000001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18584.95678</v>
      </c>
      <c r="BJ234" s="33">
        <v>18566.521799999999</v>
      </c>
      <c r="BK234" s="33">
        <v>18933.158429999999</v>
      </c>
      <c r="BL234" s="33">
        <v>24094.741450000001</v>
      </c>
      <c r="BM234" s="33">
        <v>18671.22294</v>
      </c>
      <c r="BN234" s="33">
        <v>18652.596160000001</v>
      </c>
      <c r="BO234" s="33">
        <v>19061.8102</v>
      </c>
      <c r="BP234" s="33">
        <v>25474.887350000001</v>
      </c>
      <c r="BQ234" s="33">
        <v>19792.783390000001</v>
      </c>
      <c r="BR234" s="33">
        <v>19277.447240000001</v>
      </c>
      <c r="BS234" s="33">
        <v>19990.665809999999</v>
      </c>
      <c r="BT234" s="33">
        <v>25741.760920000001</v>
      </c>
      <c r="BU234" s="33">
        <v>19869.288079999998</v>
      </c>
      <c r="BV234" s="33">
        <v>19413.565569999999</v>
      </c>
      <c r="BW234" s="33">
        <v>20186.102869999999</v>
      </c>
      <c r="BX234" s="33">
        <v>25741.760920000001</v>
      </c>
      <c r="BY234" s="33">
        <v>19709.419099999999</v>
      </c>
      <c r="BZ234" s="33">
        <v>19413.565569999999</v>
      </c>
      <c r="CA234" s="33">
        <v>20186.102869999999</v>
      </c>
      <c r="CB234" s="33">
        <v>25741.760920000001</v>
      </c>
      <c r="CC234" s="33">
        <v>19797.149099999999</v>
      </c>
      <c r="CD234" s="33">
        <v>19413.565569999999</v>
      </c>
      <c r="CE234" s="33">
        <v>20186.102869999999</v>
      </c>
      <c r="CF234" s="33">
        <v>25741.760920000001</v>
      </c>
      <c r="CG234" s="33">
        <v>19229.583760000001</v>
      </c>
      <c r="CH234" s="33">
        <v>19413.565569999999</v>
      </c>
      <c r="CI234" s="33">
        <v>20186.102869999999</v>
      </c>
      <c r="CJ234" s="33">
        <v>25741.760920000001</v>
      </c>
      <c r="CK234" s="33">
        <v>19989.230390000001</v>
      </c>
      <c r="CL234" s="33">
        <v>19413.565569999999</v>
      </c>
      <c r="CM234" s="33">
        <v>20186.102869999999</v>
      </c>
      <c r="CN234" s="33">
        <v>25741.760920000001</v>
      </c>
      <c r="CO234" s="33">
        <v>19933.586159999999</v>
      </c>
      <c r="CP234" s="33">
        <v>19413.565569999999</v>
      </c>
      <c r="CQ234" s="33">
        <v>20186.102869999999</v>
      </c>
      <c r="CR234" s="33">
        <v>25741.760920000001</v>
      </c>
      <c r="CS234" s="33">
        <v>19989.230390000001</v>
      </c>
      <c r="CT234" s="33">
        <v>19413.565569999999</v>
      </c>
      <c r="CU234" s="33">
        <v>20186.102869999999</v>
      </c>
      <c r="CV234" s="33">
        <v>25741.760920000001</v>
      </c>
      <c r="CW234" s="33">
        <v>19989.230390000001</v>
      </c>
      <c r="CX234" s="33">
        <v>19413.565569999999</v>
      </c>
      <c r="CY234" s="33">
        <v>20186.102869999999</v>
      </c>
      <c r="CZ234" s="33">
        <v>25741.760920000001</v>
      </c>
      <c r="DA234" s="33">
        <v>19989.230390000001</v>
      </c>
      <c r="DB234" s="33">
        <v>19413.565569999999</v>
      </c>
      <c r="DC234" s="33">
        <v>20186.102869999999</v>
      </c>
      <c r="DD234" s="33">
        <v>25741.760920000001</v>
      </c>
      <c r="DE234" s="33">
        <v>19989.230390000001</v>
      </c>
      <c r="DF234" s="33">
        <v>19413.565569999999</v>
      </c>
      <c r="DG234" s="33">
        <v>20186.102869999999</v>
      </c>
      <c r="DH234" s="33">
        <v>25904.470720000001</v>
      </c>
      <c r="DI234" s="33">
        <v>20124.593779999999</v>
      </c>
      <c r="DJ234" s="33">
        <v>19506.761020000002</v>
      </c>
      <c r="DK234" s="33">
        <v>20292.777460000001</v>
      </c>
      <c r="DL234" s="33">
        <v>25904.470720000001</v>
      </c>
      <c r="DM234" s="33">
        <v>20094.657050000002</v>
      </c>
      <c r="DN234" s="33">
        <v>19506.761020000002</v>
      </c>
      <c r="DO234" s="33">
        <v>20292.777460000001</v>
      </c>
      <c r="DP234" s="33">
        <v>25904.470720000001</v>
      </c>
      <c r="DQ234" s="33">
        <v>20124.593779999999</v>
      </c>
      <c r="DR234" s="33">
        <v>19506.761020000002</v>
      </c>
      <c r="DS234" s="33">
        <v>20292.777460000001</v>
      </c>
      <c r="DT234" s="33">
        <v>25904.470720000001</v>
      </c>
      <c r="DU234" s="33">
        <v>20124.593779999999</v>
      </c>
      <c r="DV234" s="33">
        <v>19506.761020000002</v>
      </c>
      <c r="DW234" s="33">
        <v>20292.777460000001</v>
      </c>
      <c r="DX234" s="33">
        <v>25904.470720000001</v>
      </c>
      <c r="DY234" s="33">
        <v>20124.593779999999</v>
      </c>
      <c r="DZ234" s="33">
        <v>19506.761020000002</v>
      </c>
      <c r="EA234" s="33">
        <v>20292.777460000001</v>
      </c>
      <c r="EB234" s="33">
        <v>25904.470720000001</v>
      </c>
      <c r="EC234" s="33">
        <v>20124.593779999999</v>
      </c>
      <c r="ED234" s="33">
        <v>19506.761020000002</v>
      </c>
      <c r="EE234" s="33">
        <v>20292.777460000001</v>
      </c>
      <c r="EF234" s="33">
        <v>25904.470720000001</v>
      </c>
      <c r="EG234" s="33">
        <v>20124.593779999999</v>
      </c>
      <c r="EH234" s="33">
        <v>19506.761020000002</v>
      </c>
      <c r="EI234" s="33">
        <v>20292.777460000001</v>
      </c>
      <c r="EJ234" s="33">
        <v>25904.470720000001</v>
      </c>
      <c r="EK234" s="33">
        <v>20124.593779999999</v>
      </c>
      <c r="EL234" s="33">
        <v>19506.761020000002</v>
      </c>
      <c r="EM234" s="33">
        <v>20292.777460000001</v>
      </c>
      <c r="EN234" s="33">
        <v>25904.470720000001</v>
      </c>
      <c r="EO234" s="33">
        <v>20124.593779999999</v>
      </c>
      <c r="EP234" s="33">
        <v>19506.761020000002</v>
      </c>
      <c r="EQ234" s="33">
        <v>20292.777460000001</v>
      </c>
      <c r="ER234" s="33">
        <v>25904.470720000001</v>
      </c>
      <c r="ES234" s="33">
        <v>20124.593779999999</v>
      </c>
      <c r="ET234" s="33">
        <v>19506.761020000002</v>
      </c>
      <c r="EU234" s="33">
        <v>20292.777460000001</v>
      </c>
      <c r="EV234" s="33">
        <v>25904.470720000001</v>
      </c>
      <c r="EW234" s="33">
        <v>20124.593779999999</v>
      </c>
      <c r="EX234" s="33">
        <v>19506.761020000002</v>
      </c>
      <c r="EY234" s="33">
        <v>20292.777460000001</v>
      </c>
      <c r="EZ234" s="33">
        <v>25968.528719999998</v>
      </c>
      <c r="FA234" s="33">
        <v>20167.024880000001</v>
      </c>
      <c r="FB234" s="33">
        <v>19522.261490000001</v>
      </c>
      <c r="FC234" s="33">
        <v>20332.019270000001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9356.7252310000003</v>
      </c>
      <c r="G235" s="33">
        <v>8465.1096859999998</v>
      </c>
      <c r="H235" s="33">
        <v>6401.4287450000002</v>
      </c>
      <c r="I235" s="33">
        <v>6924.6591760000001</v>
      </c>
      <c r="J235" s="33">
        <v>9440.6856260000004</v>
      </c>
      <c r="K235" s="33">
        <v>8465.1096859999998</v>
      </c>
      <c r="L235" s="33">
        <v>6401.4287450000002</v>
      </c>
      <c r="M235" s="33">
        <v>6924.6591760000001</v>
      </c>
      <c r="N235" s="33">
        <v>9681.6431369999991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9051.8961930000005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6896.3212940000003</v>
      </c>
      <c r="BA235" s="33">
        <v>7454.6703530000004</v>
      </c>
      <c r="BB235" s="33">
        <v>10281.6538</v>
      </c>
      <c r="BC235" s="33">
        <v>9093.3191370000004</v>
      </c>
      <c r="BD235" s="33">
        <v>6953.7965489999997</v>
      </c>
      <c r="BE235" s="33">
        <v>5771.9744300000002</v>
      </c>
      <c r="BF235" s="33">
        <v>10281.6538</v>
      </c>
      <c r="BG235" s="33">
        <v>9093.3191370000004</v>
      </c>
      <c r="BH235" s="33">
        <v>7215.1182349999999</v>
      </c>
      <c r="BI235" s="33">
        <v>7203.9740000000002</v>
      </c>
      <c r="BJ235" s="33">
        <v>10773.62376</v>
      </c>
      <c r="BK235" s="33">
        <v>9500.8299609999995</v>
      </c>
      <c r="BL235" s="33">
        <v>6766.6027450000001</v>
      </c>
      <c r="BM235" s="33">
        <v>7801.6283530000001</v>
      </c>
      <c r="BN235" s="33">
        <v>10773.62376</v>
      </c>
      <c r="BO235" s="33">
        <v>9500.8299609999995</v>
      </c>
      <c r="BP235" s="33">
        <v>8186.495261</v>
      </c>
      <c r="BQ235" s="33">
        <v>8820.3253860000004</v>
      </c>
      <c r="BR235" s="33">
        <v>11998.82655</v>
      </c>
      <c r="BS235" s="33">
        <v>10670.04565</v>
      </c>
      <c r="BT235" s="33">
        <v>8186.495261</v>
      </c>
      <c r="BU235" s="33">
        <v>8749.4387590000006</v>
      </c>
      <c r="BV235" s="33">
        <v>11998.82655</v>
      </c>
      <c r="BW235" s="33">
        <v>10670.04565</v>
      </c>
      <c r="BX235" s="33">
        <v>8186.495261</v>
      </c>
      <c r="BY235" s="33">
        <v>8820.3253860000004</v>
      </c>
      <c r="BZ235" s="33">
        <v>11998.82655</v>
      </c>
      <c r="CA235" s="33">
        <v>10670.04565</v>
      </c>
      <c r="CB235" s="33">
        <v>8186.495261</v>
      </c>
      <c r="CC235" s="33">
        <v>8820.3253860000004</v>
      </c>
      <c r="CD235" s="33">
        <v>11998.82655</v>
      </c>
      <c r="CE235" s="33">
        <v>10670.04565</v>
      </c>
      <c r="CF235" s="33">
        <v>8186.495261</v>
      </c>
      <c r="CG235" s="33">
        <v>8820.3253860000004</v>
      </c>
      <c r="CH235" s="33">
        <v>11998.82655</v>
      </c>
      <c r="CI235" s="33">
        <v>10670.04565</v>
      </c>
      <c r="CJ235" s="33">
        <v>8186.495261</v>
      </c>
      <c r="CK235" s="33">
        <v>8820.3253860000004</v>
      </c>
      <c r="CL235" s="33">
        <v>11998.82655</v>
      </c>
      <c r="CM235" s="33">
        <v>10670.04565</v>
      </c>
      <c r="CN235" s="33">
        <v>8186.495261</v>
      </c>
      <c r="CO235" s="33">
        <v>8820.3253860000004</v>
      </c>
      <c r="CP235" s="33">
        <v>11998.82655</v>
      </c>
      <c r="CQ235" s="33">
        <v>10670.04565</v>
      </c>
      <c r="CR235" s="33">
        <v>8186.495261</v>
      </c>
      <c r="CS235" s="33">
        <v>8820.3253860000004</v>
      </c>
      <c r="CT235" s="33">
        <v>11998.82655</v>
      </c>
      <c r="CU235" s="33">
        <v>10670.04565</v>
      </c>
      <c r="CV235" s="33">
        <v>8186.495261</v>
      </c>
      <c r="CW235" s="33">
        <v>8820.3253860000004</v>
      </c>
      <c r="CX235" s="33">
        <v>11998.82655</v>
      </c>
      <c r="CY235" s="33">
        <v>10670.04565</v>
      </c>
      <c r="CZ235" s="33">
        <v>8186.495261</v>
      </c>
      <c r="DA235" s="33">
        <v>8820.3253860000004</v>
      </c>
      <c r="DB235" s="33">
        <v>11998.82655</v>
      </c>
      <c r="DC235" s="33">
        <v>10670.04565</v>
      </c>
      <c r="DD235" s="33">
        <v>8186.495261</v>
      </c>
      <c r="DE235" s="33">
        <v>8820.3253860000004</v>
      </c>
      <c r="DF235" s="33">
        <v>11998.82655</v>
      </c>
      <c r="DG235" s="33">
        <v>10670.04565</v>
      </c>
      <c r="DH235" s="33">
        <v>8186.495261</v>
      </c>
      <c r="DI235" s="33">
        <v>8820.3253860000004</v>
      </c>
      <c r="DJ235" s="33">
        <v>11998.82655</v>
      </c>
      <c r="DK235" s="33">
        <v>10670.04565</v>
      </c>
      <c r="DL235" s="33">
        <v>8186.495261</v>
      </c>
      <c r="DM235" s="33">
        <v>8820.3253860000004</v>
      </c>
      <c r="DN235" s="33">
        <v>11998.82655</v>
      </c>
      <c r="DO235" s="33">
        <v>10670.04565</v>
      </c>
      <c r="DP235" s="33">
        <v>8186.495261</v>
      </c>
      <c r="DQ235" s="33">
        <v>8820.3253860000004</v>
      </c>
      <c r="DR235" s="33">
        <v>11998.82655</v>
      </c>
      <c r="DS235" s="33">
        <v>10670.04565</v>
      </c>
      <c r="DT235" s="33">
        <v>8186.495261</v>
      </c>
      <c r="DU235" s="33">
        <v>8820.3253860000004</v>
      </c>
      <c r="DV235" s="33">
        <v>11998.82655</v>
      </c>
      <c r="DW235" s="33">
        <v>10670.04565</v>
      </c>
      <c r="DX235" s="33">
        <v>8186.495261</v>
      </c>
      <c r="DY235" s="33">
        <v>8820.3253860000004</v>
      </c>
      <c r="DZ235" s="33">
        <v>11998.82655</v>
      </c>
      <c r="EA235" s="33">
        <v>10670.04565</v>
      </c>
      <c r="EB235" s="33">
        <v>8186.495261</v>
      </c>
      <c r="EC235" s="33">
        <v>8820.3253860000004</v>
      </c>
      <c r="ED235" s="33">
        <v>11998.82655</v>
      </c>
      <c r="EE235" s="33">
        <v>10670.04565</v>
      </c>
      <c r="EF235" s="33">
        <v>8186.495261</v>
      </c>
      <c r="EG235" s="33">
        <v>8820.3253860000004</v>
      </c>
      <c r="EH235" s="33">
        <v>11998.82655</v>
      </c>
      <c r="EI235" s="33">
        <v>10670.04565</v>
      </c>
      <c r="EJ235" s="33">
        <v>8186.495261</v>
      </c>
      <c r="EK235" s="33">
        <v>8820.3253860000004</v>
      </c>
      <c r="EL235" s="33">
        <v>11998.82655</v>
      </c>
      <c r="EM235" s="33">
        <v>10670.04565</v>
      </c>
      <c r="EN235" s="33">
        <v>8186.495261</v>
      </c>
      <c r="EO235" s="33">
        <v>8820.3253860000004</v>
      </c>
      <c r="EP235" s="33">
        <v>11998.82655</v>
      </c>
      <c r="EQ235" s="33">
        <v>10670.04565</v>
      </c>
      <c r="ER235" s="33">
        <v>8186.495261</v>
      </c>
      <c r="ES235" s="33">
        <v>8820.3253860000004</v>
      </c>
      <c r="ET235" s="33">
        <v>11998.82655</v>
      </c>
      <c r="EU235" s="33">
        <v>10670.04565</v>
      </c>
      <c r="EV235" s="33">
        <v>8186.495261</v>
      </c>
      <c r="EW235" s="33">
        <v>8820.3253860000004</v>
      </c>
      <c r="EX235" s="33">
        <v>11998.82655</v>
      </c>
      <c r="EY235" s="33">
        <v>10670.04565</v>
      </c>
      <c r="EZ235" s="33">
        <v>8186.495261</v>
      </c>
      <c r="FA235" s="33">
        <v>8820.3253860000004</v>
      </c>
      <c r="FB235" s="33">
        <v>11998.82655</v>
      </c>
      <c r="FC235" s="33">
        <v>10670.04565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3968.7505070000002</v>
      </c>
      <c r="W236" s="33">
        <v>4448.2909019999997</v>
      </c>
      <c r="X236" s="33">
        <v>5403.3947840000001</v>
      </c>
      <c r="Y236" s="33">
        <v>5154.8028629999999</v>
      </c>
      <c r="Z236" s="33">
        <v>4245.4768979999999</v>
      </c>
      <c r="AA236" s="33">
        <v>4448.2909019999997</v>
      </c>
      <c r="AB236" s="33">
        <v>1764.6246160000001</v>
      </c>
      <c r="AC236" s="33">
        <v>5154.8028629999999</v>
      </c>
      <c r="AD236" s="33">
        <v>3310.3673629999998</v>
      </c>
      <c r="AE236" s="33">
        <v>4448.2909019999997</v>
      </c>
      <c r="AF236" s="33">
        <v>5403.3947840000001</v>
      </c>
      <c r="AG236" s="33">
        <v>5154.8028629999999</v>
      </c>
      <c r="AH236" s="33">
        <v>3192.1854549999998</v>
      </c>
      <c r="AI236" s="33">
        <v>4448.2909019999997</v>
      </c>
      <c r="AJ236" s="33">
        <v>5403.3947840000001</v>
      </c>
      <c r="AK236" s="33">
        <v>5154.8028629999999</v>
      </c>
      <c r="AL236" s="33">
        <v>3384.7055989999999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3083.0370509999998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5552.6078040000002</v>
      </c>
      <c r="BQ236" s="33">
        <v>5454.7668240000003</v>
      </c>
      <c r="BR236" s="33">
        <v>6023.2669409999999</v>
      </c>
      <c r="BS236" s="33">
        <v>4768.2582350000002</v>
      </c>
      <c r="BT236" s="33">
        <v>5807.268118</v>
      </c>
      <c r="BU236" s="33">
        <v>5409.5154510000002</v>
      </c>
      <c r="BV236" s="33">
        <v>6023.2669409999999</v>
      </c>
      <c r="BW236" s="33">
        <v>4768.2582350000002</v>
      </c>
      <c r="BX236" s="33">
        <v>5807.268118</v>
      </c>
      <c r="BY236" s="33">
        <v>4862.5026150000003</v>
      </c>
      <c r="BZ236" s="33">
        <v>6023.2669409999999</v>
      </c>
      <c r="CA236" s="33">
        <v>4768.2582350000002</v>
      </c>
      <c r="CB236" s="33">
        <v>5807.268118</v>
      </c>
      <c r="CC236" s="33">
        <v>5154.8028629999999</v>
      </c>
      <c r="CD236" s="33">
        <v>6023.2669409999999</v>
      </c>
      <c r="CE236" s="33">
        <v>4768.2582350000002</v>
      </c>
      <c r="CF236" s="33">
        <v>5807.268118</v>
      </c>
      <c r="CG236" s="33">
        <v>5362.3633730000001</v>
      </c>
      <c r="CH236" s="33">
        <v>6023.2669409999999</v>
      </c>
      <c r="CI236" s="33">
        <v>4768.2582350000002</v>
      </c>
      <c r="CJ236" s="33">
        <v>5807.268118</v>
      </c>
      <c r="CK236" s="33">
        <v>4259.1065879999996</v>
      </c>
      <c r="CL236" s="33">
        <v>6023.2669409999999</v>
      </c>
      <c r="CM236" s="33">
        <v>4768.2582350000002</v>
      </c>
      <c r="CN236" s="33">
        <v>5807.268118</v>
      </c>
      <c r="CO236" s="33">
        <v>5196.1662349999997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5154.8028629999999</v>
      </c>
      <c r="CX236" s="33">
        <v>6023.2669409999999</v>
      </c>
      <c r="CY236" s="33">
        <v>4768.2582350000002</v>
      </c>
      <c r="CZ236" s="33">
        <v>5807.268118</v>
      </c>
      <c r="DA236" s="33">
        <v>5316.3760000000002</v>
      </c>
      <c r="DB236" s="33">
        <v>6023.2669409999999</v>
      </c>
      <c r="DC236" s="33">
        <v>4768.2582350000002</v>
      </c>
      <c r="DD236" s="33">
        <v>5807.268118</v>
      </c>
      <c r="DE236" s="33">
        <v>5274.7252550000003</v>
      </c>
      <c r="DF236" s="33">
        <v>6023.2669409999999</v>
      </c>
      <c r="DG236" s="33">
        <v>4768.2582350000002</v>
      </c>
      <c r="DH236" s="33">
        <v>5807.268118</v>
      </c>
      <c r="DI236" s="33">
        <v>5496.4175690000002</v>
      </c>
      <c r="DJ236" s="33">
        <v>6023.2669409999999</v>
      </c>
      <c r="DK236" s="33">
        <v>4768.2582350000002</v>
      </c>
      <c r="DL236" s="33">
        <v>5807.268118</v>
      </c>
      <c r="DM236" s="33">
        <v>5154.8028629999999</v>
      </c>
      <c r="DN236" s="33">
        <v>6023.2669409999999</v>
      </c>
      <c r="DO236" s="33">
        <v>4768.2582350000002</v>
      </c>
      <c r="DP236" s="33">
        <v>5807.268118</v>
      </c>
      <c r="DQ236" s="33">
        <v>5496.4175690000002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5496.4175690000002</v>
      </c>
      <c r="EH236" s="33">
        <v>6023.2669409999999</v>
      </c>
      <c r="EI236" s="33">
        <v>4768.2582350000002</v>
      </c>
      <c r="EJ236" s="33">
        <v>5807.268118</v>
      </c>
      <c r="EK236" s="33">
        <v>5496.4175690000002</v>
      </c>
      <c r="EL236" s="33">
        <v>5276.6557549999998</v>
      </c>
      <c r="EM236" s="33">
        <v>4768.2582350000002</v>
      </c>
      <c r="EN236" s="33">
        <v>5807.268118</v>
      </c>
      <c r="EO236" s="33">
        <v>5496.4175690000002</v>
      </c>
      <c r="EP236" s="33">
        <v>4742.6285109999999</v>
      </c>
      <c r="EQ236" s="33">
        <v>4768.2582350000002</v>
      </c>
      <c r="ER236" s="33">
        <v>5807.268118</v>
      </c>
      <c r="ES236" s="33">
        <v>5496.4175690000002</v>
      </c>
      <c r="ET236" s="33">
        <v>3927.6213939999998</v>
      </c>
      <c r="EU236" s="33">
        <v>4768.2582350000002</v>
      </c>
      <c r="EV236" s="33">
        <v>5807.268118</v>
      </c>
      <c r="EW236" s="33">
        <v>5496.4175690000002</v>
      </c>
      <c r="EX236" s="33">
        <v>1710.047196</v>
      </c>
      <c r="EY236" s="33">
        <v>4768.2582350000002</v>
      </c>
      <c r="EZ236" s="33">
        <v>5807.268118</v>
      </c>
      <c r="FA236" s="33">
        <v>5496.4175690000002</v>
      </c>
      <c r="FB236" s="33">
        <v>68.601644960000002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3946.397015</v>
      </c>
      <c r="M237" s="33">
        <v>3699.437152</v>
      </c>
      <c r="N237" s="33">
        <v>3330.4720000000002</v>
      </c>
      <c r="O237" s="33">
        <v>3370.521647</v>
      </c>
      <c r="P237" s="33">
        <v>4283.5376070000002</v>
      </c>
      <c r="Q237" s="33">
        <v>3922.7063410000001</v>
      </c>
      <c r="R237" s="33">
        <v>3330.4720000000002</v>
      </c>
      <c r="S237" s="33">
        <v>3370.521647</v>
      </c>
      <c r="T237" s="33">
        <v>5324.9947309999998</v>
      </c>
      <c r="U237" s="33">
        <v>4059.1717199999998</v>
      </c>
      <c r="V237" s="33">
        <v>3330.4720000000002</v>
      </c>
      <c r="W237" s="33">
        <v>3370.521647</v>
      </c>
      <c r="X237" s="33">
        <v>5189.7041669999999</v>
      </c>
      <c r="Y237" s="33">
        <v>3536.4266720000001</v>
      </c>
      <c r="Z237" s="33">
        <v>3330.4720000000002</v>
      </c>
      <c r="AA237" s="33">
        <v>3370.521647</v>
      </c>
      <c r="AB237" s="33">
        <v>10402.723099999999</v>
      </c>
      <c r="AC237" s="33">
        <v>6960.2709169999998</v>
      </c>
      <c r="AD237" s="33">
        <v>3616.0088420000002</v>
      </c>
      <c r="AE237" s="33">
        <v>3577.4516229999999</v>
      </c>
      <c r="AF237" s="33">
        <v>13467.152</v>
      </c>
      <c r="AG237" s="33">
        <v>12111.475560000001</v>
      </c>
      <c r="AH237" s="33">
        <v>3963.4996080000001</v>
      </c>
      <c r="AI237" s="33">
        <v>4250.7534669999995</v>
      </c>
      <c r="AJ237" s="33">
        <v>10449.479069999999</v>
      </c>
      <c r="AK237" s="33">
        <v>4961.9385890000003</v>
      </c>
      <c r="AL237" s="33">
        <v>4253.8245999999999</v>
      </c>
      <c r="AM237" s="33">
        <v>4654.4535470000001</v>
      </c>
      <c r="AN237" s="33">
        <v>8248.9559900000004</v>
      </c>
      <c r="AO237" s="33">
        <v>13462.84288</v>
      </c>
      <c r="AP237" s="33">
        <v>4253.8245999999999</v>
      </c>
      <c r="AQ237" s="33">
        <v>4654.4535470000001</v>
      </c>
      <c r="AR237" s="33">
        <v>13623.77572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13614.39668</v>
      </c>
      <c r="AX237" s="33">
        <v>4253.8245999999999</v>
      </c>
      <c r="AY237" s="33">
        <v>4654.4535470000001</v>
      </c>
      <c r="AZ237" s="33">
        <v>16242.576880000001</v>
      </c>
      <c r="BA237" s="33">
        <v>14535.22385</v>
      </c>
      <c r="BB237" s="33">
        <v>4253.8245999999999</v>
      </c>
      <c r="BC237" s="33">
        <v>4654.4535470000001</v>
      </c>
      <c r="BD237" s="33">
        <v>16242.576880000001</v>
      </c>
      <c r="BE237" s="33">
        <v>14064.25243</v>
      </c>
      <c r="BF237" s="33">
        <v>4253.8245999999999</v>
      </c>
      <c r="BG237" s="33">
        <v>4654.4535470000001</v>
      </c>
      <c r="BH237" s="33">
        <v>16242.576880000001</v>
      </c>
      <c r="BI237" s="33">
        <v>14843.546840000001</v>
      </c>
      <c r="BJ237" s="33">
        <v>4253.8245999999999</v>
      </c>
      <c r="BK237" s="33">
        <v>4654.4535470000001</v>
      </c>
      <c r="BL237" s="33">
        <v>16242.576880000001</v>
      </c>
      <c r="BM237" s="33">
        <v>14585.909949999999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15364.975329999999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14309.202859999999</v>
      </c>
      <c r="CD237" s="33">
        <v>4253.8245999999999</v>
      </c>
      <c r="CE237" s="33">
        <v>4654.4535470000001</v>
      </c>
      <c r="CF237" s="33">
        <v>16242.576880000001</v>
      </c>
      <c r="CG237" s="33">
        <v>14938.696400000001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13339.18988</v>
      </c>
      <c r="CP237" s="33">
        <v>4253.8245999999999</v>
      </c>
      <c r="CQ237" s="33">
        <v>4654.4535470000001</v>
      </c>
      <c r="CR237" s="33">
        <v>16242.576880000001</v>
      </c>
      <c r="CS237" s="33">
        <v>15142.825150000001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7973.0770380000004</v>
      </c>
      <c r="K238" s="33">
        <v>9001.3516080000009</v>
      </c>
      <c r="L238" s="33">
        <v>10522.45298</v>
      </c>
      <c r="M238" s="33">
        <v>9132.3163530000002</v>
      </c>
      <c r="N238" s="33">
        <v>6008.7394299999996</v>
      </c>
      <c r="O238" s="33">
        <v>9001.3516080000009</v>
      </c>
      <c r="P238" s="33">
        <v>10522.45298</v>
      </c>
      <c r="Q238" s="33">
        <v>9132.3163530000002</v>
      </c>
      <c r="R238" s="33">
        <v>7363.3708829999996</v>
      </c>
      <c r="S238" s="33">
        <v>9001.3516080000009</v>
      </c>
      <c r="T238" s="33">
        <v>9689.4322410000004</v>
      </c>
      <c r="U238" s="33">
        <v>7218.1344099999997</v>
      </c>
      <c r="V238" s="33">
        <v>7578</v>
      </c>
      <c r="W238" s="33">
        <v>9001.3516080000009</v>
      </c>
      <c r="X238" s="33">
        <v>10522.45298</v>
      </c>
      <c r="Y238" s="33">
        <v>8261.8285340000002</v>
      </c>
      <c r="Z238" s="33">
        <v>6868.8407260000004</v>
      </c>
      <c r="AA238" s="33">
        <v>9001.3516080000009</v>
      </c>
      <c r="AB238" s="33">
        <v>4611.8602510000001</v>
      </c>
      <c r="AC238" s="33">
        <v>6786.1770489999999</v>
      </c>
      <c r="AD238" s="33">
        <v>3987.2555649999999</v>
      </c>
      <c r="AE238" s="33">
        <v>9001.3516080000009</v>
      </c>
      <c r="AF238" s="33">
        <v>7686.593124</v>
      </c>
      <c r="AG238" s="33">
        <v>5231.3215060000002</v>
      </c>
      <c r="AH238" s="33">
        <v>6862.1491770000002</v>
      </c>
      <c r="AI238" s="33">
        <v>9001.3516080000009</v>
      </c>
      <c r="AJ238" s="33">
        <v>10522.45298</v>
      </c>
      <c r="AK238" s="33">
        <v>8779.3330060000008</v>
      </c>
      <c r="AL238" s="33">
        <v>8432.1894900000007</v>
      </c>
      <c r="AM238" s="33">
        <v>9001.3516080000009</v>
      </c>
      <c r="AN238" s="33">
        <v>9390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4003</v>
      </c>
      <c r="AT238" s="33">
        <v>8432.1894900000007</v>
      </c>
      <c r="AU238" s="33">
        <v>9001.3516080000009</v>
      </c>
      <c r="AV238" s="33">
        <v>9625</v>
      </c>
      <c r="AW238" s="33">
        <v>4125</v>
      </c>
      <c r="AX238" s="33">
        <v>8432.1894900000007</v>
      </c>
      <c r="AY238" s="33">
        <v>9001.3516080000009</v>
      </c>
      <c r="AZ238" s="33">
        <v>10522.45298</v>
      </c>
      <c r="BA238" s="33">
        <v>6838.8843109999998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8037</v>
      </c>
      <c r="BJ238" s="33">
        <v>8432.1894900000007</v>
      </c>
      <c r="BK238" s="33">
        <v>9001.3516080000009</v>
      </c>
      <c r="BL238" s="33">
        <v>10522.45298</v>
      </c>
      <c r="BM238" s="33">
        <v>6251.655205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496.91227830000003</v>
      </c>
      <c r="W239" s="33">
        <v>1269.763569</v>
      </c>
      <c r="X239" s="33">
        <v>3679.7888240000002</v>
      </c>
      <c r="Y239" s="33">
        <v>3461.103529</v>
      </c>
      <c r="Z239" s="33">
        <v>1026.196471</v>
      </c>
      <c r="AA239" s="33">
        <v>1269.763569</v>
      </c>
      <c r="AB239" s="33">
        <v>6760.6702750000004</v>
      </c>
      <c r="AC239" s="33">
        <v>80.732866459999997</v>
      </c>
      <c r="AD239" s="33">
        <v>2404.2362349999999</v>
      </c>
      <c r="AE239" s="33">
        <v>2433.6418330000001</v>
      </c>
      <c r="AF239" s="33">
        <v>538.81368299999997</v>
      </c>
      <c r="AG239" s="33">
        <v>194.9761829</v>
      </c>
      <c r="AH239" s="33">
        <v>2404.2362349999999</v>
      </c>
      <c r="AI239" s="33">
        <v>3033.456549</v>
      </c>
      <c r="AJ239" s="33">
        <v>3944.1985629999999</v>
      </c>
      <c r="AK239" s="33">
        <v>6385.7270589999998</v>
      </c>
      <c r="AL239" s="33">
        <v>2306.9783539999999</v>
      </c>
      <c r="AM239" s="33">
        <v>3033.456549</v>
      </c>
      <c r="AN239" s="33">
        <v>6760.6702750000004</v>
      </c>
      <c r="AO239" s="33">
        <v>6385.7270589999998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5884.6384360000002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6385.7270589999998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5018.526159</v>
      </c>
      <c r="BN239" s="33">
        <v>2404.2362349999999</v>
      </c>
      <c r="BO239" s="33">
        <v>3033.456549</v>
      </c>
      <c r="BP239" s="33">
        <v>6760.6702750000004</v>
      </c>
      <c r="BQ239" s="33">
        <v>530.17950169999995</v>
      </c>
      <c r="BR239" s="33">
        <v>2404.2362349999999</v>
      </c>
      <c r="BS239" s="33">
        <v>3033.456549</v>
      </c>
      <c r="BT239" s="33">
        <v>6760.6702750000004</v>
      </c>
      <c r="BU239" s="33">
        <v>793.38554420000003</v>
      </c>
      <c r="BV239" s="33">
        <v>2404.2362349999999</v>
      </c>
      <c r="BW239" s="33">
        <v>3033.456549</v>
      </c>
      <c r="BX239" s="33">
        <v>5992.8776360000002</v>
      </c>
      <c r="BY239" s="33">
        <v>3051.0282750000001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6259.322314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6385.7270589999998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6385.7270589999998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146.50027449999999</v>
      </c>
      <c r="M240" s="33">
        <v>304.86015689999999</v>
      </c>
      <c r="N240" s="33">
        <v>228.36537250000001</v>
      </c>
      <c r="O240" s="33">
        <v>133.44058820000001</v>
      </c>
      <c r="Q240" s="33">
        <v>304.86015689999999</v>
      </c>
      <c r="R240" s="33">
        <v>228.36537250000001</v>
      </c>
      <c r="S240" s="33">
        <v>133.44058820000001</v>
      </c>
      <c r="V240" s="33">
        <v>228.36537250000001</v>
      </c>
      <c r="W240" s="33">
        <v>133.44058820000001</v>
      </c>
      <c r="Y240" s="33">
        <v>304.86015689999999</v>
      </c>
      <c r="Z240" s="33">
        <v>228.36537250000001</v>
      </c>
      <c r="AA240" s="33">
        <v>133.44058820000001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O240" s="33">
        <v>40.752078429999997</v>
      </c>
      <c r="AP240" s="33">
        <v>340.89690200000001</v>
      </c>
      <c r="AQ240" s="33">
        <v>166.65094120000001</v>
      </c>
      <c r="AR240" s="33">
        <v>340.78552939999997</v>
      </c>
      <c r="AS240" s="33">
        <v>253.7754051</v>
      </c>
      <c r="AT240" s="33">
        <v>340.89690200000001</v>
      </c>
      <c r="AU240" s="33">
        <v>166.65094120000001</v>
      </c>
      <c r="AW240" s="33">
        <v>499.14611760000003</v>
      </c>
      <c r="AX240" s="33">
        <v>340.89690200000001</v>
      </c>
      <c r="AY240" s="33">
        <v>166.65094120000001</v>
      </c>
      <c r="AZ240" s="33">
        <v>3.506779592</v>
      </c>
      <c r="BA240" s="33">
        <v>4.7934851600000004</v>
      </c>
      <c r="BB240" s="33">
        <v>340.89690200000001</v>
      </c>
      <c r="BC240" s="33">
        <v>166.65094120000001</v>
      </c>
      <c r="BD240" s="33">
        <v>25.564097230000002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116.02910610000001</v>
      </c>
      <c r="BJ240" s="33">
        <v>340.89690200000001</v>
      </c>
      <c r="BK240" s="33">
        <v>166.65094120000001</v>
      </c>
      <c r="BL240" s="33">
        <v>173.0012394</v>
      </c>
      <c r="BM240" s="33">
        <v>499.14611760000003</v>
      </c>
      <c r="BN240" s="33">
        <v>510.88404960000003</v>
      </c>
      <c r="BO240" s="33">
        <v>361.22384449999998</v>
      </c>
      <c r="BP240" s="33">
        <v>637.56583490000003</v>
      </c>
      <c r="BQ240" s="33">
        <v>312.61083780000001</v>
      </c>
      <c r="BR240" s="33">
        <v>510.88404960000003</v>
      </c>
      <c r="BS240" s="33">
        <v>361.22384449999998</v>
      </c>
      <c r="BT240" s="33">
        <v>263.5281612</v>
      </c>
      <c r="BU240" s="33">
        <v>441.18679859999997</v>
      </c>
      <c r="BV240" s="33">
        <v>542.26580530000001</v>
      </c>
      <c r="BW240" s="33">
        <v>390.56201549999997</v>
      </c>
      <c r="BX240" s="33">
        <v>476.49127820000001</v>
      </c>
      <c r="BY240" s="33">
        <v>392.68403919999997</v>
      </c>
      <c r="BZ240" s="33">
        <v>542.26580530000001</v>
      </c>
      <c r="CA240" s="33">
        <v>390.56201549999997</v>
      </c>
      <c r="CB240" s="33">
        <v>722.59218720000001</v>
      </c>
      <c r="CC240" s="33">
        <v>724.24856320000004</v>
      </c>
      <c r="CD240" s="33">
        <v>542.26580530000001</v>
      </c>
      <c r="CE240" s="33">
        <v>390.56201549999997</v>
      </c>
      <c r="CF240" s="33">
        <v>722.59218720000001</v>
      </c>
      <c r="CG240" s="33">
        <v>831.50566709999998</v>
      </c>
      <c r="CH240" s="33">
        <v>542.26580530000001</v>
      </c>
      <c r="CI240" s="33">
        <v>390.56201549999997</v>
      </c>
      <c r="CJ240" s="33">
        <v>722.59218720000001</v>
      </c>
      <c r="CK240" s="33">
        <v>831.50566709999998</v>
      </c>
      <c r="CL240" s="33">
        <v>542.26580530000001</v>
      </c>
      <c r="CM240" s="33">
        <v>390.56201549999997</v>
      </c>
      <c r="CN240" s="33">
        <v>1106.4936809999999</v>
      </c>
      <c r="CO240" s="33">
        <v>958.32596820000003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1217.3593020000001</v>
      </c>
      <c r="DB240" s="33">
        <v>683.95720530000006</v>
      </c>
      <c r="DC240" s="33">
        <v>523.0264502</v>
      </c>
      <c r="DD240" s="33">
        <v>1106.4936809999999</v>
      </c>
      <c r="DE240" s="33">
        <v>1208.0449630000001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1217.3593020000001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  <c r="CF241" s="33">
        <v>95.163932860000003</v>
      </c>
      <c r="CH241" s="33">
        <v>29.504261679999999</v>
      </c>
      <c r="CI241" s="33">
        <v>41.595350949999997</v>
      </c>
      <c r="CJ241" s="33">
        <v>369.96933630000001</v>
      </c>
      <c r="CK241" s="33">
        <v>223.0514087</v>
      </c>
      <c r="CL241" s="33">
        <v>114.7038776</v>
      </c>
      <c r="CM241" s="33">
        <v>161.7104708</v>
      </c>
      <c r="CN241" s="33">
        <v>746.55242129999999</v>
      </c>
      <c r="CO241" s="33">
        <v>376.39449029999997</v>
      </c>
      <c r="CP241" s="33">
        <v>231.4582566</v>
      </c>
      <c r="CQ241" s="33">
        <v>326.31175530000002</v>
      </c>
      <c r="CR241" s="33">
        <v>875.46515580000005</v>
      </c>
      <c r="CT241" s="33">
        <v>271.4258676</v>
      </c>
      <c r="CU241" s="33">
        <v>382.65842220000002</v>
      </c>
      <c r="CV241" s="33">
        <v>1810.329825</v>
      </c>
      <c r="CX241" s="33">
        <v>561.26773319999995</v>
      </c>
      <c r="CY241" s="33">
        <v>791.27986989999999</v>
      </c>
      <c r="CZ241" s="33">
        <v>1918.6436619999999</v>
      </c>
      <c r="DB241" s="33">
        <v>594.84894099999997</v>
      </c>
      <c r="DC241" s="33">
        <v>838.62293299999999</v>
      </c>
      <c r="DD241" s="33">
        <v>1918.6436619999999</v>
      </c>
      <c r="DE241" s="33">
        <v>550.77940320000005</v>
      </c>
      <c r="DF241" s="33">
        <v>594.84894099999997</v>
      </c>
      <c r="DG241" s="33">
        <v>838.62293299999999</v>
      </c>
      <c r="DH241" s="33">
        <v>1931.214745</v>
      </c>
      <c r="DI241" s="33">
        <v>1677.133333</v>
      </c>
      <c r="DJ241" s="33">
        <v>598.74643140000001</v>
      </c>
      <c r="DK241" s="33">
        <v>844.1176471</v>
      </c>
      <c r="DL241" s="33">
        <v>1931.214745</v>
      </c>
      <c r="DM241" s="33">
        <v>1085.5346199999999</v>
      </c>
      <c r="DN241" s="33">
        <v>598.74643140000001</v>
      </c>
      <c r="DO241" s="33">
        <v>844.1176471</v>
      </c>
      <c r="DP241" s="33">
        <v>1931.214745</v>
      </c>
      <c r="DQ241" s="33">
        <v>1271.014449</v>
      </c>
      <c r="DR241" s="33">
        <v>598.74643140000001</v>
      </c>
      <c r="DS241" s="33">
        <v>844.1176471</v>
      </c>
      <c r="DT241" s="33">
        <v>1931.214745</v>
      </c>
      <c r="DU241" s="33">
        <v>1677.133333</v>
      </c>
      <c r="DV241" s="33">
        <v>598.74643140000001</v>
      </c>
      <c r="DW241" s="33">
        <v>844.1176471</v>
      </c>
      <c r="DX241" s="33">
        <v>1931.214745</v>
      </c>
      <c r="DY241" s="33">
        <v>1677.133333</v>
      </c>
      <c r="DZ241" s="33">
        <v>598.74643140000001</v>
      </c>
      <c r="EA241" s="33">
        <v>844.1176471</v>
      </c>
      <c r="EB241" s="33">
        <v>1931.214745</v>
      </c>
      <c r="EC241" s="33">
        <v>1677.133333</v>
      </c>
      <c r="ED241" s="33">
        <v>598.74643140000001</v>
      </c>
      <c r="EE241" s="33">
        <v>844.1176471</v>
      </c>
      <c r="EF241" s="33">
        <v>1931.214745</v>
      </c>
      <c r="EG241" s="33">
        <v>1677.133333</v>
      </c>
      <c r="EH241" s="33">
        <v>598.74643140000001</v>
      </c>
      <c r="EI241" s="33">
        <v>844.1176471</v>
      </c>
      <c r="EJ241" s="33">
        <v>1931.214745</v>
      </c>
      <c r="EK241" s="33">
        <v>1677.133333</v>
      </c>
      <c r="EL241" s="33">
        <v>598.74643140000001</v>
      </c>
      <c r="EM241" s="33">
        <v>844.1176471</v>
      </c>
      <c r="EN241" s="33">
        <v>1931.214745</v>
      </c>
      <c r="EO241" s="33">
        <v>1677.133333</v>
      </c>
      <c r="EP241" s="33">
        <v>598.74643140000001</v>
      </c>
      <c r="EQ241" s="33">
        <v>844.1176471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1677.133333</v>
      </c>
      <c r="EX241" s="33">
        <v>598.74643140000001</v>
      </c>
      <c r="EY241" s="33">
        <v>844.1176471</v>
      </c>
      <c r="EZ241" s="33">
        <v>1931.214745</v>
      </c>
      <c r="FA241" s="33">
        <v>1677.133333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L242" s="33">
        <v>843.2366667</v>
      </c>
      <c r="AM242" s="33">
        <v>1460.131294</v>
      </c>
      <c r="AN242" s="33">
        <v>2908.2947060000001</v>
      </c>
      <c r="AO242" s="33">
        <v>24.94708434</v>
      </c>
      <c r="AP242" s="33">
        <v>843.2366667</v>
      </c>
      <c r="AQ242" s="33">
        <v>1460.131294</v>
      </c>
      <c r="AR242" s="33">
        <v>536.17084690000002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BB242" s="33">
        <v>843.2366667</v>
      </c>
      <c r="BC242" s="33">
        <v>1460.131294</v>
      </c>
      <c r="BD242" s="33">
        <v>159.47764649999999</v>
      </c>
      <c r="BE242" s="33">
        <v>2181.1181569999999</v>
      </c>
      <c r="BF242" s="33">
        <v>843.2366667</v>
      </c>
      <c r="BG242" s="33">
        <v>1460.131294</v>
      </c>
      <c r="BH242" s="33">
        <v>669.62090890000002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2951.2147450000002</v>
      </c>
      <c r="BQ242" s="33">
        <v>2340.302745</v>
      </c>
      <c r="BR242" s="33">
        <v>906.87400000000002</v>
      </c>
      <c r="BS242" s="33">
        <v>1590.6875689999999</v>
      </c>
      <c r="BT242" s="33">
        <v>2646.0728629999999</v>
      </c>
      <c r="BU242" s="33">
        <v>2340.302745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L242" s="33">
        <v>906.87400000000002</v>
      </c>
      <c r="CM242" s="33">
        <v>1590.6875689999999</v>
      </c>
      <c r="CN242" s="33">
        <v>3147.918784</v>
      </c>
      <c r="CO242" s="33">
        <v>865.96286269999996</v>
      </c>
      <c r="CP242" s="33">
        <v>906.87400000000002</v>
      </c>
      <c r="CQ242" s="33">
        <v>1590.6875689999999</v>
      </c>
      <c r="CR242" s="33">
        <v>3147.918784</v>
      </c>
      <c r="CT242" s="33">
        <v>906.87400000000002</v>
      </c>
      <c r="CU242" s="33">
        <v>1590.6875689999999</v>
      </c>
      <c r="CV242" s="33">
        <v>3147.918784</v>
      </c>
      <c r="CW242" s="33">
        <v>1511.6354899999999</v>
      </c>
      <c r="CX242" s="33">
        <v>906.87400000000002</v>
      </c>
      <c r="CY242" s="33">
        <v>1590.6875689999999</v>
      </c>
      <c r="CZ242" s="33">
        <v>3147.918784</v>
      </c>
      <c r="DA242" s="33">
        <v>2340.302745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44430.425880000003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45459.557520000002</v>
      </c>
      <c r="K245" s="33">
        <v>44415.753109999998</v>
      </c>
      <c r="L245" s="33">
        <v>50427.373769999998</v>
      </c>
      <c r="M245" s="33">
        <v>44028.757799999999</v>
      </c>
      <c r="N245" s="33">
        <v>43268.834940000001</v>
      </c>
      <c r="O245" s="33">
        <v>44443.310389999999</v>
      </c>
      <c r="P245" s="33">
        <v>50575.980130000004</v>
      </c>
      <c r="Q245" s="33">
        <v>44209.95865</v>
      </c>
      <c r="R245" s="33">
        <v>45075.401469999997</v>
      </c>
      <c r="S245" s="33">
        <v>44400.424729999999</v>
      </c>
      <c r="T245" s="33">
        <v>53976.340499999998</v>
      </c>
      <c r="U245" s="33">
        <v>45100.221660000003</v>
      </c>
      <c r="V245" s="33">
        <v>42829.787960000001</v>
      </c>
      <c r="W245" s="33">
        <v>45172.438040000001</v>
      </c>
      <c r="X245" s="33">
        <v>54674.070679999997</v>
      </c>
      <c r="Y245" s="33">
        <v>45926.030890000002</v>
      </c>
      <c r="Z245" s="33">
        <v>43556.386209999997</v>
      </c>
      <c r="AA245" s="33">
        <v>45172.438040000001</v>
      </c>
      <c r="AB245" s="33">
        <v>53691.876510000002</v>
      </c>
      <c r="AC245" s="33">
        <v>44401.815069999997</v>
      </c>
      <c r="AD245" s="33">
        <v>41419.982629999999</v>
      </c>
      <c r="AE245" s="33">
        <v>46778.802040000002</v>
      </c>
      <c r="AF245" s="33">
        <v>57925.279629999997</v>
      </c>
      <c r="AG245" s="33">
        <v>48407.861790000003</v>
      </c>
      <c r="AH245" s="33">
        <v>45160.360990000001</v>
      </c>
      <c r="AI245" s="33">
        <v>48426.768210000002</v>
      </c>
      <c r="AJ245" s="33">
        <v>60808.065909999998</v>
      </c>
      <c r="AK245" s="33">
        <v>50997.087200000002</v>
      </c>
      <c r="AL245" s="33">
        <v>47959.22522</v>
      </c>
      <c r="AM245" s="33">
        <v>50290.599589999998</v>
      </c>
      <c r="AN245" s="33">
        <v>63199.85626</v>
      </c>
      <c r="AO245" s="33">
        <v>54674.357649999998</v>
      </c>
      <c r="AP245" s="33">
        <v>50467.61911</v>
      </c>
      <c r="AQ245" s="33">
        <v>50290.599589999998</v>
      </c>
      <c r="AR245" s="33">
        <v>67531.822289999996</v>
      </c>
      <c r="AS245" s="33">
        <v>56842.245060000001</v>
      </c>
      <c r="AT245" s="33">
        <v>50564.684759999996</v>
      </c>
      <c r="AU245" s="33">
        <v>50378.189980000003</v>
      </c>
      <c r="AV245" s="33">
        <v>66359.622789999994</v>
      </c>
      <c r="AW245" s="33">
        <v>55134.747779999998</v>
      </c>
      <c r="AX245" s="33">
        <v>50637.012089999997</v>
      </c>
      <c r="AY245" s="33">
        <v>50459.613660000003</v>
      </c>
      <c r="AZ245" s="33">
        <v>69710.65883</v>
      </c>
      <c r="BA245" s="33">
        <v>58959.058709999998</v>
      </c>
      <c r="BB245" s="33">
        <v>50819.429929999998</v>
      </c>
      <c r="BC245" s="33">
        <v>50668.106209999998</v>
      </c>
      <c r="BD245" s="33">
        <v>69949.669049999997</v>
      </c>
      <c r="BE245" s="33">
        <v>61774.294190000001</v>
      </c>
      <c r="BF245" s="33">
        <v>50819.429929999998</v>
      </c>
      <c r="BG245" s="33">
        <v>50668.106209999998</v>
      </c>
      <c r="BH245" s="33">
        <v>71199.766329999999</v>
      </c>
      <c r="BI245" s="33">
        <v>62507.15481</v>
      </c>
      <c r="BJ245" s="33">
        <v>51410.371070000001</v>
      </c>
      <c r="BK245" s="33">
        <v>51198.323230000002</v>
      </c>
      <c r="BL245" s="33">
        <v>72871.735060000006</v>
      </c>
      <c r="BM245" s="33">
        <v>60164.009740000001</v>
      </c>
      <c r="BN245" s="33">
        <v>51666.432569999997</v>
      </c>
      <c r="BO245" s="33">
        <v>51521.547899999998</v>
      </c>
      <c r="BP245" s="33">
        <v>76328.471130000005</v>
      </c>
      <c r="BQ245" s="33">
        <v>61639.293989999998</v>
      </c>
      <c r="BR245" s="33">
        <v>53807.54911</v>
      </c>
      <c r="BS245" s="33">
        <v>54070.142809999998</v>
      </c>
      <c r="BT245" s="33">
        <v>75293.223899999997</v>
      </c>
      <c r="BU245" s="33">
        <v>61991.44268</v>
      </c>
      <c r="BV245" s="33">
        <v>53975.049189999998</v>
      </c>
      <c r="BW245" s="33">
        <v>54294.918039999997</v>
      </c>
      <c r="BX245" s="33">
        <v>76117.841849999997</v>
      </c>
      <c r="BY245" s="33">
        <v>63564.587460000002</v>
      </c>
      <c r="BZ245" s="33">
        <v>53975.049189999998</v>
      </c>
      <c r="CA245" s="33">
        <v>54294.918039999997</v>
      </c>
      <c r="CB245" s="33">
        <v>77131.735400000005</v>
      </c>
      <c r="CC245" s="33">
        <v>64323.772190000003</v>
      </c>
      <c r="CD245" s="33">
        <v>53975.049189999998</v>
      </c>
      <c r="CE245" s="33">
        <v>54294.918039999997</v>
      </c>
      <c r="CF245" s="33">
        <v>77226.89933</v>
      </c>
      <c r="CG245" s="33">
        <v>67040.820749999999</v>
      </c>
      <c r="CH245" s="33">
        <v>54004.553449999999</v>
      </c>
      <c r="CI245" s="33">
        <v>54336.51339</v>
      </c>
      <c r="CJ245" s="33">
        <v>77501.704729999998</v>
      </c>
      <c r="CK245" s="33">
        <v>64897.271809999998</v>
      </c>
      <c r="CL245" s="33">
        <v>54089.753069999999</v>
      </c>
      <c r="CM245" s="33">
        <v>54456.628510000002</v>
      </c>
      <c r="CN245" s="33">
        <v>78262.189310000002</v>
      </c>
      <c r="CO245" s="33">
        <v>65007.99439</v>
      </c>
      <c r="CP245" s="33">
        <v>54348.198850000001</v>
      </c>
      <c r="CQ245" s="33">
        <v>54753.694230000001</v>
      </c>
      <c r="CR245" s="33">
        <v>78391.102050000001</v>
      </c>
      <c r="CS245" s="33">
        <v>65842.586509999994</v>
      </c>
      <c r="CT245" s="33">
        <v>54388.16646</v>
      </c>
      <c r="CU245" s="33">
        <v>54810.0409</v>
      </c>
      <c r="CV245" s="33">
        <v>79325.966719999997</v>
      </c>
      <c r="CW245" s="33">
        <v>67341.001050000006</v>
      </c>
      <c r="CX245" s="33">
        <v>54678.008320000001</v>
      </c>
      <c r="CY245" s="33">
        <v>55218.662349999999</v>
      </c>
      <c r="CZ245" s="33">
        <v>79434.280549999996</v>
      </c>
      <c r="DA245" s="33">
        <v>68457.646189999999</v>
      </c>
      <c r="DB245" s="33">
        <v>54711.589529999997</v>
      </c>
      <c r="DC245" s="33">
        <v>55266.005409999998</v>
      </c>
      <c r="DD245" s="33">
        <v>79434.280549999996</v>
      </c>
      <c r="DE245" s="33">
        <v>68957.460510000004</v>
      </c>
      <c r="DF245" s="33">
        <v>54711.589529999997</v>
      </c>
      <c r="DG245" s="33">
        <v>55266.005409999998</v>
      </c>
      <c r="DH245" s="33">
        <v>79609.561440000005</v>
      </c>
      <c r="DI245" s="33">
        <v>70450.184469999993</v>
      </c>
      <c r="DJ245" s="33">
        <v>54808.682480000003</v>
      </c>
      <c r="DK245" s="33">
        <v>55378.174720000003</v>
      </c>
      <c r="DL245" s="33">
        <v>79609.561440000005</v>
      </c>
      <c r="DM245" s="33">
        <v>69487.034329999995</v>
      </c>
      <c r="DN245" s="33">
        <v>54808.682480000003</v>
      </c>
      <c r="DO245" s="33">
        <v>55378.174720000003</v>
      </c>
      <c r="DP245" s="33">
        <v>79609.561440000005</v>
      </c>
      <c r="DQ245" s="33">
        <v>70044.065589999998</v>
      </c>
      <c r="DR245" s="33">
        <v>54808.682480000003</v>
      </c>
      <c r="DS245" s="33">
        <v>55378.174720000003</v>
      </c>
      <c r="DT245" s="33">
        <v>79609.561440000005</v>
      </c>
      <c r="DU245" s="33">
        <v>70450.184469999993</v>
      </c>
      <c r="DV245" s="33">
        <v>54808.682480000003</v>
      </c>
      <c r="DW245" s="33">
        <v>55378.174720000003</v>
      </c>
      <c r="DX245" s="33">
        <v>79609.561440000005</v>
      </c>
      <c r="DY245" s="33">
        <v>70450.184469999993</v>
      </c>
      <c r="DZ245" s="33">
        <v>54808.682480000003</v>
      </c>
      <c r="EA245" s="33">
        <v>55378.174720000003</v>
      </c>
      <c r="EB245" s="33">
        <v>79609.561440000005</v>
      </c>
      <c r="EC245" s="33">
        <v>70450.184469999993</v>
      </c>
      <c r="ED245" s="33">
        <v>54808.682480000003</v>
      </c>
      <c r="EE245" s="33">
        <v>55378.174720000003</v>
      </c>
      <c r="EF245" s="33">
        <v>79609.561440000005</v>
      </c>
      <c r="EG245" s="33">
        <v>70450.184469999993</v>
      </c>
      <c r="EH245" s="33">
        <v>54808.682480000003</v>
      </c>
      <c r="EI245" s="33">
        <v>55378.174720000003</v>
      </c>
      <c r="EJ245" s="33">
        <v>79609.561440000005</v>
      </c>
      <c r="EK245" s="33">
        <v>70450.184469999993</v>
      </c>
      <c r="EL245" s="33">
        <v>54062.07129</v>
      </c>
      <c r="EM245" s="33">
        <v>55378.174720000003</v>
      </c>
      <c r="EN245" s="33">
        <v>79609.561440000005</v>
      </c>
      <c r="EO245" s="33">
        <v>70450.184469999993</v>
      </c>
      <c r="EP245" s="33">
        <v>53528.044049999997</v>
      </c>
      <c r="EQ245" s="33">
        <v>55378.174720000003</v>
      </c>
      <c r="ER245" s="33">
        <v>79609.561440000005</v>
      </c>
      <c r="ES245" s="33">
        <v>70450.184469999993</v>
      </c>
      <c r="ET245" s="33">
        <v>52713.036930000002</v>
      </c>
      <c r="EU245" s="33">
        <v>55378.174720000003</v>
      </c>
      <c r="EV245" s="33">
        <v>79609.561440000005</v>
      </c>
      <c r="EW245" s="33">
        <v>70450.184469999993</v>
      </c>
      <c r="EX245" s="33">
        <v>50495.462729999999</v>
      </c>
      <c r="EY245" s="33">
        <v>55378.174720000003</v>
      </c>
      <c r="EZ245" s="33">
        <v>79673.619439999995</v>
      </c>
      <c r="FA245" s="33">
        <v>70492.615569999994</v>
      </c>
      <c r="FB245" s="33">
        <v>48869.517650000002</v>
      </c>
      <c r="FC245" s="33">
        <v>55417.416519999999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3836.3222489999998</v>
      </c>
      <c r="AO246" s="33">
        <v>2124.3119839999999</v>
      </c>
      <c r="AP246" s="33">
        <v>2473.432026</v>
      </c>
      <c r="AQ246" s="33">
        <v>3031.1206889999999</v>
      </c>
      <c r="AR246" s="33">
        <v>2342.7673100000002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4527.0481490000002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2124.3119839999999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4278.1478859999997</v>
      </c>
      <c r="BM246" s="33">
        <v>3910.0902249999999</v>
      </c>
      <c r="BN246" s="33">
        <v>3207.1786219999999</v>
      </c>
      <c r="BO246" s="33">
        <v>3915.3822460000001</v>
      </c>
      <c r="BP246" s="33">
        <v>3344.9412000000002</v>
      </c>
      <c r="BQ246" s="33">
        <v>4600.7556649999997</v>
      </c>
      <c r="BR246" s="33">
        <v>3207.1786219999999</v>
      </c>
      <c r="BS246" s="33">
        <v>3915.3822460000001</v>
      </c>
      <c r="BT246" s="33">
        <v>5955.0733870000004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5594.2000820000003</v>
      </c>
      <c r="BZ246" s="33">
        <v>3992.1527890000002</v>
      </c>
      <c r="CA246" s="33">
        <v>4861.3797930000001</v>
      </c>
      <c r="CB246" s="33">
        <v>6181.8734000000004</v>
      </c>
      <c r="CC246" s="33">
        <v>5630.7584880000004</v>
      </c>
      <c r="CD246" s="33">
        <v>3992.1527890000002</v>
      </c>
      <c r="CE246" s="33">
        <v>4861.3797930000001</v>
      </c>
      <c r="CF246" s="33">
        <v>6181.8734000000004</v>
      </c>
      <c r="CG246" s="33">
        <v>4990.2795230000002</v>
      </c>
      <c r="CH246" s="33">
        <v>3992.1527890000002</v>
      </c>
      <c r="CI246" s="33">
        <v>4861.3797930000001</v>
      </c>
      <c r="CJ246" s="33">
        <v>6181.8734000000004</v>
      </c>
      <c r="CK246" s="33">
        <v>5741.9242519999998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5315.2423879999997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902.99053400000003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1178.6984090000001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990.78436850000003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1743.6516160000001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104.6626727</v>
      </c>
      <c r="AL248" s="33">
        <v>54.647323489999998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57.819946610000002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57.819946610000002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57.819946610000002</v>
      </c>
      <c r="CT248" s="33">
        <v>112.54395940000001</v>
      </c>
      <c r="CU248" s="33">
        <v>107.4420198</v>
      </c>
      <c r="CV248" s="33">
        <v>105.2766835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57.819946610000002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57.819946610000002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56.751142489999999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Z249" s="33">
        <v>75.928631600000003</v>
      </c>
      <c r="AA249" s="33">
        <v>89.909617310000002</v>
      </c>
      <c r="AB249" s="33">
        <v>5.4498540210000002</v>
      </c>
      <c r="AD249" s="33">
        <v>75.928631600000003</v>
      </c>
      <c r="AF249" s="33">
        <v>52.447116370000003</v>
      </c>
      <c r="AH249" s="33">
        <v>75.928631600000003</v>
      </c>
      <c r="AI249" s="33">
        <v>89.909617310000002</v>
      </c>
      <c r="AL249" s="33">
        <v>75.928631600000003</v>
      </c>
      <c r="AM249" s="33">
        <v>89.909617310000002</v>
      </c>
      <c r="AP249" s="33">
        <v>75.928631600000003</v>
      </c>
      <c r="AQ249" s="33">
        <v>89.909617310000002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2.7568099180000001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97.157794280000005</v>
      </c>
      <c r="AD251" s="33">
        <v>105.1966548</v>
      </c>
      <c r="AE251" s="33">
        <v>80.415399699999995</v>
      </c>
      <c r="AG251" s="33">
        <v>4.0140233030000001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161.09083620000001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179.89012690000001</v>
      </c>
      <c r="BN251" s="33">
        <v>163.84764620000001</v>
      </c>
      <c r="BO251" s="33">
        <v>198.2845548</v>
      </c>
      <c r="BP251" s="33">
        <v>279.91480610000002</v>
      </c>
      <c r="BQ251" s="33">
        <v>269.01987459999998</v>
      </c>
      <c r="BR251" s="33">
        <v>163.84764620000001</v>
      </c>
      <c r="BS251" s="33">
        <v>198.2845548</v>
      </c>
      <c r="BT251" s="33">
        <v>279.91480610000002</v>
      </c>
      <c r="BU251" s="33">
        <v>182.55593680000001</v>
      </c>
      <c r="BV251" s="33">
        <v>163.84764620000001</v>
      </c>
      <c r="BW251" s="33">
        <v>198.2845548</v>
      </c>
      <c r="BY251" s="33">
        <v>178.54191349999999</v>
      </c>
      <c r="BZ251" s="33">
        <v>163.84764620000001</v>
      </c>
      <c r="CA251" s="33">
        <v>198.2845548</v>
      </c>
      <c r="CB251" s="33">
        <v>279.91480610000002</v>
      </c>
      <c r="CC251" s="33">
        <v>94.491984400000007</v>
      </c>
      <c r="CD251" s="33">
        <v>163.84764620000001</v>
      </c>
      <c r="CE251" s="33">
        <v>198.2845548</v>
      </c>
      <c r="CF251" s="33">
        <v>279.91480610000002</v>
      </c>
      <c r="CG251" s="33">
        <v>187.63575539999999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90.477961089999994</v>
      </c>
      <c r="CT251" s="33">
        <v>163.84764620000001</v>
      </c>
      <c r="CU251" s="33">
        <v>198.2845548</v>
      </c>
      <c r="CV251" s="33">
        <v>279.91480610000002</v>
      </c>
      <c r="CW251" s="33">
        <v>90.477961089999994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E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2.0989980300000002</v>
      </c>
      <c r="BQ253" s="33">
        <v>1.7367705010000001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X253" s="33">
        <v>1.706231469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3150.4509950000001</v>
      </c>
      <c r="V257" s="33">
        <v>2578.3209270000002</v>
      </c>
      <c r="W257" s="33">
        <v>2906.3120899999999</v>
      </c>
      <c r="X257" s="33">
        <v>3502.0154389999998</v>
      </c>
      <c r="Y257" s="33">
        <v>3174.4095419999999</v>
      </c>
      <c r="Z257" s="33">
        <v>2716.486042</v>
      </c>
      <c r="AA257" s="33">
        <v>3015.8324349999998</v>
      </c>
      <c r="AB257" s="33">
        <v>3514.159744</v>
      </c>
      <c r="AC257" s="33">
        <v>3199.6163270000002</v>
      </c>
      <c r="AD257" s="33">
        <v>2757.93941</v>
      </c>
      <c r="AE257" s="33">
        <v>2986.0986950000001</v>
      </c>
      <c r="AF257" s="33">
        <v>3440.2819920000002</v>
      </c>
      <c r="AG257" s="33">
        <v>3171.9702910000001</v>
      </c>
      <c r="AH257" s="33">
        <v>2812.182037</v>
      </c>
      <c r="AI257" s="33">
        <v>3184.5163849999999</v>
      </c>
      <c r="AJ257" s="33">
        <v>3719.6660419999998</v>
      </c>
      <c r="AK257" s="33">
        <v>3492.792923</v>
      </c>
      <c r="AL257" s="33">
        <v>2930.2477469999999</v>
      </c>
      <c r="AM257" s="33">
        <v>3314.0706719999998</v>
      </c>
      <c r="AN257" s="33">
        <v>5215.2741809999998</v>
      </c>
      <c r="AO257" s="33">
        <v>3492.792923</v>
      </c>
      <c r="AP257" s="33">
        <v>3959.443765</v>
      </c>
      <c r="AQ257" s="33">
        <v>4479.5078540000004</v>
      </c>
      <c r="AR257" s="33">
        <v>3721.7192420000001</v>
      </c>
      <c r="AS257" s="33">
        <v>3592.7884669999999</v>
      </c>
      <c r="AT257" s="33">
        <v>4693.1903609999999</v>
      </c>
      <c r="AU257" s="33">
        <v>5363.7694110000002</v>
      </c>
      <c r="AV257" s="33">
        <v>6460.2673610000002</v>
      </c>
      <c r="AW257" s="33">
        <v>5969.2366039999997</v>
      </c>
      <c r="AX257" s="33">
        <v>4693.1903609999999</v>
      </c>
      <c r="AY257" s="33">
        <v>5363.7694110000002</v>
      </c>
      <c r="AZ257" s="33">
        <v>6017.7762709999997</v>
      </c>
      <c r="BA257" s="33">
        <v>4955.100633</v>
      </c>
      <c r="BB257" s="33">
        <v>6399.1372419999998</v>
      </c>
      <c r="BC257" s="33">
        <v>6983.5825960000002</v>
      </c>
      <c r="BD257" s="33">
        <v>7936.4073710000002</v>
      </c>
      <c r="BE257" s="33">
        <v>3408.5091000000002</v>
      </c>
      <c r="BF257" s="33">
        <v>6399.1372419999998</v>
      </c>
      <c r="BG257" s="33">
        <v>6983.5825960000002</v>
      </c>
      <c r="BH257" s="33">
        <v>7936.0604030000004</v>
      </c>
      <c r="BI257" s="33">
        <v>3594.592247</v>
      </c>
      <c r="BJ257" s="33">
        <v>6399.1372419999998</v>
      </c>
      <c r="BK257" s="33">
        <v>6983.5825960000002</v>
      </c>
      <c r="BL257" s="33">
        <v>7245.0160180000003</v>
      </c>
      <c r="BM257" s="33">
        <v>6649.5388830000002</v>
      </c>
      <c r="BN257" s="33">
        <v>6399.1372419999998</v>
      </c>
      <c r="BO257" s="33">
        <v>6983.5825960000002</v>
      </c>
      <c r="BP257" s="33">
        <v>6313.9083289999999</v>
      </c>
      <c r="BQ257" s="33">
        <v>7531.0663860000004</v>
      </c>
      <c r="BR257" s="33">
        <v>6399.1372419999998</v>
      </c>
      <c r="BS257" s="33">
        <v>6983.5825960000002</v>
      </c>
      <c r="BT257" s="33">
        <v>8921.941519</v>
      </c>
      <c r="BU257" s="33">
        <v>8585.818835</v>
      </c>
      <c r="BV257" s="33">
        <v>7184.1114100000004</v>
      </c>
      <c r="BW257" s="33">
        <v>7929.5801419999998</v>
      </c>
      <c r="BX257" s="33">
        <v>8870.5329569999994</v>
      </c>
      <c r="BY257" s="33">
        <v>7111.0596759999999</v>
      </c>
      <c r="BZ257" s="33">
        <v>7184.1114100000004</v>
      </c>
      <c r="CA257" s="33">
        <v>7929.5801419999998</v>
      </c>
      <c r="CB257" s="33">
        <v>9150.8405299999995</v>
      </c>
      <c r="CC257" s="33">
        <v>8383.0007679999999</v>
      </c>
      <c r="CD257" s="33">
        <v>7184.1114100000004</v>
      </c>
      <c r="CE257" s="33">
        <v>7929.5801419999998</v>
      </c>
      <c r="CF257" s="33">
        <v>9150.8405299999995</v>
      </c>
      <c r="CG257" s="33">
        <v>6377.1328460000004</v>
      </c>
      <c r="CH257" s="33">
        <v>7184.1114100000004</v>
      </c>
      <c r="CI257" s="33">
        <v>7929.5801419999998</v>
      </c>
      <c r="CJ257" s="33">
        <v>9150.8405299999995</v>
      </c>
      <c r="CK257" s="33">
        <v>8625.8657199999998</v>
      </c>
      <c r="CL257" s="33">
        <v>7184.1114100000004</v>
      </c>
      <c r="CM257" s="33">
        <v>7929.5801419999998</v>
      </c>
      <c r="CN257" s="33">
        <v>9150.8405299999995</v>
      </c>
      <c r="CO257" s="33">
        <v>8629.6214920000002</v>
      </c>
      <c r="CP257" s="33">
        <v>7184.1114100000004</v>
      </c>
      <c r="CQ257" s="33">
        <v>7929.5801419999998</v>
      </c>
      <c r="CR257" s="33">
        <v>9150.8405299999995</v>
      </c>
      <c r="CS257" s="33">
        <v>8347.0700109999998</v>
      </c>
      <c r="CT257" s="33">
        <v>7184.1114100000004</v>
      </c>
      <c r="CU257" s="33">
        <v>7929.5801419999998</v>
      </c>
      <c r="CV257" s="33">
        <v>9150.8405299999995</v>
      </c>
      <c r="CW257" s="33">
        <v>7960.7791740000002</v>
      </c>
      <c r="CX257" s="33">
        <v>7184.1114100000004</v>
      </c>
      <c r="CY257" s="33">
        <v>7929.5801419999998</v>
      </c>
      <c r="CZ257" s="33">
        <v>9150.8405299999995</v>
      </c>
      <c r="DA257" s="33">
        <v>7966.8563340000001</v>
      </c>
      <c r="DB257" s="33">
        <v>7184.1114100000004</v>
      </c>
      <c r="DC257" s="33">
        <v>7929.5801419999998</v>
      </c>
      <c r="DD257" s="33">
        <v>9150.8405299999995</v>
      </c>
      <c r="DE257" s="33">
        <v>8631.4252720000004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8629.4540699999998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7184.1114100000004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7071.5674499999996</v>
      </c>
      <c r="EQ257" s="33">
        <v>7929.5801419999998</v>
      </c>
      <c r="ER257" s="33">
        <v>9150.8405299999995</v>
      </c>
      <c r="ES257" s="33">
        <v>8678.2679979999994</v>
      </c>
      <c r="ET257" s="33">
        <v>7184.1114100000004</v>
      </c>
      <c r="EU257" s="33">
        <v>7929.5801419999998</v>
      </c>
      <c r="EV257" s="33">
        <v>9150.8405299999995</v>
      </c>
      <c r="EW257" s="33">
        <v>8678.2679979999994</v>
      </c>
      <c r="EX257" s="33">
        <v>7128.318593</v>
      </c>
      <c r="EY257" s="33">
        <v>7929.5801419999998</v>
      </c>
      <c r="EZ257" s="33">
        <v>9150.8405299999995</v>
      </c>
      <c r="FA257" s="33">
        <v>8678.2679979999994</v>
      </c>
      <c r="FB257" s="33">
        <v>7128.318593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431.6192681</v>
      </c>
      <c r="BY294" s="33">
        <v>428.72348269999998</v>
      </c>
      <c r="BZ294" s="33">
        <v>418.76001769999999</v>
      </c>
      <c r="CA294" s="33">
        <v>428.72348269999998</v>
      </c>
      <c r="CB294" s="33">
        <v>1695.229286</v>
      </c>
      <c r="CC294" s="33">
        <v>1683.855789</v>
      </c>
      <c r="CD294" s="33">
        <v>1644.7232509999999</v>
      </c>
      <c r="CE294" s="33">
        <v>1683.855789</v>
      </c>
      <c r="CF294" s="33">
        <v>2993.23947</v>
      </c>
      <c r="CG294" s="33">
        <v>2973.1574679999999</v>
      </c>
      <c r="CH294" s="33">
        <v>2904.0617649999999</v>
      </c>
      <c r="CI294" s="33">
        <v>2973.1574679999999</v>
      </c>
      <c r="CJ294" s="33">
        <v>4288.1778960000001</v>
      </c>
      <c r="CK294" s="33">
        <v>4259.4079959999999</v>
      </c>
      <c r="CL294" s="33">
        <v>4160.4200369999999</v>
      </c>
      <c r="CM294" s="33">
        <v>4259.4079959999999</v>
      </c>
      <c r="CN294" s="33">
        <v>5618.2509090000003</v>
      </c>
      <c r="CO294" s="33">
        <v>5580.5573899999999</v>
      </c>
      <c r="CP294" s="33">
        <v>5450.8661300000003</v>
      </c>
      <c r="CQ294" s="33">
        <v>5580.5573899999999</v>
      </c>
      <c r="CR294" s="33">
        <v>6989.4229020000002</v>
      </c>
      <c r="CS294" s="33">
        <v>6942.5300260000004</v>
      </c>
      <c r="CT294" s="33">
        <v>6781.1867410000004</v>
      </c>
      <c r="CU294" s="33">
        <v>6942.5300260000004</v>
      </c>
      <c r="CV294" s="33">
        <v>7107.6525689999999</v>
      </c>
      <c r="CW294" s="33">
        <v>7059.9664759999996</v>
      </c>
      <c r="CX294" s="33">
        <v>6895.893986</v>
      </c>
      <c r="CY294" s="33">
        <v>7059.9664759999996</v>
      </c>
      <c r="CZ294" s="33">
        <v>7107.6525689999999</v>
      </c>
      <c r="DA294" s="33">
        <v>7059.9664759999996</v>
      </c>
      <c r="DB294" s="33">
        <v>6895.893986</v>
      </c>
      <c r="DC294" s="33">
        <v>7059.9664759999996</v>
      </c>
      <c r="DD294" s="33">
        <v>7107.6525689999999</v>
      </c>
      <c r="DE294" s="33">
        <v>7059.9664759999996</v>
      </c>
      <c r="DF294" s="33">
        <v>6895.893986</v>
      </c>
      <c r="DG294" s="33">
        <v>7059.9664759999996</v>
      </c>
      <c r="DH294" s="33">
        <v>7107.6525689999999</v>
      </c>
      <c r="DI294" s="33">
        <v>7059.9664759999996</v>
      </c>
      <c r="DJ294" s="33">
        <v>6895.893986</v>
      </c>
      <c r="DK294" s="33">
        <v>7059.9664759999996</v>
      </c>
      <c r="DL294" s="33">
        <v>7107.6525689999999</v>
      </c>
      <c r="DM294" s="33">
        <v>7059.9664759999996</v>
      </c>
      <c r="DN294" s="33">
        <v>6895.893986</v>
      </c>
      <c r="DO294" s="33">
        <v>7059.9664759999996</v>
      </c>
      <c r="DP294" s="33">
        <v>7107.6525689999999</v>
      </c>
      <c r="DQ294" s="33">
        <v>7059.9664759999996</v>
      </c>
      <c r="DR294" s="33">
        <v>6895.893986</v>
      </c>
      <c r="DS294" s="33">
        <v>7059.9664759999996</v>
      </c>
      <c r="DT294" s="33">
        <v>7107.6525689999999</v>
      </c>
      <c r="DU294" s="33">
        <v>7059.9664759999996</v>
      </c>
      <c r="DV294" s="33">
        <v>6895.893986</v>
      </c>
      <c r="DW294" s="33">
        <v>7059.9664759999996</v>
      </c>
      <c r="DX294" s="33">
        <v>7107.6525689999999</v>
      </c>
      <c r="DY294" s="33">
        <v>7059.9664759999996</v>
      </c>
      <c r="DZ294" s="33">
        <v>6895.893986</v>
      </c>
      <c r="EA294" s="33">
        <v>7059.9664759999996</v>
      </c>
      <c r="EB294" s="33">
        <v>7107.6525689999999</v>
      </c>
      <c r="EC294" s="33">
        <v>7059.9664759999996</v>
      </c>
      <c r="ED294" s="33">
        <v>6895.893986</v>
      </c>
      <c r="EE294" s="33">
        <v>7059.9664759999996</v>
      </c>
      <c r="EF294" s="33">
        <v>7107.6525689999999</v>
      </c>
      <c r="EG294" s="33">
        <v>7059.9664759999996</v>
      </c>
      <c r="EH294" s="33">
        <v>6895.893986</v>
      </c>
      <c r="EI294" s="33">
        <v>7059.9664759999996</v>
      </c>
      <c r="EJ294" s="33">
        <v>7107.6525689999999</v>
      </c>
      <c r="EK294" s="33">
        <v>7059.9664759999996</v>
      </c>
      <c r="EL294" s="33">
        <v>6895.893986</v>
      </c>
      <c r="EM294" s="33">
        <v>7059.9664759999996</v>
      </c>
      <c r="EN294" s="33">
        <v>7107.6525689999999</v>
      </c>
      <c r="EO294" s="33">
        <v>7059.9664759999996</v>
      </c>
      <c r="EP294" s="33">
        <v>6895.893986</v>
      </c>
      <c r="EQ294" s="33">
        <v>7059.9664759999996</v>
      </c>
      <c r="ER294" s="33">
        <v>7107.6525689999999</v>
      </c>
      <c r="ES294" s="33">
        <v>7059.9664759999996</v>
      </c>
      <c r="ET294" s="33">
        <v>6895.893986</v>
      </c>
      <c r="EU294" s="33">
        <v>7059.9664759999996</v>
      </c>
      <c r="EV294" s="33">
        <v>7107.6525689999999</v>
      </c>
      <c r="EW294" s="33">
        <v>7059.9664759999996</v>
      </c>
      <c r="EX294" s="33">
        <v>6895.893986</v>
      </c>
      <c r="EY294" s="33">
        <v>7059.9664759999996</v>
      </c>
      <c r="EZ294" s="33">
        <v>7107.6525689999999</v>
      </c>
      <c r="FA294" s="33">
        <v>7059.9664759999996</v>
      </c>
      <c r="FB294" s="33">
        <v>6895.893986</v>
      </c>
      <c r="FC294" s="33">
        <v>7059.9664759999996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431.6192681</v>
      </c>
      <c r="BY305" s="33">
        <v>428.72348269999998</v>
      </c>
      <c r="BZ305" s="33">
        <v>418.76001769999999</v>
      </c>
      <c r="CA305" s="33">
        <v>428.72348269999998</v>
      </c>
      <c r="CB305" s="33">
        <v>1695.229286</v>
      </c>
      <c r="CC305" s="33">
        <v>1683.855789</v>
      </c>
      <c r="CD305" s="33">
        <v>1644.7232509999999</v>
      </c>
      <c r="CE305" s="33">
        <v>1683.855789</v>
      </c>
      <c r="CF305" s="33">
        <v>2993.23947</v>
      </c>
      <c r="CG305" s="33">
        <v>2973.1574679999999</v>
      </c>
      <c r="CH305" s="33">
        <v>2904.0617649999999</v>
      </c>
      <c r="CI305" s="33">
        <v>2973.1574679999999</v>
      </c>
      <c r="CJ305" s="33">
        <v>4288.1778960000001</v>
      </c>
      <c r="CK305" s="33">
        <v>4259.4079959999999</v>
      </c>
      <c r="CL305" s="33">
        <v>4160.4200369999999</v>
      </c>
      <c r="CM305" s="33">
        <v>4259.4079959999999</v>
      </c>
      <c r="CN305" s="33">
        <v>5618.2509090000003</v>
      </c>
      <c r="CO305" s="33">
        <v>5580.5573899999999</v>
      </c>
      <c r="CP305" s="33">
        <v>5450.8661300000003</v>
      </c>
      <c r="CQ305" s="33">
        <v>5580.5573899999999</v>
      </c>
      <c r="CR305" s="33">
        <v>6989.4229020000002</v>
      </c>
      <c r="CS305" s="33">
        <v>6942.5300260000004</v>
      </c>
      <c r="CT305" s="33">
        <v>6781.1867410000004</v>
      </c>
      <c r="CU305" s="33">
        <v>6942.5300260000004</v>
      </c>
      <c r="CV305" s="33">
        <v>7107.6525689999999</v>
      </c>
      <c r="CW305" s="33">
        <v>7059.9664759999996</v>
      </c>
      <c r="CX305" s="33">
        <v>6895.893986</v>
      </c>
      <c r="CY305" s="33">
        <v>7059.9664759999996</v>
      </c>
      <c r="CZ305" s="33">
        <v>7107.6525689999999</v>
      </c>
      <c r="DA305" s="33">
        <v>7059.9664759999996</v>
      </c>
      <c r="DB305" s="33">
        <v>6895.893986</v>
      </c>
      <c r="DC305" s="33">
        <v>7059.9664759999996</v>
      </c>
      <c r="DD305" s="33">
        <v>7107.6525689999999</v>
      </c>
      <c r="DE305" s="33">
        <v>7059.9664759999996</v>
      </c>
      <c r="DF305" s="33">
        <v>6895.893986</v>
      </c>
      <c r="DG305" s="33">
        <v>7059.9664759999996</v>
      </c>
      <c r="DH305" s="33">
        <v>7107.6525689999999</v>
      </c>
      <c r="DI305" s="33">
        <v>7059.9664759999996</v>
      </c>
      <c r="DJ305" s="33">
        <v>6895.893986</v>
      </c>
      <c r="DK305" s="33">
        <v>7059.9664759999996</v>
      </c>
      <c r="DL305" s="33">
        <v>7107.6525689999999</v>
      </c>
      <c r="DM305" s="33">
        <v>7059.9664759999996</v>
      </c>
      <c r="DN305" s="33">
        <v>6895.893986</v>
      </c>
      <c r="DO305" s="33">
        <v>7059.9664759999996</v>
      </c>
      <c r="DP305" s="33">
        <v>7107.6525689999999</v>
      </c>
      <c r="DQ305" s="33">
        <v>7059.9664759999996</v>
      </c>
      <c r="DR305" s="33">
        <v>6895.893986</v>
      </c>
      <c r="DS305" s="33">
        <v>7059.9664759999996</v>
      </c>
      <c r="DT305" s="33">
        <v>7107.6525689999999</v>
      </c>
      <c r="DU305" s="33">
        <v>7059.9664759999996</v>
      </c>
      <c r="DV305" s="33">
        <v>6895.893986</v>
      </c>
      <c r="DW305" s="33">
        <v>7059.9664759999996</v>
      </c>
      <c r="DX305" s="33">
        <v>7107.6525689999999</v>
      </c>
      <c r="DY305" s="33">
        <v>7059.9664759999996</v>
      </c>
      <c r="DZ305" s="33">
        <v>6895.893986</v>
      </c>
      <c r="EA305" s="33">
        <v>7059.9664759999996</v>
      </c>
      <c r="EB305" s="33">
        <v>7107.6525689999999</v>
      </c>
      <c r="EC305" s="33">
        <v>7059.9664759999996</v>
      </c>
      <c r="ED305" s="33">
        <v>6895.893986</v>
      </c>
      <c r="EE305" s="33">
        <v>7059.9664759999996</v>
      </c>
      <c r="EF305" s="33">
        <v>7107.6525689999999</v>
      </c>
      <c r="EG305" s="33">
        <v>7059.9664759999996</v>
      </c>
      <c r="EH305" s="33">
        <v>6895.893986</v>
      </c>
      <c r="EI305" s="33">
        <v>7059.9664759999996</v>
      </c>
      <c r="EJ305" s="33">
        <v>7107.6525689999999</v>
      </c>
      <c r="EK305" s="33">
        <v>7059.9664759999996</v>
      </c>
      <c r="EL305" s="33">
        <v>6895.893986</v>
      </c>
      <c r="EM305" s="33">
        <v>7059.9664759999996</v>
      </c>
      <c r="EN305" s="33">
        <v>7107.6525689999999</v>
      </c>
      <c r="EO305" s="33">
        <v>7059.9664759999996</v>
      </c>
      <c r="EP305" s="33">
        <v>6895.893986</v>
      </c>
      <c r="EQ305" s="33">
        <v>7059.9664759999996</v>
      </c>
      <c r="ER305" s="33">
        <v>7107.6525689999999</v>
      </c>
      <c r="ES305" s="33">
        <v>7059.9664759999996</v>
      </c>
      <c r="ET305" s="33">
        <v>6895.893986</v>
      </c>
      <c r="EU305" s="33">
        <v>7059.9664759999996</v>
      </c>
      <c r="EV305" s="33">
        <v>7107.6525689999999</v>
      </c>
      <c r="EW305" s="33">
        <v>7059.9664759999996</v>
      </c>
      <c r="EX305" s="33">
        <v>6895.893986</v>
      </c>
      <c r="EY305" s="33">
        <v>7059.9664759999996</v>
      </c>
      <c r="EZ305" s="33">
        <v>7107.6525689999999</v>
      </c>
      <c r="FA305" s="33">
        <v>7059.9664759999996</v>
      </c>
      <c r="FB305" s="33">
        <v>6895.893986</v>
      </c>
      <c r="FC305" s="33">
        <v>7059.9664759999996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/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6.8443199999999997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/>
      <c r="AA368" s="58">
        <v>28.663499999999999</v>
      </c>
      <c r="AB368" s="58">
        <v>23.76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23.76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23.76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142.57875000000001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23.76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254.8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254.8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254.79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254.79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254.79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28.663499999999999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318.67108919999998</v>
      </c>
      <c r="W377" s="58">
        <v>318.67108919999998</v>
      </c>
      <c r="X377" s="58">
        <v>318.66108919999999</v>
      </c>
      <c r="Y377" s="58">
        <v>318.66108919999999</v>
      </c>
      <c r="Z377" s="58">
        <v>290.00758919999998</v>
      </c>
      <c r="AA377" s="58">
        <v>318.67108919999998</v>
      </c>
      <c r="AB377" s="58">
        <v>320.61190920000001</v>
      </c>
      <c r="AC377" s="58">
        <v>483.56535919999999</v>
      </c>
      <c r="AD377" s="58">
        <v>320.61190920000001</v>
      </c>
      <c r="AE377" s="58">
        <v>483.56535919999999</v>
      </c>
      <c r="AF377" s="58">
        <v>625.26135920000002</v>
      </c>
      <c r="AG377" s="58">
        <v>625.26135920000002</v>
      </c>
      <c r="AH377" s="58">
        <v>462.30790919999998</v>
      </c>
      <c r="AI377" s="58">
        <v>625.27135920000001</v>
      </c>
      <c r="AJ377" s="58">
        <v>668.72614490000001</v>
      </c>
      <c r="AK377" s="58">
        <v>668.72614490000001</v>
      </c>
      <c r="AL377" s="58">
        <v>505.77269489999998</v>
      </c>
      <c r="AM377" s="58">
        <v>668.7361449</v>
      </c>
      <c r="AN377" s="58">
        <v>673.45856990000004</v>
      </c>
      <c r="AO377" s="58">
        <v>673.45856990000004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510.50511990000001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641.52950989999999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644.79506990000004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644.79506990000004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629.32386989999998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220.4975307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903.42492630000004</v>
      </c>
      <c r="AS416" s="33">
        <v>1097.2929360000001</v>
      </c>
      <c r="AT416" s="33">
        <v>1457.8874350000001</v>
      </c>
      <c r="AU416" s="33">
        <v>1198.1043010000001</v>
      </c>
      <c r="AV416" s="33">
        <v>3139.1894539999998</v>
      </c>
      <c r="AW416" s="33">
        <v>3812.8352599999998</v>
      </c>
      <c r="AX416" s="33">
        <v>5065.8164580000002</v>
      </c>
      <c r="AY416" s="33">
        <v>4163.1310789999998</v>
      </c>
      <c r="AZ416" s="33">
        <v>3921.1681880000001</v>
      </c>
      <c r="BA416" s="33">
        <v>4762.6205890000001</v>
      </c>
      <c r="BB416" s="33">
        <v>6327.7220539999998</v>
      </c>
      <c r="BC416" s="33">
        <v>5200.1758369999998</v>
      </c>
      <c r="BD416" s="33">
        <v>6979.7564970000003</v>
      </c>
      <c r="BE416" s="33">
        <v>8477.5583200000001</v>
      </c>
      <c r="BF416" s="33">
        <v>11263.469709999999</v>
      </c>
      <c r="BG416" s="33">
        <v>9256.4152680000007</v>
      </c>
      <c r="BH416" s="33">
        <v>7750.2480830000004</v>
      </c>
      <c r="BI416" s="33">
        <v>9413.3914490000006</v>
      </c>
      <c r="BJ416" s="33">
        <v>12506.838110000001</v>
      </c>
      <c r="BK416" s="33">
        <v>10278.226000000001</v>
      </c>
      <c r="BL416" s="33">
        <v>7811.1618520000002</v>
      </c>
      <c r="BM416" s="33">
        <v>9487.3768419999997</v>
      </c>
      <c r="BN416" s="33">
        <v>12605.13672</v>
      </c>
      <c r="BO416" s="33">
        <v>10359.00864</v>
      </c>
      <c r="BP416" s="33">
        <v>7811.1618520000002</v>
      </c>
      <c r="BQ416" s="33">
        <v>9487.3768419999997</v>
      </c>
      <c r="BR416" s="33">
        <v>12605.13672</v>
      </c>
      <c r="BS416" s="33">
        <v>10359.00864</v>
      </c>
      <c r="BT416" s="33">
        <v>7811.1618520000002</v>
      </c>
      <c r="BU416" s="33">
        <v>9487.3768419999997</v>
      </c>
      <c r="BV416" s="33">
        <v>12605.13672</v>
      </c>
      <c r="BW416" s="33">
        <v>10359.00864</v>
      </c>
      <c r="BX416" s="33">
        <v>7811.1618520000002</v>
      </c>
      <c r="BY416" s="33">
        <v>9487.3768419999997</v>
      </c>
      <c r="BZ416" s="33">
        <v>12605.13672</v>
      </c>
      <c r="CA416" s="33">
        <v>10359.00864</v>
      </c>
      <c r="CB416" s="33">
        <v>7811.1618520000002</v>
      </c>
      <c r="CC416" s="33">
        <v>9487.3768419999997</v>
      </c>
      <c r="CD416" s="33">
        <v>12605.13672</v>
      </c>
      <c r="CE416" s="33">
        <v>10359.00864</v>
      </c>
      <c r="CF416" s="33">
        <v>7811.1618520000002</v>
      </c>
      <c r="CG416" s="33">
        <v>9487.3768419999997</v>
      </c>
      <c r="CH416" s="33">
        <v>12605.13672</v>
      </c>
      <c r="CI416" s="33">
        <v>10359.00864</v>
      </c>
      <c r="CJ416" s="33">
        <v>7811.1618520000002</v>
      </c>
      <c r="CK416" s="33">
        <v>9487.3768419999997</v>
      </c>
      <c r="CL416" s="33">
        <v>12605.13672</v>
      </c>
      <c r="CM416" s="33">
        <v>10359.00864</v>
      </c>
      <c r="CN416" s="33">
        <v>7811.1618520000002</v>
      </c>
      <c r="CO416" s="33">
        <v>9487.3768419999997</v>
      </c>
      <c r="CP416" s="33">
        <v>12605.13672</v>
      </c>
      <c r="CQ416" s="33">
        <v>10359.00864</v>
      </c>
      <c r="CR416" s="33">
        <v>7811.1618520000002</v>
      </c>
      <c r="CS416" s="33">
        <v>9487.3768419999997</v>
      </c>
      <c r="CT416" s="33">
        <v>12605.13672</v>
      </c>
      <c r="CU416" s="33">
        <v>10359.00864</v>
      </c>
      <c r="CV416" s="33">
        <v>7811.1618520000002</v>
      </c>
      <c r="CW416" s="33">
        <v>9487.3768419999997</v>
      </c>
      <c r="CX416" s="33">
        <v>12605.13672</v>
      </c>
      <c r="CY416" s="33">
        <v>10359.00864</v>
      </c>
      <c r="CZ416" s="33">
        <v>7811.1618520000002</v>
      </c>
      <c r="DA416" s="33">
        <v>9487.3768419999997</v>
      </c>
      <c r="DB416" s="33">
        <v>12605.13672</v>
      </c>
      <c r="DC416" s="33">
        <v>10359.00864</v>
      </c>
      <c r="DD416" s="33">
        <v>7811.1618520000002</v>
      </c>
      <c r="DE416" s="33">
        <v>9487.3768419999997</v>
      </c>
      <c r="DF416" s="33">
        <v>12605.13672</v>
      </c>
      <c r="DG416" s="33">
        <v>10359.00864</v>
      </c>
      <c r="DH416" s="33">
        <v>7811.1618520000002</v>
      </c>
      <c r="DI416" s="33">
        <v>9487.3768419999997</v>
      </c>
      <c r="DJ416" s="33">
        <v>12605.13672</v>
      </c>
      <c r="DK416" s="33">
        <v>10359.00864</v>
      </c>
      <c r="DL416" s="33">
        <v>7811.1618520000002</v>
      </c>
      <c r="DM416" s="33">
        <v>9487.3768419999997</v>
      </c>
      <c r="DN416" s="33">
        <v>12605.13672</v>
      </c>
      <c r="DO416" s="33">
        <v>10359.00864</v>
      </c>
      <c r="DP416" s="33">
        <v>7811.1618520000002</v>
      </c>
      <c r="DQ416" s="33">
        <v>9487.3768419999997</v>
      </c>
      <c r="DR416" s="33">
        <v>12605.13672</v>
      </c>
      <c r="DS416" s="33">
        <v>10359.00864</v>
      </c>
      <c r="DT416" s="33">
        <v>7811.1618520000002</v>
      </c>
      <c r="DU416" s="33">
        <v>9487.3768419999997</v>
      </c>
      <c r="DV416" s="33">
        <v>12605.13672</v>
      </c>
      <c r="DW416" s="33">
        <v>10359.00864</v>
      </c>
      <c r="DX416" s="33">
        <v>7811.1618520000002</v>
      </c>
      <c r="DY416" s="33">
        <v>9487.3768419999997</v>
      </c>
      <c r="DZ416" s="33">
        <v>12605.13672</v>
      </c>
      <c r="EA416" s="33">
        <v>10359.00864</v>
      </c>
      <c r="EB416" s="33">
        <v>7811.1618520000002</v>
      </c>
      <c r="EC416" s="33">
        <v>9487.3768419999997</v>
      </c>
      <c r="ED416" s="33">
        <v>12605.13672</v>
      </c>
      <c r="EE416" s="33">
        <v>10359.00864</v>
      </c>
      <c r="EF416" s="33">
        <v>7811.1618520000002</v>
      </c>
      <c r="EG416" s="33">
        <v>9487.3768419999997</v>
      </c>
      <c r="EH416" s="33">
        <v>12605.13672</v>
      </c>
      <c r="EI416" s="33">
        <v>10359.00864</v>
      </c>
      <c r="EJ416" s="33">
        <v>7811.1618520000002</v>
      </c>
      <c r="EK416" s="33">
        <v>9487.3768419999997</v>
      </c>
      <c r="EL416" s="33">
        <v>12605.13672</v>
      </c>
      <c r="EM416" s="33">
        <v>10359.00864</v>
      </c>
      <c r="EN416" s="33">
        <v>7811.1618520000002</v>
      </c>
      <c r="EO416" s="33">
        <v>9487.3768419999997</v>
      </c>
      <c r="EP416" s="33">
        <v>12605.13672</v>
      </c>
      <c r="EQ416" s="33">
        <v>10359.00864</v>
      </c>
      <c r="ER416" s="33">
        <v>7811.1618520000002</v>
      </c>
      <c r="ES416" s="33">
        <v>9487.3768419999997</v>
      </c>
      <c r="ET416" s="33">
        <v>12605.13672</v>
      </c>
      <c r="EU416" s="33">
        <v>10359.00864</v>
      </c>
      <c r="EV416" s="33">
        <v>7811.1618520000002</v>
      </c>
      <c r="EW416" s="33">
        <v>9487.3768419999997</v>
      </c>
      <c r="EX416" s="33">
        <v>12605.13672</v>
      </c>
      <c r="EY416" s="33">
        <v>10359.00864</v>
      </c>
      <c r="EZ416" s="33">
        <v>7811.1618520000002</v>
      </c>
      <c r="FA416" s="33">
        <v>9487.3768419999997</v>
      </c>
      <c r="FB416" s="33">
        <v>12605.13672</v>
      </c>
      <c r="FC416" s="33">
        <v>10359.00864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903.42492630000004</v>
      </c>
      <c r="AS425" s="33">
        <v>1097.2929360000001</v>
      </c>
      <c r="AT425" s="33">
        <v>1457.8874350000001</v>
      </c>
      <c r="AU425" s="33">
        <v>1198.1043010000001</v>
      </c>
      <c r="AV425" s="33">
        <v>3139.1894539999998</v>
      </c>
      <c r="AW425" s="33">
        <v>3812.8352599999998</v>
      </c>
      <c r="AX425" s="33">
        <v>5065.8164580000002</v>
      </c>
      <c r="AY425" s="33">
        <v>4163.1310789999998</v>
      </c>
      <c r="AZ425" s="33">
        <v>3921.1681880000001</v>
      </c>
      <c r="BA425" s="33">
        <v>4762.6205890000001</v>
      </c>
      <c r="BB425" s="33">
        <v>6327.7220539999998</v>
      </c>
      <c r="BC425" s="33">
        <v>5200.1758369999998</v>
      </c>
      <c r="BD425" s="33">
        <v>6979.7564970000003</v>
      </c>
      <c r="BE425" s="33">
        <v>8477.5583200000001</v>
      </c>
      <c r="BF425" s="33">
        <v>11263.469709999999</v>
      </c>
      <c r="BG425" s="33">
        <v>9256.4152680000007</v>
      </c>
      <c r="BH425" s="33">
        <v>7750.2480830000004</v>
      </c>
      <c r="BI425" s="33">
        <v>9413.3914490000006</v>
      </c>
      <c r="BJ425" s="33">
        <v>12506.838110000001</v>
      </c>
      <c r="BK425" s="33">
        <v>10278.226000000001</v>
      </c>
      <c r="BL425" s="33">
        <v>7811.1618520000002</v>
      </c>
      <c r="BM425" s="33">
        <v>9487.3768419999997</v>
      </c>
      <c r="BN425" s="33">
        <v>12605.13672</v>
      </c>
      <c r="BO425" s="33">
        <v>10359.00864</v>
      </c>
      <c r="BP425" s="33">
        <v>7811.1618520000002</v>
      </c>
      <c r="BQ425" s="33">
        <v>9487.3768419999997</v>
      </c>
      <c r="BR425" s="33">
        <v>12605.13672</v>
      </c>
      <c r="BS425" s="33">
        <v>10359.00864</v>
      </c>
      <c r="BT425" s="33">
        <v>7811.1618520000002</v>
      </c>
      <c r="BU425" s="33">
        <v>9487.3768419999997</v>
      </c>
      <c r="BV425" s="33">
        <v>12605.13672</v>
      </c>
      <c r="BW425" s="33">
        <v>10359.00864</v>
      </c>
      <c r="BX425" s="33">
        <v>7811.1618520000002</v>
      </c>
      <c r="BY425" s="33">
        <v>9487.3768419999997</v>
      </c>
      <c r="BZ425" s="33">
        <v>12605.13672</v>
      </c>
      <c r="CA425" s="33">
        <v>10359.00864</v>
      </c>
      <c r="CB425" s="33">
        <v>7811.1618520000002</v>
      </c>
      <c r="CC425" s="33">
        <v>9487.3768419999997</v>
      </c>
      <c r="CD425" s="33">
        <v>12605.13672</v>
      </c>
      <c r="CE425" s="33">
        <v>10359.00864</v>
      </c>
      <c r="CF425" s="33">
        <v>7811.1618520000002</v>
      </c>
      <c r="CG425" s="33">
        <v>9487.3768419999997</v>
      </c>
      <c r="CH425" s="33">
        <v>12605.13672</v>
      </c>
      <c r="CI425" s="33">
        <v>10359.00864</v>
      </c>
      <c r="CJ425" s="33">
        <v>7811.1618520000002</v>
      </c>
      <c r="CK425" s="33">
        <v>9487.3768419999997</v>
      </c>
      <c r="CL425" s="33">
        <v>12605.13672</v>
      </c>
      <c r="CM425" s="33">
        <v>10359.00864</v>
      </c>
      <c r="CN425" s="33">
        <v>7811.1618520000002</v>
      </c>
      <c r="CO425" s="33">
        <v>9487.3768419999997</v>
      </c>
      <c r="CP425" s="33">
        <v>12605.13672</v>
      </c>
      <c r="CQ425" s="33">
        <v>10359.00864</v>
      </c>
      <c r="CR425" s="33">
        <v>7811.1618520000002</v>
      </c>
      <c r="CS425" s="33">
        <v>9487.3768419999997</v>
      </c>
      <c r="CT425" s="33">
        <v>12605.13672</v>
      </c>
      <c r="CU425" s="33">
        <v>10359.00864</v>
      </c>
      <c r="CV425" s="33">
        <v>7811.1618520000002</v>
      </c>
      <c r="CW425" s="33">
        <v>9487.3768419999997</v>
      </c>
      <c r="CX425" s="33">
        <v>12605.13672</v>
      </c>
      <c r="CY425" s="33">
        <v>10359.00864</v>
      </c>
      <c r="CZ425" s="33">
        <v>7811.1618520000002</v>
      </c>
      <c r="DA425" s="33">
        <v>9487.3768419999997</v>
      </c>
      <c r="DB425" s="33">
        <v>12605.13672</v>
      </c>
      <c r="DC425" s="33">
        <v>10359.00864</v>
      </c>
      <c r="DD425" s="33">
        <v>7811.1618520000002</v>
      </c>
      <c r="DE425" s="33">
        <v>9487.3768419999997</v>
      </c>
      <c r="DF425" s="33">
        <v>12605.13672</v>
      </c>
      <c r="DG425" s="33">
        <v>10359.00864</v>
      </c>
      <c r="DH425" s="33">
        <v>7811.1618520000002</v>
      </c>
      <c r="DI425" s="33">
        <v>9487.3768419999997</v>
      </c>
      <c r="DJ425" s="33">
        <v>12605.13672</v>
      </c>
      <c r="DK425" s="33">
        <v>10359.00864</v>
      </c>
      <c r="DL425" s="33">
        <v>7811.1618520000002</v>
      </c>
      <c r="DM425" s="33">
        <v>9487.3768419999997</v>
      </c>
      <c r="DN425" s="33">
        <v>12605.13672</v>
      </c>
      <c r="DO425" s="33">
        <v>10359.00864</v>
      </c>
      <c r="DP425" s="33">
        <v>7811.1618520000002</v>
      </c>
      <c r="DQ425" s="33">
        <v>9487.3768419999997</v>
      </c>
      <c r="DR425" s="33">
        <v>12605.13672</v>
      </c>
      <c r="DS425" s="33">
        <v>10359.00864</v>
      </c>
      <c r="DT425" s="33">
        <v>7811.1618520000002</v>
      </c>
      <c r="DU425" s="33">
        <v>9487.3768419999997</v>
      </c>
      <c r="DV425" s="33">
        <v>12605.13672</v>
      </c>
      <c r="DW425" s="33">
        <v>10359.00864</v>
      </c>
      <c r="DX425" s="33">
        <v>7811.1618520000002</v>
      </c>
      <c r="DY425" s="33">
        <v>9487.3768419999997</v>
      </c>
      <c r="DZ425" s="33">
        <v>12605.13672</v>
      </c>
      <c r="EA425" s="33">
        <v>10359.00864</v>
      </c>
      <c r="EB425" s="33">
        <v>7811.1618520000002</v>
      </c>
      <c r="EC425" s="33">
        <v>9487.3768419999997</v>
      </c>
      <c r="ED425" s="33">
        <v>12605.13672</v>
      </c>
      <c r="EE425" s="33">
        <v>10359.00864</v>
      </c>
      <c r="EF425" s="33">
        <v>7811.1618520000002</v>
      </c>
      <c r="EG425" s="33">
        <v>9487.3768419999997</v>
      </c>
      <c r="EH425" s="33">
        <v>12605.13672</v>
      </c>
      <c r="EI425" s="33">
        <v>10359.00864</v>
      </c>
      <c r="EJ425" s="33">
        <v>7811.1618520000002</v>
      </c>
      <c r="EK425" s="33">
        <v>9487.3768419999997</v>
      </c>
      <c r="EL425" s="33">
        <v>12605.13672</v>
      </c>
      <c r="EM425" s="33">
        <v>10359.00864</v>
      </c>
      <c r="EN425" s="33">
        <v>7811.1618520000002</v>
      </c>
      <c r="EO425" s="33">
        <v>9487.3768419999997</v>
      </c>
      <c r="EP425" s="33">
        <v>12605.13672</v>
      </c>
      <c r="EQ425" s="33">
        <v>10359.00864</v>
      </c>
      <c r="ER425" s="33">
        <v>7811.1618520000002</v>
      </c>
      <c r="ES425" s="33">
        <v>9487.3768419999997</v>
      </c>
      <c r="ET425" s="33">
        <v>12605.13672</v>
      </c>
      <c r="EU425" s="33">
        <v>10359.00864</v>
      </c>
      <c r="EV425" s="33">
        <v>7811.1618520000002</v>
      </c>
      <c r="EW425" s="33">
        <v>9487.3768419999997</v>
      </c>
      <c r="EX425" s="33">
        <v>12605.13672</v>
      </c>
      <c r="EY425" s="33">
        <v>10359.00864</v>
      </c>
      <c r="EZ425" s="33">
        <v>7811.1618520000002</v>
      </c>
      <c r="FA425" s="33">
        <v>9487.3768419999997</v>
      </c>
      <c r="FB425" s="33">
        <v>12605.13672</v>
      </c>
      <c r="FC425" s="33">
        <v>10359.00864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637.37499509999998</v>
      </c>
      <c r="DI427" s="33">
        <v>630.49684769999999</v>
      </c>
      <c r="DJ427" s="33">
        <v>770.35251210000001</v>
      </c>
      <c r="DK427" s="33">
        <v>715.32733270000006</v>
      </c>
      <c r="DL427" s="33">
        <v>637.37499509999998</v>
      </c>
      <c r="DM427" s="33">
        <v>630.49684769999999</v>
      </c>
      <c r="DN427" s="33">
        <v>770.35251210000001</v>
      </c>
      <c r="DO427" s="33">
        <v>715.32733270000006</v>
      </c>
      <c r="DP427" s="33">
        <v>637.37499509999998</v>
      </c>
      <c r="DQ427" s="33">
        <v>630.49684769999999</v>
      </c>
      <c r="DR427" s="33">
        <v>770.35251210000001</v>
      </c>
      <c r="DS427" s="33">
        <v>715.32733270000006</v>
      </c>
      <c r="DT427" s="33">
        <v>637.37499509999998</v>
      </c>
      <c r="DU427" s="33">
        <v>630.49684769999999</v>
      </c>
      <c r="DV427" s="33">
        <v>770.35251210000001</v>
      </c>
      <c r="DW427" s="33">
        <v>715.32733270000006</v>
      </c>
      <c r="DX427" s="33">
        <v>637.37499509999998</v>
      </c>
      <c r="DY427" s="33">
        <v>630.49684769999999</v>
      </c>
      <c r="DZ427" s="33">
        <v>770.35251210000001</v>
      </c>
      <c r="EA427" s="33">
        <v>715.32733270000006</v>
      </c>
      <c r="EB427" s="33">
        <v>637.37499509999998</v>
      </c>
      <c r="EC427" s="33">
        <v>630.49684769999999</v>
      </c>
      <c r="ED427" s="33">
        <v>770.35251210000001</v>
      </c>
      <c r="EE427" s="33">
        <v>715.32733270000006</v>
      </c>
      <c r="EF427" s="33">
        <v>637.37499509999998</v>
      </c>
      <c r="EG427" s="33">
        <v>630.49684769999999</v>
      </c>
      <c r="EH427" s="33">
        <v>770.35251210000001</v>
      </c>
      <c r="EI427" s="33">
        <v>715.32733270000006</v>
      </c>
      <c r="EJ427" s="33">
        <v>637.37499509999998</v>
      </c>
      <c r="EK427" s="33">
        <v>630.49684769999999</v>
      </c>
      <c r="EL427" s="33">
        <v>770.35251210000001</v>
      </c>
      <c r="EM427" s="33">
        <v>715.32733270000006</v>
      </c>
      <c r="EN427" s="33">
        <v>637.37499509999998</v>
      </c>
      <c r="EO427" s="33">
        <v>630.49684769999999</v>
      </c>
      <c r="EP427" s="33">
        <v>770.35251210000001</v>
      </c>
      <c r="EQ427" s="33">
        <v>715.32733270000006</v>
      </c>
      <c r="ER427" s="33">
        <v>637.37499509999998</v>
      </c>
      <c r="ES427" s="33">
        <v>630.49684769999999</v>
      </c>
      <c r="ET427" s="33">
        <v>770.35251210000001</v>
      </c>
      <c r="EU427" s="33">
        <v>715.32733270000006</v>
      </c>
      <c r="EV427" s="33">
        <v>637.37499509999998</v>
      </c>
      <c r="EW427" s="33">
        <v>630.49684769999999</v>
      </c>
      <c r="EX427" s="33">
        <v>770.35251210000001</v>
      </c>
      <c r="EY427" s="33">
        <v>715.32733270000006</v>
      </c>
      <c r="EZ427" s="33">
        <v>637.37499509999998</v>
      </c>
      <c r="FA427" s="33">
        <v>630.49684769999999</v>
      </c>
      <c r="FB427" s="33">
        <v>770.35251210000001</v>
      </c>
      <c r="FC427" s="33">
        <v>715.32733270000006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637.37499509999998</v>
      </c>
      <c r="DI437" s="33">
        <v>630.49684769999999</v>
      </c>
      <c r="DJ437" s="33">
        <v>770.35251210000001</v>
      </c>
      <c r="DK437" s="33">
        <v>715.32733270000006</v>
      </c>
      <c r="DL437" s="33">
        <v>637.37499509999998</v>
      </c>
      <c r="DM437" s="33">
        <v>630.49684769999999</v>
      </c>
      <c r="DN437" s="33">
        <v>770.35251210000001</v>
      </c>
      <c r="DO437" s="33">
        <v>715.32733270000006</v>
      </c>
      <c r="DP437" s="33">
        <v>637.37499509999998</v>
      </c>
      <c r="DQ437" s="33">
        <v>630.49684769999999</v>
      </c>
      <c r="DR437" s="33">
        <v>770.35251210000001</v>
      </c>
      <c r="DS437" s="33">
        <v>715.32733270000006</v>
      </c>
      <c r="DT437" s="33">
        <v>637.37499509999998</v>
      </c>
      <c r="DU437" s="33">
        <v>630.49684769999999</v>
      </c>
      <c r="DV437" s="33">
        <v>770.35251210000001</v>
      </c>
      <c r="DW437" s="33">
        <v>715.32733270000006</v>
      </c>
      <c r="DX437" s="33">
        <v>637.37499509999998</v>
      </c>
      <c r="DY437" s="33">
        <v>630.49684769999999</v>
      </c>
      <c r="DZ437" s="33">
        <v>770.35251210000001</v>
      </c>
      <c r="EA437" s="33">
        <v>715.32733270000006</v>
      </c>
      <c r="EB437" s="33">
        <v>637.37499509999998</v>
      </c>
      <c r="EC437" s="33">
        <v>630.49684769999999</v>
      </c>
      <c r="ED437" s="33">
        <v>770.35251210000001</v>
      </c>
      <c r="EE437" s="33">
        <v>715.32733270000006</v>
      </c>
      <c r="EF437" s="33">
        <v>637.37499509999998</v>
      </c>
      <c r="EG437" s="33">
        <v>630.49684769999999</v>
      </c>
      <c r="EH437" s="33">
        <v>770.35251210000001</v>
      </c>
      <c r="EI437" s="33">
        <v>715.32733270000006</v>
      </c>
      <c r="EJ437" s="33">
        <v>637.37499509999998</v>
      </c>
      <c r="EK437" s="33">
        <v>630.49684769999999</v>
      </c>
      <c r="EL437" s="33">
        <v>770.35251210000001</v>
      </c>
      <c r="EM437" s="33">
        <v>715.32733270000006</v>
      </c>
      <c r="EN437" s="33">
        <v>637.37499509999998</v>
      </c>
      <c r="EO437" s="33">
        <v>630.49684769999999</v>
      </c>
      <c r="EP437" s="33">
        <v>770.35251210000001</v>
      </c>
      <c r="EQ437" s="33">
        <v>715.32733270000006</v>
      </c>
      <c r="ER437" s="33">
        <v>637.37499509999998</v>
      </c>
      <c r="ES437" s="33">
        <v>630.49684769999999</v>
      </c>
      <c r="ET437" s="33">
        <v>770.35251210000001</v>
      </c>
      <c r="EU437" s="33">
        <v>715.32733270000006</v>
      </c>
      <c r="EV437" s="33">
        <v>637.37499509999998</v>
      </c>
      <c r="EW437" s="33">
        <v>630.49684769999999</v>
      </c>
      <c r="EX437" s="33">
        <v>770.35251210000001</v>
      </c>
      <c r="EY437" s="33">
        <v>715.32733270000006</v>
      </c>
      <c r="EZ437" s="33">
        <v>637.37499509999998</v>
      </c>
      <c r="FA437" s="33">
        <v>630.49684769999999</v>
      </c>
      <c r="FB437" s="33">
        <v>770.35251210000001</v>
      </c>
      <c r="FC437" s="33">
        <v>715.32733270000006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2204.4537500000001</v>
      </c>
      <c r="BY440" s="33">
        <v>2677.5124949999999</v>
      </c>
      <c r="BZ440" s="33">
        <v>3557.4017600000002</v>
      </c>
      <c r="CA440" s="33">
        <v>2923.5030419999998</v>
      </c>
      <c r="CB440" s="33">
        <v>3149.2325080000001</v>
      </c>
      <c r="CC440" s="33">
        <v>3825.0334750000002</v>
      </c>
      <c r="CD440" s="33">
        <v>5082.0232740000001</v>
      </c>
      <c r="CE440" s="33">
        <v>4176.4499779999996</v>
      </c>
      <c r="CF440" s="33">
        <v>4367.9156110000004</v>
      </c>
      <c r="CG440" s="33">
        <v>5305.2365579999996</v>
      </c>
      <c r="CH440" s="33">
        <v>7048.6535180000001</v>
      </c>
      <c r="CI440" s="33">
        <v>5792.6434499999996</v>
      </c>
      <c r="CJ440" s="33">
        <v>6691.0447599999998</v>
      </c>
      <c r="CK440" s="33">
        <v>8126.891275</v>
      </c>
      <c r="CL440" s="33">
        <v>10797.565790000001</v>
      </c>
      <c r="CM440" s="33">
        <v>8873.5314629999993</v>
      </c>
      <c r="CN440" s="33">
        <v>9109.8830409999991</v>
      </c>
      <c r="CO440" s="33">
        <v>11064.79356</v>
      </c>
      <c r="CP440" s="33">
        <v>14700.92714</v>
      </c>
      <c r="CQ440" s="33">
        <v>12081.347040000001</v>
      </c>
      <c r="CR440" s="33">
        <v>10937.198770000001</v>
      </c>
      <c r="CS440" s="33">
        <v>13284.23713</v>
      </c>
      <c r="CT440" s="33">
        <v>17649.728480000002</v>
      </c>
      <c r="CU440" s="33">
        <v>14504.69708</v>
      </c>
      <c r="CV440" s="33">
        <v>13243.48653</v>
      </c>
      <c r="CW440" s="33">
        <v>16085.43643</v>
      </c>
      <c r="CX440" s="33">
        <v>21371.463240000001</v>
      </c>
      <c r="CY440" s="33">
        <v>17563.250370000002</v>
      </c>
      <c r="CZ440" s="33">
        <v>16800.775900000001</v>
      </c>
      <c r="DA440" s="33">
        <v>20406.092619999999</v>
      </c>
      <c r="DB440" s="33">
        <v>27111.98172</v>
      </c>
      <c r="DC440" s="33">
        <v>22280.857309999999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2204.4537500000001</v>
      </c>
      <c r="BY449" s="33">
        <v>2677.5124949999999</v>
      </c>
      <c r="BZ449" s="33">
        <v>3557.4017600000002</v>
      </c>
      <c r="CA449" s="33">
        <v>2923.5030419999998</v>
      </c>
      <c r="CB449" s="33">
        <v>3149.2325080000001</v>
      </c>
      <c r="CC449" s="33">
        <v>3825.0334750000002</v>
      </c>
      <c r="CD449" s="33">
        <v>5082.0232740000001</v>
      </c>
      <c r="CE449" s="33">
        <v>4176.4499779999996</v>
      </c>
      <c r="CF449" s="33">
        <v>4367.9156110000004</v>
      </c>
      <c r="CG449" s="33">
        <v>5305.2365579999996</v>
      </c>
      <c r="CH449" s="33">
        <v>7048.6535180000001</v>
      </c>
      <c r="CI449" s="33">
        <v>5792.6434499999996</v>
      </c>
      <c r="CJ449" s="33">
        <v>6691.0447599999998</v>
      </c>
      <c r="CK449" s="33">
        <v>8126.891275</v>
      </c>
      <c r="CL449" s="33">
        <v>10797.565790000001</v>
      </c>
      <c r="CM449" s="33">
        <v>8873.5314629999993</v>
      </c>
      <c r="CN449" s="33">
        <v>9109.8830409999991</v>
      </c>
      <c r="CO449" s="33">
        <v>11064.79356</v>
      </c>
      <c r="CP449" s="33">
        <v>14700.92714</v>
      </c>
      <c r="CQ449" s="33">
        <v>12081.347040000001</v>
      </c>
      <c r="CR449" s="33">
        <v>10937.198770000001</v>
      </c>
      <c r="CS449" s="33">
        <v>13284.23713</v>
      </c>
      <c r="CT449" s="33">
        <v>17649.728480000002</v>
      </c>
      <c r="CU449" s="33">
        <v>14504.69708</v>
      </c>
      <c r="CV449" s="33">
        <v>13243.48653</v>
      </c>
      <c r="CW449" s="33">
        <v>16085.43643</v>
      </c>
      <c r="CX449" s="33">
        <v>21371.463240000001</v>
      </c>
      <c r="CY449" s="33">
        <v>17563.250370000002</v>
      </c>
      <c r="CZ449" s="33">
        <v>16800.775900000001</v>
      </c>
      <c r="DA449" s="33">
        <v>20406.092619999999</v>
      </c>
      <c r="DB449" s="33">
        <v>27111.98172</v>
      </c>
      <c r="DC449" s="33">
        <v>22280.857309999999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4182.4397150000004</v>
      </c>
      <c r="DM464" s="33">
        <v>5079.9589679999999</v>
      </c>
      <c r="DN464" s="33">
        <v>6749.3447770000002</v>
      </c>
      <c r="DO464" s="33">
        <v>5546.668979</v>
      </c>
      <c r="DP464" s="33">
        <v>5841.6420230000003</v>
      </c>
      <c r="DQ464" s="33">
        <v>7095.213272</v>
      </c>
      <c r="DR464" s="33">
        <v>9426.8557959999998</v>
      </c>
      <c r="DS464" s="33">
        <v>7747.0703219999996</v>
      </c>
      <c r="DT464" s="33">
        <v>7097.1523420000003</v>
      </c>
      <c r="DU464" s="33">
        <v>8620.1464070000002</v>
      </c>
      <c r="DV464" s="33">
        <v>11452.915370000001</v>
      </c>
      <c r="DW464" s="33">
        <v>9412.1033210000005</v>
      </c>
      <c r="DX464" s="33">
        <v>8362.0381600000001</v>
      </c>
      <c r="DY464" s="33">
        <v>10156.46695</v>
      </c>
      <c r="DZ464" s="33">
        <v>13494.104499999999</v>
      </c>
      <c r="EA464" s="33">
        <v>11089.56992</v>
      </c>
      <c r="EB464" s="33">
        <v>9652.3078160000005</v>
      </c>
      <c r="EC464" s="33">
        <v>11723.61851</v>
      </c>
      <c r="ED464" s="33">
        <v>15576.25639</v>
      </c>
      <c r="EE464" s="33">
        <v>12800.700070000001</v>
      </c>
      <c r="EF464" s="33">
        <v>11261.384</v>
      </c>
      <c r="EG464" s="33">
        <v>13677.99</v>
      </c>
      <c r="EH464" s="33">
        <v>18172.877179999999</v>
      </c>
      <c r="EI464" s="33">
        <v>14934.62513</v>
      </c>
      <c r="EJ464" s="33">
        <v>13150.420749999999</v>
      </c>
      <c r="EK464" s="33">
        <v>15972.399450000001</v>
      </c>
      <c r="EL464" s="33">
        <v>21221.279839999999</v>
      </c>
      <c r="EM464" s="33">
        <v>17439.828379999999</v>
      </c>
      <c r="EN464" s="33">
        <v>14870.540559999999</v>
      </c>
      <c r="EO464" s="33">
        <v>18061.643690000001</v>
      </c>
      <c r="EP464" s="33">
        <v>23997.095499999999</v>
      </c>
      <c r="EQ464" s="33">
        <v>19721.017319999999</v>
      </c>
      <c r="ER464" s="33">
        <v>16742.221809999999</v>
      </c>
      <c r="ES464" s="33">
        <v>20334.973269999999</v>
      </c>
      <c r="ET464" s="33">
        <v>27017.490989999998</v>
      </c>
      <c r="EU464" s="33">
        <v>22203.204030000001</v>
      </c>
      <c r="EV464" s="33">
        <v>18547.92671</v>
      </c>
      <c r="EW464" s="33">
        <v>22528.1685</v>
      </c>
      <c r="EX464" s="33">
        <v>29931.41822</v>
      </c>
      <c r="EY464" s="33">
        <v>24597.894230000002</v>
      </c>
      <c r="EZ464" s="33">
        <v>19965.888299999999</v>
      </c>
      <c r="FA464" s="33">
        <v>24250.413690000001</v>
      </c>
      <c r="FB464" s="33">
        <v>32219.63091</v>
      </c>
      <c r="FC464" s="33">
        <v>26478.366890000001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4182.4397150000004</v>
      </c>
      <c r="DM473" s="33">
        <v>5079.9589679999999</v>
      </c>
      <c r="DN473" s="33">
        <v>6749.3447770000002</v>
      </c>
      <c r="DO473" s="33">
        <v>5546.668979</v>
      </c>
      <c r="DP473" s="33">
        <v>5841.6420230000003</v>
      </c>
      <c r="DQ473" s="33">
        <v>7095.213272</v>
      </c>
      <c r="DR473" s="33">
        <v>9426.8557959999998</v>
      </c>
      <c r="DS473" s="33">
        <v>7747.0703219999996</v>
      </c>
      <c r="DT473" s="33">
        <v>7097.1523420000003</v>
      </c>
      <c r="DU473" s="33">
        <v>8620.1464070000002</v>
      </c>
      <c r="DV473" s="33">
        <v>11452.915370000001</v>
      </c>
      <c r="DW473" s="33">
        <v>9412.1033210000005</v>
      </c>
      <c r="DX473" s="33">
        <v>8362.0381600000001</v>
      </c>
      <c r="DY473" s="33">
        <v>10156.46695</v>
      </c>
      <c r="DZ473" s="33">
        <v>13494.104499999999</v>
      </c>
      <c r="EA473" s="33">
        <v>11089.56992</v>
      </c>
      <c r="EB473" s="33">
        <v>9652.3078160000005</v>
      </c>
      <c r="EC473" s="33">
        <v>11723.61851</v>
      </c>
      <c r="ED473" s="33">
        <v>15576.25639</v>
      </c>
      <c r="EE473" s="33">
        <v>12800.700070000001</v>
      </c>
      <c r="EF473" s="33">
        <v>11261.384</v>
      </c>
      <c r="EG473" s="33">
        <v>13677.99</v>
      </c>
      <c r="EH473" s="33">
        <v>18172.877179999999</v>
      </c>
      <c r="EI473" s="33">
        <v>14934.62513</v>
      </c>
      <c r="EJ473" s="33">
        <v>13150.420749999999</v>
      </c>
      <c r="EK473" s="33">
        <v>15972.399450000001</v>
      </c>
      <c r="EL473" s="33">
        <v>21221.279839999999</v>
      </c>
      <c r="EM473" s="33">
        <v>17439.828379999999</v>
      </c>
      <c r="EN473" s="33">
        <v>14870.540559999999</v>
      </c>
      <c r="EO473" s="33">
        <v>18061.643690000001</v>
      </c>
      <c r="EP473" s="33">
        <v>23997.095499999999</v>
      </c>
      <c r="EQ473" s="33">
        <v>19721.017319999999</v>
      </c>
      <c r="ER473" s="33">
        <v>16742.221809999999</v>
      </c>
      <c r="ES473" s="33">
        <v>20334.973269999999</v>
      </c>
      <c r="ET473" s="33">
        <v>27017.490989999998</v>
      </c>
      <c r="EU473" s="33">
        <v>22203.204030000001</v>
      </c>
      <c r="EV473" s="33">
        <v>18547.92671</v>
      </c>
      <c r="EW473" s="33">
        <v>22528.1685</v>
      </c>
      <c r="EX473" s="33">
        <v>29931.41822</v>
      </c>
      <c r="EY473" s="33">
        <v>24597.894230000002</v>
      </c>
      <c r="EZ473" s="33">
        <v>19965.888299999999</v>
      </c>
      <c r="FA473" s="33">
        <v>24250.413690000001</v>
      </c>
      <c r="FB473" s="33">
        <v>32219.63091</v>
      </c>
      <c r="FC473" s="33">
        <v>26478.366890000001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468.15764250000001</v>
      </c>
      <c r="CE654" s="33">
        <v>1359.6216890000001</v>
      </c>
      <c r="CH654" s="33">
        <v>690.79846880000002</v>
      </c>
      <c r="CI654" s="33">
        <v>1359.6216890000001</v>
      </c>
      <c r="CM654" s="33">
        <v>1359.6216890000001</v>
      </c>
      <c r="CQ654" s="33">
        <v>1861.7816150000001</v>
      </c>
      <c r="CR654" s="33">
        <v>207.56793859999999</v>
      </c>
      <c r="CU654" s="33">
        <v>1861.7816150000001</v>
      </c>
      <c r="CY654" s="33">
        <v>1861.7816150000001</v>
      </c>
      <c r="CZ654" s="33">
        <v>1861.7816150000001</v>
      </c>
      <c r="DC654" s="33">
        <v>1861.7816150000001</v>
      </c>
      <c r="DD654" s="33">
        <v>1512.483551</v>
      </c>
      <c r="DF654" s="33">
        <v>194.24870150000001</v>
      </c>
      <c r="DG654" s="33">
        <v>1861.7816150000001</v>
      </c>
      <c r="DH654" s="33">
        <v>1861.7816150000001</v>
      </c>
      <c r="DJ654" s="33">
        <v>1359.6216890000001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1088.1480369999999</v>
      </c>
      <c r="EY654" s="33">
        <v>1861.7816150000001</v>
      </c>
      <c r="EZ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989.72169369999995</v>
      </c>
      <c r="DS656" s="33">
        <v>1171.074848</v>
      </c>
      <c r="DT656" s="33">
        <v>1144.545644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468.15764250000001</v>
      </c>
      <c r="CE665" s="33">
        <v>1359.6216890000001</v>
      </c>
      <c r="CF665" s="33">
        <v>0</v>
      </c>
      <c r="CG665" s="33">
        <v>0</v>
      </c>
      <c r="CH665" s="33">
        <v>690.79846880000002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207.56793859999999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1861.7816150000001</v>
      </c>
      <c r="DA665" s="33">
        <v>0</v>
      </c>
      <c r="DB665" s="33">
        <v>0</v>
      </c>
      <c r="DC665" s="33">
        <v>1861.7816150000001</v>
      </c>
      <c r="DD665" s="33">
        <v>1512.483551</v>
      </c>
      <c r="DE665" s="33">
        <v>0</v>
      </c>
      <c r="DF665" s="33">
        <v>194.24870150000001</v>
      </c>
      <c r="DG665" s="33">
        <v>1861.7816150000001</v>
      </c>
      <c r="DH665" s="33">
        <v>1888.310819</v>
      </c>
      <c r="DI665" s="33">
        <v>0</v>
      </c>
      <c r="DJ665" s="33">
        <v>1359.6216890000001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2851.5033090000002</v>
      </c>
      <c r="DQ665" s="33">
        <v>0</v>
      </c>
      <c r="DR665" s="33">
        <v>0</v>
      </c>
      <c r="DS665" s="33">
        <v>3032.856464</v>
      </c>
      <c r="DT665" s="33">
        <v>3006.32726</v>
      </c>
      <c r="DU665" s="33">
        <v>0</v>
      </c>
      <c r="DV665" s="33">
        <v>0</v>
      </c>
      <c r="DW665" s="33">
        <v>3032.856464</v>
      </c>
      <c r="DX665" s="33">
        <v>3032.856464</v>
      </c>
      <c r="DY665" s="33">
        <v>0</v>
      </c>
      <c r="DZ665" s="33">
        <v>0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1088.1480369999999</v>
      </c>
      <c r="EY665" s="33">
        <v>3032.856464</v>
      </c>
      <c r="EZ665" s="33">
        <v>3032.856464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2559.6137290000001</v>
      </c>
      <c r="CA666" s="33">
        <v>2714.5060189999999</v>
      </c>
      <c r="CE666" s="33">
        <v>2714.5060189999999</v>
      </c>
      <c r="CI666" s="33">
        <v>2714.5060189999999</v>
      </c>
      <c r="CM666" s="33">
        <v>2396.1755229999999</v>
      </c>
      <c r="CQ666" s="33">
        <v>854.99758169999996</v>
      </c>
      <c r="CU666" s="33">
        <v>524.8992442</v>
      </c>
      <c r="CY666" s="33">
        <v>187.17762730000001</v>
      </c>
      <c r="DC666" s="33">
        <v>559.00270330000001</v>
      </c>
      <c r="DG666" s="33">
        <v>192.9730984</v>
      </c>
      <c r="DK666" s="33">
        <v>2189.6067750000002</v>
      </c>
      <c r="DS666" s="33">
        <v>13.64540409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G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CA668" s="33">
        <v>1028.9936150000001</v>
      </c>
      <c r="CE668" s="33">
        <v>945.26711499999999</v>
      </c>
      <c r="CI668" s="33">
        <v>743.13403670000002</v>
      </c>
      <c r="DC668" s="33">
        <v>524.8992442</v>
      </c>
      <c r="DK668" s="33">
        <v>505.0023415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4353.6318179999998</v>
      </c>
      <c r="BT677" s="33">
        <v>0</v>
      </c>
      <c r="BU677" s="33">
        <v>0</v>
      </c>
      <c r="BV677" s="33">
        <v>0</v>
      </c>
      <c r="BW677" s="33">
        <v>4434.6599470000001</v>
      </c>
      <c r="BX677" s="33">
        <v>0</v>
      </c>
      <c r="BY677" s="33">
        <v>0</v>
      </c>
      <c r="BZ677" s="33">
        <v>0</v>
      </c>
      <c r="CA677" s="33">
        <v>4148.0699910000003</v>
      </c>
      <c r="CB677" s="33">
        <v>0</v>
      </c>
      <c r="CC677" s="33">
        <v>0</v>
      </c>
      <c r="CD677" s="33">
        <v>0</v>
      </c>
      <c r="CE677" s="33">
        <v>4064.3434910000001</v>
      </c>
      <c r="CF677" s="33">
        <v>0</v>
      </c>
      <c r="CG677" s="33">
        <v>0</v>
      </c>
      <c r="CH677" s="33">
        <v>0</v>
      </c>
      <c r="CI677" s="33">
        <v>3862.2104119999999</v>
      </c>
      <c r="CJ677" s="33">
        <v>0</v>
      </c>
      <c r="CK677" s="33">
        <v>0</v>
      </c>
      <c r="CL677" s="33">
        <v>0</v>
      </c>
      <c r="CM677" s="33">
        <v>2800.7458790000001</v>
      </c>
      <c r="CN677" s="33">
        <v>0</v>
      </c>
      <c r="CO677" s="33">
        <v>0</v>
      </c>
      <c r="CP677" s="33">
        <v>0</v>
      </c>
      <c r="CQ677" s="33">
        <v>1259.5679379999999</v>
      </c>
      <c r="CR677" s="33">
        <v>0</v>
      </c>
      <c r="CS677" s="33">
        <v>0</v>
      </c>
      <c r="CT677" s="33">
        <v>0</v>
      </c>
      <c r="CU677" s="33">
        <v>929.46960039999999</v>
      </c>
      <c r="CV677" s="33">
        <v>0</v>
      </c>
      <c r="CW677" s="33">
        <v>0</v>
      </c>
      <c r="CX677" s="33">
        <v>0</v>
      </c>
      <c r="CY677" s="33">
        <v>591.74798339999995</v>
      </c>
      <c r="CZ677" s="33">
        <v>0</v>
      </c>
      <c r="DA677" s="33">
        <v>0</v>
      </c>
      <c r="DB677" s="33">
        <v>0</v>
      </c>
      <c r="DC677" s="33">
        <v>1252.5518850000001</v>
      </c>
      <c r="DD677" s="33">
        <v>0</v>
      </c>
      <c r="DE677" s="33">
        <v>0</v>
      </c>
      <c r="DF677" s="33">
        <v>0</v>
      </c>
      <c r="DG677" s="33">
        <v>597.54345450000005</v>
      </c>
      <c r="DH677" s="33">
        <v>0</v>
      </c>
      <c r="DI677" s="33">
        <v>0</v>
      </c>
      <c r="DJ677" s="33">
        <v>0</v>
      </c>
      <c r="DK677" s="33">
        <v>3099.1794730000001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13.64540409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K678" s="33">
        <v>265.72582590000002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265.72582590000002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1065.9055049999999</v>
      </c>
      <c r="CI751" s="33">
        <v>1255.399817</v>
      </c>
      <c r="CM751" s="33">
        <v>1444.894129</v>
      </c>
      <c r="CQ751" s="33">
        <v>1634.3884410000001</v>
      </c>
      <c r="CU751" s="33">
        <v>1823.8827530000001</v>
      </c>
      <c r="CY751" s="33">
        <v>2013.3770649999999</v>
      </c>
      <c r="DC751" s="33">
        <v>2202.8713769999999</v>
      </c>
      <c r="DG751" s="33">
        <v>2392.3656890000002</v>
      </c>
      <c r="DH751" s="33">
        <v>962.10252830000002</v>
      </c>
      <c r="DK751" s="33">
        <v>2581.860001</v>
      </c>
      <c r="DO751" s="33">
        <v>2771.3543129999998</v>
      </c>
      <c r="DS751" s="33">
        <v>2960.8486250000001</v>
      </c>
      <c r="DW751" s="33">
        <v>3150.3429369999999</v>
      </c>
      <c r="DX751" s="33">
        <v>477.16681019999999</v>
      </c>
      <c r="EA751" s="33">
        <v>3339.8372490000002</v>
      </c>
      <c r="EB751" s="33">
        <v>1135.819514</v>
      </c>
      <c r="EE751" s="33">
        <v>3478.1084700000001</v>
      </c>
      <c r="EF751" s="33">
        <v>1325.3138260000001</v>
      </c>
      <c r="EI751" s="33">
        <v>3046.7852079999998</v>
      </c>
      <c r="EJ751" s="33">
        <v>1514.8081380000001</v>
      </c>
      <c r="EM751" s="33">
        <v>3101.4703469999999</v>
      </c>
      <c r="EN751" s="33">
        <v>1704.3024499999999</v>
      </c>
      <c r="EQ751" s="33">
        <v>3112.1931030000001</v>
      </c>
      <c r="ER751" s="33">
        <v>1893.7967619999999</v>
      </c>
      <c r="EU751" s="33">
        <v>1634.3884410000001</v>
      </c>
      <c r="EV751" s="33">
        <v>1893.7967619999999</v>
      </c>
      <c r="EY751" s="33">
        <v>1482.5690709999999</v>
      </c>
      <c r="EZ751" s="33">
        <v>2696.7002940000002</v>
      </c>
      <c r="FC751" s="33">
        <v>2124.2769370000001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1185.286922</v>
      </c>
      <c r="EM753" s="33">
        <v>491.7377396</v>
      </c>
      <c r="EQ753" s="33">
        <v>5.6848293600000002</v>
      </c>
      <c r="EU753" s="33">
        <v>941.45390999999995</v>
      </c>
      <c r="EY753" s="33">
        <v>693.54918190000001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H756" s="33">
        <v>56.012047940000002</v>
      </c>
      <c r="CI756" s="33">
        <v>366.67149369999998</v>
      </c>
      <c r="CL756" s="33">
        <v>90.127181469999996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B756" s="33">
        <v>401.59127480000001</v>
      </c>
      <c r="DC756" s="33">
        <v>926.62718570000004</v>
      </c>
      <c r="DF756" s="33">
        <v>489.26889699999998</v>
      </c>
      <c r="DG756" s="33">
        <v>926.62718570000004</v>
      </c>
      <c r="DH756" s="33">
        <v>85.659396119999997</v>
      </c>
      <c r="DJ756" s="33">
        <v>577.18902479999997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622.02428550000002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2126.1261810000001</v>
      </c>
      <c r="CF761" s="33">
        <v>0</v>
      </c>
      <c r="CG761" s="33">
        <v>0</v>
      </c>
      <c r="CH761" s="33">
        <v>56.012047940000002</v>
      </c>
      <c r="CI761" s="33">
        <v>2315.6204929999999</v>
      </c>
      <c r="CJ761" s="33">
        <v>0</v>
      </c>
      <c r="CK761" s="33">
        <v>0</v>
      </c>
      <c r="CL761" s="33">
        <v>90.127181469999996</v>
      </c>
      <c r="CM761" s="33">
        <v>2505.1148050000002</v>
      </c>
      <c r="CN761" s="33">
        <v>0</v>
      </c>
      <c r="CO761" s="33">
        <v>0</v>
      </c>
      <c r="CP761" s="33">
        <v>0</v>
      </c>
      <c r="CQ761" s="33">
        <v>3186.3468560000001</v>
      </c>
      <c r="CR761" s="33">
        <v>0</v>
      </c>
      <c r="CS761" s="33">
        <v>0</v>
      </c>
      <c r="CT761" s="33">
        <v>0</v>
      </c>
      <c r="CU761" s="33">
        <v>3375.8411679999999</v>
      </c>
      <c r="CV761" s="33">
        <v>0</v>
      </c>
      <c r="CW761" s="33">
        <v>0</v>
      </c>
      <c r="CX761" s="33">
        <v>0</v>
      </c>
      <c r="CY761" s="33">
        <v>3565.3354800000002</v>
      </c>
      <c r="CZ761" s="33">
        <v>0</v>
      </c>
      <c r="DA761" s="33">
        <v>0</v>
      </c>
      <c r="DB761" s="33">
        <v>401.59127480000001</v>
      </c>
      <c r="DC761" s="33">
        <v>4314.785484</v>
      </c>
      <c r="DD761" s="33">
        <v>0</v>
      </c>
      <c r="DE761" s="33">
        <v>0</v>
      </c>
      <c r="DF761" s="33">
        <v>489.26889699999998</v>
      </c>
      <c r="DG761" s="33">
        <v>4504.2797959999998</v>
      </c>
      <c r="DH761" s="33">
        <v>1047.7619239999999</v>
      </c>
      <c r="DI761" s="33">
        <v>0</v>
      </c>
      <c r="DJ761" s="33">
        <v>577.18902479999997</v>
      </c>
      <c r="DK761" s="33">
        <v>4693.7741079999996</v>
      </c>
      <c r="DL761" s="33">
        <v>0</v>
      </c>
      <c r="DM761" s="33">
        <v>0</v>
      </c>
      <c r="DN761" s="33">
        <v>0</v>
      </c>
      <c r="DO761" s="33">
        <v>4883.2684200000003</v>
      </c>
      <c r="DP761" s="33">
        <v>0</v>
      </c>
      <c r="DQ761" s="33">
        <v>0</v>
      </c>
      <c r="DR761" s="33">
        <v>0</v>
      </c>
      <c r="DS761" s="33">
        <v>5078.4475620000003</v>
      </c>
      <c r="DT761" s="33">
        <v>0</v>
      </c>
      <c r="DU761" s="33">
        <v>0</v>
      </c>
      <c r="DV761" s="33">
        <v>0</v>
      </c>
      <c r="DW761" s="33">
        <v>5267.9418740000001</v>
      </c>
      <c r="DX761" s="33">
        <v>477.16681019999999</v>
      </c>
      <c r="DY761" s="33">
        <v>0</v>
      </c>
      <c r="DZ761" s="33">
        <v>0</v>
      </c>
      <c r="EA761" s="33">
        <v>5457.4361859999999</v>
      </c>
      <c r="EB761" s="33">
        <v>1135.819514</v>
      </c>
      <c r="EC761" s="33">
        <v>0</v>
      </c>
      <c r="ED761" s="33">
        <v>0</v>
      </c>
      <c r="EE761" s="33">
        <v>5595.7074060000004</v>
      </c>
      <c r="EF761" s="33">
        <v>1325.3138260000001</v>
      </c>
      <c r="EG761" s="33">
        <v>0</v>
      </c>
      <c r="EH761" s="33">
        <v>0</v>
      </c>
      <c r="EI761" s="33">
        <v>5158.6993149999998</v>
      </c>
      <c r="EJ761" s="33">
        <v>1514.8081380000001</v>
      </c>
      <c r="EK761" s="33">
        <v>0</v>
      </c>
      <c r="EL761" s="33">
        <v>0</v>
      </c>
      <c r="EM761" s="33">
        <v>4519.8352720000003</v>
      </c>
      <c r="EN761" s="33">
        <v>1704.3024499999999</v>
      </c>
      <c r="EO761" s="33">
        <v>0</v>
      </c>
      <c r="EP761" s="33">
        <v>0</v>
      </c>
      <c r="EQ761" s="33">
        <v>4044.505118</v>
      </c>
      <c r="ER761" s="33">
        <v>1893.7967619999999</v>
      </c>
      <c r="ES761" s="33">
        <v>0</v>
      </c>
      <c r="ET761" s="33">
        <v>0</v>
      </c>
      <c r="EU761" s="33">
        <v>3502.4695369999999</v>
      </c>
      <c r="EV761" s="33">
        <v>1893.7967619999999</v>
      </c>
      <c r="EW761" s="33">
        <v>0</v>
      </c>
      <c r="EX761" s="33">
        <v>0</v>
      </c>
      <c r="EY761" s="33">
        <v>2798.1425389999999</v>
      </c>
      <c r="EZ761" s="33">
        <v>2696.7002940000002</v>
      </c>
      <c r="FA761" s="33">
        <v>0</v>
      </c>
      <c r="FB761" s="33">
        <v>0</v>
      </c>
      <c r="FC761" s="33">
        <v>3050.9041229999998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60206.258560000002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62802.970289999997</v>
      </c>
      <c r="K762" s="33">
        <v>64761.400430000002</v>
      </c>
      <c r="L762" s="33">
        <v>65641.422569999995</v>
      </c>
      <c r="M762" s="33">
        <v>61707.588259999997</v>
      </c>
      <c r="N762" s="33">
        <v>61949.39862</v>
      </c>
      <c r="O762" s="33">
        <v>63865.230450000003</v>
      </c>
      <c r="P762" s="33">
        <v>68278.414879999997</v>
      </c>
      <c r="Q762" s="33">
        <v>64194.102899999998</v>
      </c>
      <c r="R762" s="33">
        <v>64437.880660000003</v>
      </c>
      <c r="S762" s="33">
        <v>66440.042549999998</v>
      </c>
      <c r="T762" s="33">
        <v>68315.538790000006</v>
      </c>
      <c r="U762" s="33">
        <v>64242.57</v>
      </c>
      <c r="V762" s="33">
        <v>64484.476049999997</v>
      </c>
      <c r="W762" s="33">
        <v>66486.229420000003</v>
      </c>
      <c r="X762" s="33">
        <v>69555.975130000006</v>
      </c>
      <c r="Y762" s="33">
        <v>65414.335229999997</v>
      </c>
      <c r="Z762" s="33">
        <v>65659.008910000004</v>
      </c>
      <c r="AA762" s="33">
        <v>67692.905960000004</v>
      </c>
      <c r="AB762" s="33">
        <v>70679.150609999997</v>
      </c>
      <c r="AC762" s="33">
        <v>66462.644369999995</v>
      </c>
      <c r="AD762" s="33">
        <v>66706.32389</v>
      </c>
      <c r="AE762" s="33">
        <v>68778.360060000006</v>
      </c>
      <c r="AF762" s="33">
        <v>75854.279880000002</v>
      </c>
      <c r="AG762" s="33">
        <v>71336.472519999996</v>
      </c>
      <c r="AH762" s="33">
        <v>71606.284140000003</v>
      </c>
      <c r="AI762" s="33">
        <v>73824.958480000001</v>
      </c>
      <c r="AJ762" s="33">
        <v>79651.434309999997</v>
      </c>
      <c r="AK762" s="33">
        <v>74921.969280000005</v>
      </c>
      <c r="AL762" s="33">
        <v>75213.308139999994</v>
      </c>
      <c r="AM762" s="33">
        <v>77536.344979999994</v>
      </c>
      <c r="AN762" s="33">
        <v>83543.565239999996</v>
      </c>
      <c r="AO762" s="33">
        <v>78603.972160000005</v>
      </c>
      <c r="AP762" s="33">
        <v>78918.593919999999</v>
      </c>
      <c r="AQ762" s="33">
        <v>81343.340060000002</v>
      </c>
      <c r="AR762" s="33">
        <v>86965.191189999998</v>
      </c>
      <c r="AS762" s="33">
        <v>81817.162100000001</v>
      </c>
      <c r="AT762" s="33">
        <v>82142.17959</v>
      </c>
      <c r="AU762" s="33">
        <v>84670.778619999997</v>
      </c>
      <c r="AV762" s="33">
        <v>90531.552009999999</v>
      </c>
      <c r="AW762" s="33">
        <v>85161.330350000004</v>
      </c>
      <c r="AX762" s="33">
        <v>85496.80313</v>
      </c>
      <c r="AY762" s="33">
        <v>88136.411110000001</v>
      </c>
      <c r="AZ762" s="33">
        <v>94135.437980000002</v>
      </c>
      <c r="BA762" s="33">
        <v>88541.179950000005</v>
      </c>
      <c r="BB762" s="33">
        <v>88888.799870000003</v>
      </c>
      <c r="BC762" s="33">
        <v>91640.138909999994</v>
      </c>
      <c r="BD762" s="33">
        <v>97866.67959</v>
      </c>
      <c r="BE762" s="33">
        <v>92036.516669999997</v>
      </c>
      <c r="BF762" s="33">
        <v>92394.941890000002</v>
      </c>
      <c r="BG762" s="33">
        <v>95265.376919999995</v>
      </c>
      <c r="BH762" s="33">
        <v>101071.19070000001</v>
      </c>
      <c r="BI762" s="33">
        <v>95046.353319999995</v>
      </c>
      <c r="BJ762" s="33">
        <v>95413.520629999999</v>
      </c>
      <c r="BK762" s="33">
        <v>98386.887310000006</v>
      </c>
      <c r="BL762" s="33">
        <v>104084.29700000001</v>
      </c>
      <c r="BM762" s="33">
        <v>97865.228799999997</v>
      </c>
      <c r="BN762" s="33">
        <v>98242.421749999994</v>
      </c>
      <c r="BO762" s="33">
        <v>101312.6425</v>
      </c>
      <c r="BP762" s="33">
        <v>107212.58040000001</v>
      </c>
      <c r="BQ762" s="33">
        <v>100791.14049999999</v>
      </c>
      <c r="BR762" s="33">
        <v>101179.20450000001</v>
      </c>
      <c r="BS762" s="33">
        <v>104349.3302</v>
      </c>
      <c r="BT762" s="33">
        <v>110429.5275</v>
      </c>
      <c r="BU762" s="33">
        <v>103802.3633</v>
      </c>
      <c r="BV762" s="33">
        <v>104202.8153</v>
      </c>
      <c r="BW762" s="33">
        <v>107473.7585</v>
      </c>
      <c r="BX762" s="33">
        <v>113747.9065</v>
      </c>
      <c r="BY762" s="33">
        <v>106913.53630000001</v>
      </c>
      <c r="BZ762" s="33">
        <v>107328.20020000001</v>
      </c>
      <c r="CA762" s="33">
        <v>110700.76669999999</v>
      </c>
      <c r="CB762" s="33">
        <v>117231.1758</v>
      </c>
      <c r="CC762" s="33">
        <v>110175.3156</v>
      </c>
      <c r="CD762" s="33">
        <v>110601.6828</v>
      </c>
      <c r="CE762" s="33">
        <v>114084.1626</v>
      </c>
      <c r="CF762" s="33">
        <v>120773.22749999999</v>
      </c>
      <c r="CG762" s="33">
        <v>113496.1945</v>
      </c>
      <c r="CH762" s="33">
        <v>113934.516</v>
      </c>
      <c r="CI762" s="33">
        <v>117526.6146</v>
      </c>
      <c r="CJ762" s="33">
        <v>124311.966</v>
      </c>
      <c r="CK762" s="33">
        <v>116817.6571</v>
      </c>
      <c r="CL762" s="33">
        <v>117268.836</v>
      </c>
      <c r="CM762" s="33">
        <v>120968.5811</v>
      </c>
      <c r="CN762" s="33">
        <v>127965.1531</v>
      </c>
      <c r="CO762" s="33">
        <v>120238.9014</v>
      </c>
      <c r="CP762" s="33">
        <v>120702.5203</v>
      </c>
      <c r="CQ762" s="33">
        <v>124514.8137</v>
      </c>
      <c r="CR762" s="33">
        <v>131740.54130000001</v>
      </c>
      <c r="CS762" s="33">
        <v>123779.77529999999</v>
      </c>
      <c r="CT762" s="33">
        <v>124256.34480000001</v>
      </c>
      <c r="CU762" s="33">
        <v>128184.16710000001</v>
      </c>
      <c r="CV762" s="33">
        <v>135761.76389999999</v>
      </c>
      <c r="CW762" s="33">
        <v>127557.52959999999</v>
      </c>
      <c r="CX762" s="33">
        <v>128050.24280000001</v>
      </c>
      <c r="CY762" s="33">
        <v>132096.75640000001</v>
      </c>
      <c r="CZ762" s="33">
        <v>139735.08720000001</v>
      </c>
      <c r="DA762" s="33">
        <v>131282.6084</v>
      </c>
      <c r="DB762" s="33">
        <v>131788.4688</v>
      </c>
      <c r="DC762" s="33">
        <v>135958.0405</v>
      </c>
      <c r="DD762" s="33">
        <v>143746.79800000001</v>
      </c>
      <c r="DE762" s="33">
        <v>135029.43</v>
      </c>
      <c r="DF762" s="33">
        <v>135549.6764</v>
      </c>
      <c r="DG762" s="33">
        <v>139850.77489999999</v>
      </c>
      <c r="DH762" s="33">
        <v>147605.69010000001</v>
      </c>
      <c r="DI762" s="33">
        <v>138631.0686</v>
      </c>
      <c r="DJ762" s="33">
        <v>139165.01019999999</v>
      </c>
      <c r="DK762" s="33">
        <v>143594.2089</v>
      </c>
      <c r="DL762" s="33">
        <v>151431.6275</v>
      </c>
      <c r="DM762" s="33">
        <v>142203.3339</v>
      </c>
      <c r="DN762" s="33">
        <v>142751.75440000001</v>
      </c>
      <c r="DO762" s="33">
        <v>147307.16990000001</v>
      </c>
      <c r="DP762" s="33">
        <v>154810.8903</v>
      </c>
      <c r="DQ762" s="33">
        <v>145355.66510000001</v>
      </c>
      <c r="DR762" s="33">
        <v>145917.08730000001</v>
      </c>
      <c r="DS762" s="33">
        <v>150585.0655</v>
      </c>
      <c r="DT762" s="33">
        <v>158201.00880000001</v>
      </c>
      <c r="DU762" s="33">
        <v>148516.4228</v>
      </c>
      <c r="DV762" s="33">
        <v>149090.03709999999</v>
      </c>
      <c r="DW762" s="33">
        <v>153872.07560000001</v>
      </c>
      <c r="DX762" s="33">
        <v>161604.43919999999</v>
      </c>
      <c r="DY762" s="33">
        <v>151688.0485</v>
      </c>
      <c r="DZ762" s="33">
        <v>152274.44459999999</v>
      </c>
      <c r="EA762" s="33">
        <v>157171.6262</v>
      </c>
      <c r="EB762" s="33">
        <v>165074.9737</v>
      </c>
      <c r="EC762" s="33">
        <v>154919.41630000001</v>
      </c>
      <c r="ED762" s="33">
        <v>155518.13829999999</v>
      </c>
      <c r="EE762" s="33">
        <v>160534.60759999999</v>
      </c>
      <c r="EF762" s="33">
        <v>168614.64980000001</v>
      </c>
      <c r="EG762" s="33">
        <v>158214.76250000001</v>
      </c>
      <c r="EH762" s="33">
        <v>158825.5281</v>
      </c>
      <c r="EI762" s="33">
        <v>163964.4811</v>
      </c>
      <c r="EJ762" s="33">
        <v>172178.08100000001</v>
      </c>
      <c r="EK762" s="33">
        <v>161531.05420000001</v>
      </c>
      <c r="EL762" s="33">
        <v>162153.4014</v>
      </c>
      <c r="EM762" s="33">
        <v>167417.08129999999</v>
      </c>
      <c r="EN762" s="33">
        <v>175710.15109999999</v>
      </c>
      <c r="EO762" s="33">
        <v>164814.6151</v>
      </c>
      <c r="EP762" s="33">
        <v>165449.20689999999</v>
      </c>
      <c r="EQ762" s="33">
        <v>170837.329</v>
      </c>
      <c r="ER762" s="33">
        <v>179590.82380000001</v>
      </c>
      <c r="ES762" s="33">
        <v>168413.71220000001</v>
      </c>
      <c r="ET762" s="33">
        <v>169062.0961</v>
      </c>
      <c r="EU762" s="33">
        <v>174588.02249999999</v>
      </c>
      <c r="EV762" s="33">
        <v>183320.05919999999</v>
      </c>
      <c r="EW762" s="33">
        <v>171871.43169999999</v>
      </c>
      <c r="EX762" s="33">
        <v>172532.83859999999</v>
      </c>
      <c r="EY762" s="33">
        <v>178193.3751</v>
      </c>
      <c r="EZ762" s="33">
        <v>187005.19270000001</v>
      </c>
      <c r="FA762" s="33">
        <v>175289.5411</v>
      </c>
      <c r="FB762" s="33">
        <v>175963.85550000001</v>
      </c>
      <c r="FC762" s="33">
        <v>181757.73050000001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50575.980130000004</v>
      </c>
      <c r="D4" s="1">
        <f>PLANEL_GerMED_Trim_Resultado!Q245</f>
        <v>44209.95865</v>
      </c>
      <c r="E4" s="1">
        <f>PLANEL_GerMED_Trim_Resultado!R245</f>
        <v>45075.401469999997</v>
      </c>
      <c r="F4" s="1">
        <f>PLANEL_GerMED_Trim_Resultado!S245</f>
        <v>44400.424729999999</v>
      </c>
      <c r="G4" s="1">
        <f>PLANEL_GerMED_Trim_Resultado!T245</f>
        <v>53976.340499999998</v>
      </c>
      <c r="H4" s="1">
        <f>PLANEL_GerMED_Trim_Resultado!U245</f>
        <v>45100.221660000003</v>
      </c>
      <c r="I4" s="1">
        <f>PLANEL_GerMED_Trim_Resultado!V245</f>
        <v>42829.787960000001</v>
      </c>
      <c r="J4" s="1">
        <f>PLANEL_GerMED_Trim_Resultado!W245</f>
        <v>45172.438040000001</v>
      </c>
      <c r="K4" s="1">
        <f>PLANEL_GerMED_Trim_Resultado!X245</f>
        <v>54674.070679999997</v>
      </c>
      <c r="L4" s="1">
        <f>PLANEL_GerMED_Trim_Resultado!Y245</f>
        <v>45926.030890000002</v>
      </c>
      <c r="M4" s="1">
        <f>PLANEL_GerMED_Trim_Resultado!Z245</f>
        <v>43556.386209999997</v>
      </c>
      <c r="N4" s="1">
        <f>PLANEL_GerMED_Trim_Resultado!AA245</f>
        <v>45172.438040000001</v>
      </c>
      <c r="O4" s="1">
        <f>PLANEL_GerMED_Trim_Resultado!AB245</f>
        <v>53691.876510000002</v>
      </c>
      <c r="P4" s="1">
        <f>PLANEL_GerMED_Trim_Resultado!AC245</f>
        <v>44401.815069999997</v>
      </c>
      <c r="Q4" s="1">
        <f>PLANEL_GerMED_Trim_Resultado!AD245</f>
        <v>41419.982629999999</v>
      </c>
      <c r="R4" s="1">
        <f>PLANEL_GerMED_Trim_Resultado!AE245</f>
        <v>46778.802040000002</v>
      </c>
      <c r="S4" s="1">
        <f>PLANEL_GerMED_Trim_Resultado!AF245</f>
        <v>57925.279629999997</v>
      </c>
      <c r="T4" s="1">
        <f>PLANEL_GerMED_Trim_Resultado!AG245</f>
        <v>48407.861790000003</v>
      </c>
      <c r="U4" s="1">
        <f>PLANEL_GerMED_Trim_Resultado!AH245</f>
        <v>45160.360990000001</v>
      </c>
      <c r="V4" s="1">
        <f>PLANEL_GerMED_Trim_Resultado!AI245</f>
        <v>48426.768210000002</v>
      </c>
      <c r="W4" s="1">
        <f>PLANEL_GerMED_Trim_Resultado!AJ245</f>
        <v>60808.065909999998</v>
      </c>
      <c r="X4" s="1">
        <f>PLANEL_GerMED_Trim_Resultado!AK245</f>
        <v>50997.087200000002</v>
      </c>
      <c r="Y4" s="1">
        <f>PLANEL_GerMED_Trim_Resultado!AL245</f>
        <v>47959.22522</v>
      </c>
      <c r="Z4" s="1">
        <f>PLANEL_GerMED_Trim_Resultado!AM245</f>
        <v>50290.599589999998</v>
      </c>
      <c r="AA4" s="1">
        <f>PLANEL_GerMED_Trim_Resultado!AN245</f>
        <v>63199.85626</v>
      </c>
      <c r="AB4" s="1">
        <f>PLANEL_GerMED_Trim_Resultado!AO245</f>
        <v>54674.357649999998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67531.822289999996</v>
      </c>
      <c r="AF4" s="1">
        <f>PLANEL_GerMED_Trim_Resultado!AS245</f>
        <v>56842.245060000001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66359.622789999994</v>
      </c>
      <c r="AJ4" s="1">
        <f>PLANEL_GerMED_Trim_Resultado!AW245</f>
        <v>55134.747779999998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69710.65883</v>
      </c>
      <c r="AN4" s="1">
        <f>PLANEL_GerMED_Trim_Resultado!BA245</f>
        <v>58959.058709999998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69949.669049999997</v>
      </c>
      <c r="AR4" s="1">
        <f>PLANEL_GerMED_Trim_Resultado!BE245</f>
        <v>61774.294190000001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71199.766329999999</v>
      </c>
      <c r="AV4" s="1">
        <f>PLANEL_GerMED_Trim_Resultado!BI245</f>
        <v>62507.15481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72871.735060000006</v>
      </c>
      <c r="AZ4" s="1">
        <f>PLANEL_GerMED_Trim_Resultado!BM245</f>
        <v>60164.009740000001</v>
      </c>
      <c r="BA4" s="1">
        <f>PLANEL_GerMED_Trim_Resultado!BN245</f>
        <v>51666.432569999997</v>
      </c>
      <c r="BB4" s="1">
        <f>PLANEL_GerMED_Trim_Resultado!BO245</f>
        <v>51521.547899999998</v>
      </c>
      <c r="BC4" s="1">
        <f>PLANEL_GerMED_Trim_Resultado!BP245</f>
        <v>76328.471130000005</v>
      </c>
      <c r="BD4" s="1">
        <f>PLANEL_GerMED_Trim_Resultado!BQ245</f>
        <v>61639.293989999998</v>
      </c>
      <c r="BE4" s="1">
        <f>PLANEL_GerMED_Trim_Resultado!BR245</f>
        <v>53807.54911</v>
      </c>
      <c r="BF4" s="1">
        <f>PLANEL_GerMED_Trim_Resultado!BS245</f>
        <v>54070.142809999998</v>
      </c>
      <c r="BG4" s="1">
        <f>PLANEL_GerMED_Trim_Resultado!BT245</f>
        <v>75293.223899999997</v>
      </c>
      <c r="BH4" s="1">
        <f>PLANEL_GerMED_Trim_Resultado!BU245</f>
        <v>61991.44268</v>
      </c>
      <c r="BI4" s="1">
        <f>PLANEL_GerMED_Trim_Resultado!BV245</f>
        <v>53975.049189999998</v>
      </c>
      <c r="BJ4" s="1">
        <f>PLANEL_GerMED_Trim_Resultado!BW245</f>
        <v>54294.918039999997</v>
      </c>
      <c r="BK4" s="1">
        <f>PLANEL_GerMED_Trim_Resultado!BX245</f>
        <v>76117.841849999997</v>
      </c>
      <c r="BL4" s="1">
        <f>PLANEL_GerMED_Trim_Resultado!BY245</f>
        <v>63564.587460000002</v>
      </c>
      <c r="BM4" s="1">
        <f>PLANEL_GerMED_Trim_Resultado!BZ245</f>
        <v>53975.049189999998</v>
      </c>
      <c r="BN4" s="1">
        <f>PLANEL_GerMED_Trim_Resultado!CA245</f>
        <v>54294.918039999997</v>
      </c>
      <c r="BO4" s="1">
        <f>PLANEL_GerMED_Trim_Resultado!CB245</f>
        <v>77131.735400000005</v>
      </c>
      <c r="BP4" s="1">
        <f>PLANEL_GerMED_Trim_Resultado!CC245</f>
        <v>64323.772190000003</v>
      </c>
      <c r="BQ4" s="1">
        <f>PLANEL_GerMED_Trim_Resultado!CD245</f>
        <v>53975.049189999998</v>
      </c>
      <c r="BR4" s="1">
        <f>PLANEL_GerMED_Trim_Resultado!CE245</f>
        <v>54294.918039999997</v>
      </c>
      <c r="BS4" s="1">
        <f>PLANEL_GerMED_Trim_Resultado!CF245</f>
        <v>77226.89933</v>
      </c>
      <c r="BT4" s="1">
        <f>PLANEL_GerMED_Trim_Resultado!CG245</f>
        <v>67040.820749999999</v>
      </c>
      <c r="BU4" s="1">
        <f>PLANEL_GerMED_Trim_Resultado!CH245</f>
        <v>54004.553449999999</v>
      </c>
      <c r="BV4" s="1">
        <f>PLANEL_GerMED_Trim_Resultado!CI245</f>
        <v>54336.51339</v>
      </c>
      <c r="BW4" s="1">
        <f>PLANEL_GerMED_Trim_Resultado!CJ245</f>
        <v>77501.704729999998</v>
      </c>
      <c r="BX4" s="1">
        <f>PLANEL_GerMED_Trim_Resultado!CK245</f>
        <v>64897.271809999998</v>
      </c>
      <c r="BY4" s="1">
        <f>PLANEL_GerMED_Trim_Resultado!CL245</f>
        <v>54089.753069999999</v>
      </c>
      <c r="BZ4" s="1">
        <f>PLANEL_GerMED_Trim_Resultado!CM245</f>
        <v>54456.628510000002</v>
      </c>
      <c r="CA4" s="1">
        <f>PLANEL_GerMED_Trim_Resultado!CN245</f>
        <v>78262.189310000002</v>
      </c>
      <c r="CB4" s="1">
        <f>PLANEL_GerMED_Trim_Resultado!CO245</f>
        <v>65007.99439</v>
      </c>
      <c r="CC4" s="1">
        <f>PLANEL_GerMED_Trim_Resultado!CP245</f>
        <v>54348.198850000001</v>
      </c>
      <c r="CD4" s="1">
        <f>PLANEL_GerMED_Trim_Resultado!CQ245</f>
        <v>54753.694230000001</v>
      </c>
      <c r="CE4" s="1">
        <f>PLANEL_GerMED_Trim_Resultado!CR245</f>
        <v>78391.102050000001</v>
      </c>
      <c r="CF4" s="1">
        <f>PLANEL_GerMED_Trim_Resultado!CS245</f>
        <v>65842.586509999994</v>
      </c>
      <c r="CG4" s="1">
        <f>PLANEL_GerMED_Trim_Resultado!CT245</f>
        <v>54388.16646</v>
      </c>
      <c r="CH4" s="1">
        <f>PLANEL_GerMED_Trim_Resultado!CU245</f>
        <v>54810.0409</v>
      </c>
      <c r="CI4" s="1">
        <f>PLANEL_GerMED_Trim_Resultado!CV245</f>
        <v>79325.966719999997</v>
      </c>
      <c r="CJ4" s="1">
        <f>PLANEL_GerMED_Trim_Resultado!CW245</f>
        <v>67341.001050000006</v>
      </c>
      <c r="CK4" s="1">
        <f>PLANEL_GerMED_Trim_Resultado!CX245</f>
        <v>54678.008320000001</v>
      </c>
      <c r="CL4" s="1">
        <f>PLANEL_GerMED_Trim_Resultado!CY245</f>
        <v>55218.662349999999</v>
      </c>
      <c r="CM4" s="1">
        <f>PLANEL_GerMED_Trim_Resultado!CZ245</f>
        <v>79434.280549999996</v>
      </c>
      <c r="CN4" s="1">
        <f>PLANEL_GerMED_Trim_Resultado!DA245</f>
        <v>68457.646189999999</v>
      </c>
      <c r="CO4" s="1">
        <f>PLANEL_GerMED_Trim_Resultado!DB245</f>
        <v>54711.589529999997</v>
      </c>
      <c r="CP4" s="1">
        <f>PLANEL_GerMED_Trim_Resultado!DC245</f>
        <v>55266.005409999998</v>
      </c>
      <c r="CQ4" s="1">
        <f>PLANEL_GerMED_Trim_Resultado!DD245</f>
        <v>79434.280549999996</v>
      </c>
      <c r="CR4" s="1">
        <f>PLANEL_GerMED_Trim_Resultado!DE245</f>
        <v>68957.460510000004</v>
      </c>
      <c r="CS4" s="1">
        <f>PLANEL_GerMED_Trim_Resultado!DF245</f>
        <v>54711.589529999997</v>
      </c>
      <c r="CT4" s="1">
        <f>PLANEL_GerMED_Trim_Resultado!DG245</f>
        <v>55266.005409999998</v>
      </c>
      <c r="CU4" s="1">
        <f>PLANEL_GerMED_Trim_Resultado!DH245</f>
        <v>79609.561440000005</v>
      </c>
      <c r="CV4" s="1">
        <f>PLANEL_GerMED_Trim_Resultado!DI245</f>
        <v>70450.184469999993</v>
      </c>
      <c r="CW4" s="1">
        <f>PLANEL_GerMED_Trim_Resultado!DJ245</f>
        <v>54808.682480000003</v>
      </c>
      <c r="CX4" s="1">
        <f>PLANEL_GerMED_Trim_Resultado!DK245</f>
        <v>55378.174720000003</v>
      </c>
      <c r="CY4" s="68">
        <f>PLANEL_GerMED_Trim_Resultado!DL245</f>
        <v>79609.561440000005</v>
      </c>
      <c r="CZ4" s="68">
        <f>PLANEL_GerMED_Trim_Resultado!DM245</f>
        <v>69487.034329999995</v>
      </c>
      <c r="DA4" s="68">
        <f>PLANEL_GerMED_Trim_Resultado!DN245</f>
        <v>54808.682480000003</v>
      </c>
      <c r="DB4" s="68">
        <f>PLANEL_GerMED_Trim_Resultado!DO245</f>
        <v>55378.174720000003</v>
      </c>
      <c r="DC4" s="1">
        <f>PLANEL_GerMED_Trim_Resultado!DP245</f>
        <v>79609.561440000005</v>
      </c>
      <c r="DD4" s="1">
        <f>PLANEL_GerMED_Trim_Resultado!DQ245</f>
        <v>70044.065589999998</v>
      </c>
      <c r="DE4" s="1">
        <f>PLANEL_GerMED_Trim_Resultado!DR245</f>
        <v>54808.682480000003</v>
      </c>
      <c r="DF4" s="1">
        <f>PLANEL_GerMED_Trim_Resultado!DS245</f>
        <v>55378.174720000003</v>
      </c>
      <c r="DG4" s="1">
        <f>PLANEL_GerMED_Trim_Resultado!DT245</f>
        <v>79609.561440000005</v>
      </c>
      <c r="DH4" s="1">
        <f>PLANEL_GerMED_Trim_Resultado!DU245</f>
        <v>70450.184469999993</v>
      </c>
      <c r="DI4" s="1">
        <f>PLANEL_GerMED_Trim_Resultado!DV245</f>
        <v>54808.682480000003</v>
      </c>
      <c r="DJ4" s="1">
        <f>PLANEL_GerMED_Trim_Resultado!DW245</f>
        <v>55378.174720000003</v>
      </c>
      <c r="DK4" s="1">
        <f>PLANEL_GerMED_Trim_Resultado!DX245</f>
        <v>79609.561440000005</v>
      </c>
      <c r="DL4" s="1">
        <f>PLANEL_GerMED_Trim_Resultado!DY245</f>
        <v>70450.184469999993</v>
      </c>
      <c r="DM4" s="1">
        <f>PLANEL_GerMED_Trim_Resultado!DZ245</f>
        <v>54808.682480000003</v>
      </c>
      <c r="DN4" s="1">
        <f>PLANEL_GerMED_Trim_Resultado!EA245</f>
        <v>55378.174720000003</v>
      </c>
      <c r="DO4" s="1">
        <f>PLANEL_GerMED_Trim_Resultado!EB245</f>
        <v>79609.561440000005</v>
      </c>
      <c r="DP4" s="1">
        <f>PLANEL_GerMED_Trim_Resultado!EC245</f>
        <v>70450.184469999993</v>
      </c>
      <c r="DQ4" s="1">
        <f>PLANEL_GerMED_Trim_Resultado!ED245</f>
        <v>54808.682480000003</v>
      </c>
      <c r="DR4" s="1">
        <f>PLANEL_GerMED_Trim_Resultado!EE245</f>
        <v>55378.174720000003</v>
      </c>
      <c r="DS4" s="1">
        <f>PLANEL_GerMED_Trim_Resultado!EF245</f>
        <v>79609.561440000005</v>
      </c>
      <c r="DT4" s="1">
        <f>PLANEL_GerMED_Trim_Resultado!EG245</f>
        <v>70450.184469999993</v>
      </c>
      <c r="DU4" s="1">
        <f>PLANEL_GerMED_Trim_Resultado!EH245</f>
        <v>54808.682480000003</v>
      </c>
      <c r="DV4" s="1">
        <f>PLANEL_GerMED_Trim_Resultado!EI245</f>
        <v>55378.174720000003</v>
      </c>
      <c r="DW4" s="1">
        <f>PLANEL_GerMED_Trim_Resultado!EJ245</f>
        <v>79609.561440000005</v>
      </c>
      <c r="DX4" s="1">
        <f>PLANEL_GerMED_Trim_Resultado!EK245</f>
        <v>70450.184469999993</v>
      </c>
      <c r="DY4" s="1">
        <f>PLANEL_GerMED_Trim_Resultado!EL245</f>
        <v>54062.07129</v>
      </c>
      <c r="DZ4" s="1">
        <f>PLANEL_GerMED_Trim_Resultado!EM245</f>
        <v>55378.174720000003</v>
      </c>
      <c r="EA4" s="1">
        <f>PLANEL_GerMED_Trim_Resultado!EN245</f>
        <v>79609.561440000005</v>
      </c>
      <c r="EB4" s="1">
        <f>PLANEL_GerMED_Trim_Resultado!EO245</f>
        <v>70450.184469999993</v>
      </c>
      <c r="EC4" s="1">
        <f>PLANEL_GerMED_Trim_Resultado!EP245</f>
        <v>53528.044049999997</v>
      </c>
      <c r="ED4" s="1">
        <f>PLANEL_GerMED_Trim_Resultado!EQ245</f>
        <v>55378.174720000003</v>
      </c>
      <c r="EE4" s="1">
        <f>PLANEL_GerMED_Trim_Resultado!ER245</f>
        <v>79609.561440000005</v>
      </c>
      <c r="EF4" s="1">
        <f>PLANEL_GerMED_Trim_Resultado!ES245</f>
        <v>70450.184469999993</v>
      </c>
      <c r="EG4" s="1">
        <f>PLANEL_GerMED_Trim_Resultado!ET245</f>
        <v>52713.036930000002</v>
      </c>
      <c r="EH4" s="1">
        <f>PLANEL_GerMED_Trim_Resultado!EU245</f>
        <v>55378.174720000003</v>
      </c>
      <c r="EI4" s="1">
        <f>PLANEL_GerMED_Trim_Resultado!EV245</f>
        <v>79609.561440000005</v>
      </c>
      <c r="EJ4" s="1">
        <f>PLANEL_GerMED_Trim_Resultado!EW245</f>
        <v>70450.184469999993</v>
      </c>
      <c r="EK4" s="1">
        <f>PLANEL_GerMED_Trim_Resultado!EX245</f>
        <v>50495.462729999999</v>
      </c>
      <c r="EL4" s="1">
        <f>PLANEL_GerMED_Trim_Resultado!EY245</f>
        <v>55378.174720000003</v>
      </c>
      <c r="EM4" s="1">
        <f>PLANEL_GerMED_Trim_Resultado!EZ245</f>
        <v>79673.619439999995</v>
      </c>
      <c r="EN4" s="1">
        <f>PLANEL_GerMED_Trim_Resultado!FA245</f>
        <v>70492.615569999994</v>
      </c>
      <c r="EO4" s="1">
        <f>PLANEL_GerMED_Trim_Resultado!FB245</f>
        <v>48869.517650000002</v>
      </c>
      <c r="EP4" s="1">
        <f>PLANEL_GerMED_Trim_Resultado!FC245</f>
        <v>55417.416519999999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3150.4509950000001</v>
      </c>
      <c r="I5" s="1">
        <f>PLANEL_GerMED_Trim_Resultado!V257</f>
        <v>2578.3209270000002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3174.4095419999999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3514.159744</v>
      </c>
      <c r="P5" s="1">
        <f>PLANEL_GerMED_Trim_Resultado!AC257</f>
        <v>3199.6163270000002</v>
      </c>
      <c r="Q5" s="1">
        <f>PLANEL_GerMED_Trim_Resultado!AD257</f>
        <v>2757.93941</v>
      </c>
      <c r="R5" s="1">
        <f>PLANEL_GerMED_Trim_Resultado!AE257</f>
        <v>2986.0986950000001</v>
      </c>
      <c r="S5" s="1">
        <f>PLANEL_GerMED_Trim_Resultado!AF257</f>
        <v>3440.2819920000002</v>
      </c>
      <c r="T5" s="1">
        <f>PLANEL_GerMED_Trim_Resultado!AG257</f>
        <v>3171.9702910000001</v>
      </c>
      <c r="U5" s="1">
        <f>PLANEL_GerMED_Trim_Resultado!AH257</f>
        <v>2812.182037</v>
      </c>
      <c r="V5" s="1">
        <f>PLANEL_GerMED_Trim_Resultado!AI257</f>
        <v>3184.5163849999999</v>
      </c>
      <c r="W5" s="1">
        <f>PLANEL_GerMED_Trim_Resultado!AJ257</f>
        <v>3719.6660419999998</v>
      </c>
      <c r="X5" s="1">
        <f>PLANEL_GerMED_Trim_Resultado!AK257</f>
        <v>3492.792923</v>
      </c>
      <c r="Y5" s="1">
        <f>PLANEL_GerMED_Trim_Resultado!AL257</f>
        <v>2930.2477469999999</v>
      </c>
      <c r="Z5" s="1">
        <f>PLANEL_GerMED_Trim_Resultado!AM257</f>
        <v>3314.0706719999998</v>
      </c>
      <c r="AA5" s="1">
        <f>PLANEL_GerMED_Trim_Resultado!AN257</f>
        <v>5215.2741809999998</v>
      </c>
      <c r="AB5" s="1">
        <f>PLANEL_GerMED_Trim_Resultado!AO257</f>
        <v>3492.792923</v>
      </c>
      <c r="AC5" s="1">
        <f>PLANEL_GerMED_Trim_Resultado!AP257</f>
        <v>3959.443765</v>
      </c>
      <c r="AD5" s="1">
        <f>PLANEL_GerMED_Trim_Resultado!AQ257</f>
        <v>4479.5078540000004</v>
      </c>
      <c r="AE5" s="1">
        <f>PLANEL_GerMED_Trim_Resultado!AR257</f>
        <v>3721.7192420000001</v>
      </c>
      <c r="AF5" s="1">
        <f>PLANEL_GerMED_Trim_Resultado!AS257</f>
        <v>3592.7884669999999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6460.2673610000002</v>
      </c>
      <c r="AJ5" s="1">
        <f>PLANEL_GerMED_Trim_Resultado!AW257</f>
        <v>5969.2366039999997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6017.7762709999997</v>
      </c>
      <c r="AN5" s="1">
        <f>PLANEL_GerMED_Trim_Resultado!BA257</f>
        <v>4955.100633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7936.4073710000002</v>
      </c>
      <c r="AR5" s="1">
        <f>PLANEL_GerMED_Trim_Resultado!BE257</f>
        <v>3408.5091000000002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7936.0604030000004</v>
      </c>
      <c r="AV5" s="1">
        <f>PLANEL_GerMED_Trim_Resultado!BI257</f>
        <v>3594.592247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7245.0160180000003</v>
      </c>
      <c r="AZ5" s="1">
        <f>PLANEL_GerMED_Trim_Resultado!BM257</f>
        <v>6649.5388830000002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6313.9083289999999</v>
      </c>
      <c r="BD5" s="1">
        <f>PLANEL_GerMED_Trim_Resultado!BQ257</f>
        <v>7531.0663860000004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8921.941519</v>
      </c>
      <c r="BH5" s="1">
        <f>PLANEL_GerMED_Trim_Resultado!BU257</f>
        <v>8585.818835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8870.5329569999994</v>
      </c>
      <c r="BL5" s="1">
        <f>PLANEL_GerMED_Trim_Resultado!BY257</f>
        <v>7111.0596759999999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8383.0007679999999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6377.1328460000004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8625.8657199999998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8629.6214920000002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8347.0700109999998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7960.7791740000002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7966.8563340000001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8631.4252720000004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8">
        <f>PLANEL_GerMED_Trim_Resultado!DL257</f>
        <v>9150.8405299999995</v>
      </c>
      <c r="CZ5" s="68">
        <f>PLANEL_GerMED_Trim_Resultado!DM257</f>
        <v>8629.4540699999998</v>
      </c>
      <c r="DA5" s="68">
        <f>PLANEL_GerMED_Trim_Resultado!DN257</f>
        <v>7184.1114100000004</v>
      </c>
      <c r="DB5" s="68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8678.2679979999994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8678.2679979999994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8678.2679979999994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8678.2679979999994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8678.2679979999994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8678.2679979999994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7071.5674499999996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7184.1114100000004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8678.2679979999994</v>
      </c>
      <c r="EK5" s="1">
        <f>PLANEL_GerMED_Trim_Resultado!EX257</f>
        <v>7128.318593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7128.318593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6702.0106219999998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5532.4836211000002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8668.0514070000008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4211.3894559999999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4893.9684470000002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9891.3813989999999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3928.2844230000001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4987.4256059999998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10843.929191700001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10414.865062000001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10701.627661900002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3435.3028410000002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10774.763486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3392.141662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10447.486403999999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2264.2122159999999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3300.2049900000002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10360.426948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2264.2122159999999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2596.1525019999999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10355.788048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3572.3381561000001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10797.662742999999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2168.8220489999999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3794.9789824000004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11282.446545000001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2451.3639469999998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3003.4257243000002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10877.561464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2098.9306240999999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1852.2368180000001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9566.6580620000004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3073.5993256000002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9860.9118343999999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3937.5802370000001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10272.671869400001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5455.8307139999997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10205.589321000001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7437.5222229999999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1524.0503074999999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11129.865890500001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9387.3275539999995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3854.928324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13683.005564000001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9246.8713709999993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10978.517138000001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9831.3612713000002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10746.438216390001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10783.860537799999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11004.7430678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11266.9140833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11266.9140833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11591.315947300001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11591.315947300001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12441.614810999999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12441.614810999999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13043.922972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13043.922972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13463.995294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13463.995294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13948.770074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13948.770074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14599.235167000001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1595.0453215999999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14599.235167000001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14757.698100000001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420.01664140000003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3159.0426229999998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14757.698100000001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24.994263329999999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4950.9028109999999</v>
      </c>
      <c r="AZ11" s="1">
        <f>PLANEL_GerMED_Trim_Resultado!BM161</f>
        <v>4950.9028109999999</v>
      </c>
      <c r="BA11" s="1">
        <f>PLANEL_GerMED_Trim_Resultado!BN161</f>
        <v>5650.6426359999996</v>
      </c>
      <c r="BB11" s="1">
        <f>PLANEL_GerMED_Trim_Resultado!BO161</f>
        <v>5650.6426359999996</v>
      </c>
      <c r="BC11" s="1">
        <f>PLANEL_GerMED_Trim_Resultado!BP161</f>
        <v>5609.3058270000001</v>
      </c>
      <c r="BD11" s="1">
        <f>PLANEL_GerMED_Trim_Resultado!BQ161</f>
        <v>5609.3058270000001</v>
      </c>
      <c r="BE11" s="1">
        <f>PLANEL_GerMED_Trim_Resultado!BR161</f>
        <v>6473.6464070000002</v>
      </c>
      <c r="BF11" s="1">
        <f>PLANEL_GerMED_Trim_Resultado!BS161</f>
        <v>6473.6464070000002</v>
      </c>
      <c r="BG11" s="1">
        <f>PLANEL_GerMED_Trim_Resultado!BT161</f>
        <v>8006.5019149999998</v>
      </c>
      <c r="BH11" s="1">
        <f>PLANEL_GerMED_Trim_Resultado!BU161</f>
        <v>8006.5019149999998</v>
      </c>
      <c r="BI11" s="1">
        <f>PLANEL_GerMED_Trim_Resultado!BV161</f>
        <v>9470.1415159999997</v>
      </c>
      <c r="BJ11" s="1">
        <f>PLANEL_GerMED_Trim_Resultado!BW161</f>
        <v>9470.1415159999997</v>
      </c>
      <c r="BK11" s="1">
        <f>PLANEL_GerMED_Trim_Resultado!BX161</f>
        <v>8006.5019149999998</v>
      </c>
      <c r="BL11" s="1">
        <f>PLANEL_GerMED_Trim_Resultado!BY161</f>
        <v>8006.5019149999998</v>
      </c>
      <c r="BM11" s="1">
        <f>PLANEL_GerMED_Trim_Resultado!BZ161</f>
        <v>9470.1415159999997</v>
      </c>
      <c r="BN11" s="1">
        <f>PLANEL_GerMED_Trim_Resultado!CA161</f>
        <v>9470.1415159999997</v>
      </c>
      <c r="BO11" s="1">
        <f>PLANEL_GerMED_Trim_Resultado!CB161</f>
        <v>9203.0646959999995</v>
      </c>
      <c r="BP11" s="1">
        <f>PLANEL_GerMED_Trim_Resultado!CC161</f>
        <v>8006.5019149999998</v>
      </c>
      <c r="BQ11" s="1">
        <f>PLANEL_GerMED_Trim_Resultado!CD161</f>
        <v>9470.1415159999997</v>
      </c>
      <c r="BR11" s="1">
        <f>PLANEL_GerMED_Trim_Resultado!CE161</f>
        <v>9470.1415159999997</v>
      </c>
      <c r="BS11" s="1">
        <f>PLANEL_GerMED_Trim_Resultado!CF161</f>
        <v>9470.1415159999997</v>
      </c>
      <c r="BT11" s="1">
        <f>PLANEL_GerMED_Trim_Resultado!CG161</f>
        <v>8006.5019149999998</v>
      </c>
      <c r="BU11" s="1">
        <f>PLANEL_GerMED_Trim_Resultado!CH161</f>
        <v>9470.1415159999997</v>
      </c>
      <c r="BV11" s="1">
        <f>PLANEL_GerMED_Trim_Resultado!CI161</f>
        <v>9470.1415159999997</v>
      </c>
      <c r="BW11" s="1">
        <f>PLANEL_GerMED_Trim_Resultado!CJ161</f>
        <v>9470.1415159999997</v>
      </c>
      <c r="BX11" s="1">
        <f>PLANEL_GerMED_Trim_Resultado!CK161</f>
        <v>8006.5019149999998</v>
      </c>
      <c r="BY11" s="1">
        <f>PLANEL_GerMED_Trim_Resultado!CL161</f>
        <v>9470.1415159999997</v>
      </c>
      <c r="BZ11" s="1">
        <f>PLANEL_GerMED_Trim_Resultado!CM161</f>
        <v>9470.1415159999997</v>
      </c>
      <c r="CA11" s="1">
        <f>PLANEL_GerMED_Trim_Resultado!CN161</f>
        <v>9470.1415159999997</v>
      </c>
      <c r="CB11" s="1">
        <f>PLANEL_GerMED_Trim_Resultado!CO161</f>
        <v>8006.5019149999998</v>
      </c>
      <c r="CC11" s="1">
        <f>PLANEL_GerMED_Trim_Resultado!CP161</f>
        <v>9470.1415159999997</v>
      </c>
      <c r="CD11" s="1">
        <f>PLANEL_GerMED_Trim_Resultado!CQ161</f>
        <v>9470.1415159999997</v>
      </c>
      <c r="CE11" s="1">
        <f>PLANEL_GerMED_Trim_Resultado!CR161</f>
        <v>9470.1415159999997</v>
      </c>
      <c r="CF11" s="1">
        <f>PLANEL_GerMED_Trim_Resultado!CS161</f>
        <v>8006.5019149999998</v>
      </c>
      <c r="CG11" s="1">
        <f>PLANEL_GerMED_Trim_Resultado!CT161</f>
        <v>9470.1415159999997</v>
      </c>
      <c r="CH11" s="1">
        <f>PLANEL_GerMED_Trim_Resultado!CU161</f>
        <v>9470.1415159999997</v>
      </c>
      <c r="CI11" s="1">
        <f>PLANEL_GerMED_Trim_Resultado!CV161</f>
        <v>9470.1415159999997</v>
      </c>
      <c r="CJ11" s="1">
        <f>PLANEL_GerMED_Trim_Resultado!CW161</f>
        <v>8006.5019149999998</v>
      </c>
      <c r="CK11" s="1">
        <f>PLANEL_GerMED_Trim_Resultado!CX161</f>
        <v>9470.1415159999997</v>
      </c>
      <c r="CL11" s="1">
        <f>PLANEL_GerMED_Trim_Resultado!CY161</f>
        <v>9470.1415159999997</v>
      </c>
      <c r="CM11" s="1">
        <f>PLANEL_GerMED_Trim_Resultado!CZ161</f>
        <v>9470.1415159999997</v>
      </c>
      <c r="CN11" s="1">
        <f>PLANEL_GerMED_Trim_Resultado!DA161</f>
        <v>8006.5019149999998</v>
      </c>
      <c r="CO11" s="1">
        <f>PLANEL_GerMED_Trim_Resultado!DB161</f>
        <v>9470.1415159999997</v>
      </c>
      <c r="CP11" s="1">
        <f>PLANEL_GerMED_Trim_Resultado!DC161</f>
        <v>9470.1415159999997</v>
      </c>
      <c r="CQ11" s="1">
        <f>PLANEL_GerMED_Trim_Resultado!DD161</f>
        <v>9470.1415159999997</v>
      </c>
      <c r="CR11" s="1">
        <f>PLANEL_GerMED_Trim_Resultado!DE161</f>
        <v>8006.5019149999998</v>
      </c>
      <c r="CS11" s="1">
        <f>PLANEL_GerMED_Trim_Resultado!DF161</f>
        <v>9470.1415159999997</v>
      </c>
      <c r="CT11" s="1">
        <f>PLANEL_GerMED_Trim_Resultado!DG161</f>
        <v>9470.1415159999997</v>
      </c>
      <c r="CU11" s="1">
        <f>PLANEL_GerMED_Trim_Resultado!DH161</f>
        <v>9470.1415159999997</v>
      </c>
      <c r="CV11" s="1">
        <f>PLANEL_GerMED_Trim_Resultado!DI161</f>
        <v>9249.3119370000004</v>
      </c>
      <c r="CW11" s="1">
        <f>PLANEL_GerMED_Trim_Resultado!DJ161</f>
        <v>9470.1415159999997</v>
      </c>
      <c r="CX11" s="1">
        <f>PLANEL_GerMED_Trim_Resultado!DK161</f>
        <v>9470.1415159999997</v>
      </c>
      <c r="CY11" s="68">
        <f>PLANEL_GerMED_Trim_Resultado!DL161</f>
        <v>9470.1415159999997</v>
      </c>
      <c r="CZ11" s="68">
        <f>PLANEL_GerMED_Trim_Resultado!DM161</f>
        <v>8006.5019149999998</v>
      </c>
      <c r="DA11" s="68">
        <f>PLANEL_GerMED_Trim_Resultado!DN161</f>
        <v>9470.1415159999997</v>
      </c>
      <c r="DB11" s="68">
        <f>PLANEL_GerMED_Trim_Resultado!DO161</f>
        <v>9470.1415159999997</v>
      </c>
      <c r="DC11" s="1">
        <f>PLANEL_GerMED_Trim_Resultado!DP161</f>
        <v>9470.1415159999997</v>
      </c>
      <c r="DD11" s="1">
        <f>PLANEL_GerMED_Trim_Resultado!DQ161</f>
        <v>8006.5019149999998</v>
      </c>
      <c r="DE11" s="1">
        <f>PLANEL_GerMED_Trim_Resultado!DR161</f>
        <v>9470.1415159999997</v>
      </c>
      <c r="DF11" s="1">
        <f>PLANEL_GerMED_Trim_Resultado!DS161</f>
        <v>9470.1415159999997</v>
      </c>
      <c r="DG11" s="1">
        <f>PLANEL_GerMED_Trim_Resultado!DT161</f>
        <v>9470.1415159999997</v>
      </c>
      <c r="DH11" s="1">
        <f>PLANEL_GerMED_Trim_Resultado!DU161</f>
        <v>8062.029595</v>
      </c>
      <c r="DI11" s="1">
        <f>PLANEL_GerMED_Trim_Resultado!DV161</f>
        <v>9470.1415159999997</v>
      </c>
      <c r="DJ11" s="1">
        <f>PLANEL_GerMED_Trim_Resultado!DW161</f>
        <v>9470.1415159999997</v>
      </c>
      <c r="DK11" s="1">
        <f>PLANEL_GerMED_Trim_Resultado!DX161</f>
        <v>9470.1415159999997</v>
      </c>
      <c r="DL11" s="1">
        <f>PLANEL_GerMED_Trim_Resultado!DY161</f>
        <v>8526.9160310000007</v>
      </c>
      <c r="DM11" s="1">
        <f>PLANEL_GerMED_Trim_Resultado!DZ161</f>
        <v>9470.1415159999997</v>
      </c>
      <c r="DN11" s="1">
        <f>PLANEL_GerMED_Trim_Resultado!EA161</f>
        <v>9470.1415159999997</v>
      </c>
      <c r="DO11" s="1">
        <f>PLANEL_GerMED_Trim_Resultado!EB161</f>
        <v>9470.1415159999997</v>
      </c>
      <c r="DP11" s="1">
        <f>PLANEL_GerMED_Trim_Resultado!EC161</f>
        <v>9001.9541869999994</v>
      </c>
      <c r="DQ11" s="1">
        <f>PLANEL_GerMED_Trim_Resultado!ED161</f>
        <v>9470.1415159999997</v>
      </c>
      <c r="DR11" s="1">
        <f>PLANEL_GerMED_Trim_Resultado!EE161</f>
        <v>9470.1415159999997</v>
      </c>
      <c r="DS11" s="1">
        <f>PLANEL_GerMED_Trim_Resultado!EF161</f>
        <v>9470.1415159999997</v>
      </c>
      <c r="DT11" s="1">
        <f>PLANEL_GerMED_Trim_Resultado!EG161</f>
        <v>9450.3156230000004</v>
      </c>
      <c r="DU11" s="1">
        <f>PLANEL_GerMED_Trim_Resultado!EH161</f>
        <v>9470.1415159999997</v>
      </c>
      <c r="DV11" s="1">
        <f>PLANEL_GerMED_Trim_Resultado!EI161</f>
        <v>9470.1415159999997</v>
      </c>
      <c r="DW11" s="1">
        <f>PLANEL_GerMED_Trim_Resultado!EJ161</f>
        <v>9470.1415159999997</v>
      </c>
      <c r="DX11" s="1">
        <f>PLANEL_GerMED_Trim_Resultado!EK161</f>
        <v>9470.1415159999997</v>
      </c>
      <c r="DY11" s="1">
        <f>PLANEL_GerMED_Trim_Resultado!EL161</f>
        <v>9470.1415159999997</v>
      </c>
      <c r="DZ11" s="1">
        <f>PLANEL_GerMED_Trim_Resultado!EM161</f>
        <v>9470.1415159999997</v>
      </c>
      <c r="EA11" s="1">
        <f>PLANEL_GerMED_Trim_Resultado!EN161</f>
        <v>9470.1415159999997</v>
      </c>
      <c r="EB11" s="1">
        <f>PLANEL_GerMED_Trim_Resultado!EO161</f>
        <v>9470.1415159999997</v>
      </c>
      <c r="EC11" s="1">
        <f>PLANEL_GerMED_Trim_Resultado!EP161</f>
        <v>9470.1415159999997</v>
      </c>
      <c r="ED11" s="1">
        <f>PLANEL_GerMED_Trim_Resultado!EQ161</f>
        <v>9470.1415159999997</v>
      </c>
      <c r="EE11" s="1">
        <f>PLANEL_GerMED_Trim_Resultado!ER161</f>
        <v>9470.1415159999997</v>
      </c>
      <c r="EF11" s="1">
        <f>PLANEL_GerMED_Trim_Resultado!ES161</f>
        <v>9470.1415159999997</v>
      </c>
      <c r="EG11" s="1">
        <f>PLANEL_GerMED_Trim_Resultado!ET161</f>
        <v>9470.1415159999997</v>
      </c>
      <c r="EH11" s="1">
        <f>PLANEL_GerMED_Trim_Resultado!EU161</f>
        <v>9470.1415159999997</v>
      </c>
      <c r="EI11" s="1">
        <f>PLANEL_GerMED_Trim_Resultado!EV161</f>
        <v>9470.1415159999997</v>
      </c>
      <c r="EJ11" s="1">
        <f>PLANEL_GerMED_Trim_Resultado!EW161</f>
        <v>9470.1415159999997</v>
      </c>
      <c r="EK11" s="1">
        <f>PLANEL_GerMED_Trim_Resultado!EX161</f>
        <v>9470.1415159999997</v>
      </c>
      <c r="EL11" s="1">
        <f>PLANEL_GerMED_Trim_Resultado!EY161</f>
        <v>9470.1415159999997</v>
      </c>
      <c r="EM11" s="1">
        <f>PLANEL_GerMED_Trim_Resultado!EZ161</f>
        <v>9470.1415159999997</v>
      </c>
      <c r="EN11" s="1">
        <f>PLANEL_GerMED_Trim_Resultado!FA161</f>
        <v>9470.1415159999997</v>
      </c>
      <c r="EO11" s="1">
        <f>PLANEL_GerMED_Trim_Resultado!FB161</f>
        <v>9470.1415159999997</v>
      </c>
      <c r="EP11" s="1">
        <f>PLANEL_GerMED_Trim_Resultado!FC161</f>
        <v>9470.1415159999997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165.60992100000001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188.03834040000001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491.07824429999999</v>
      </c>
      <c r="AF14" s="24">
        <f>PLANEL_GerMED_Trim_Resultado!AS17+PLANEL_GerMED_Trim_Resultado!AS29+PLANEL_GerMED_Trim_Resultado!AS629+PLANEL_GerMED_Trim_Resultado!AS713</f>
        <v>5023.6504519999999</v>
      </c>
      <c r="AG14" s="24">
        <f>PLANEL_GerMED_Trim_Resultado!AT17+PLANEL_GerMED_Trim_Resultado!AT29+PLANEL_GerMED_Trim_Resultado!AT629+PLANEL_GerMED_Trim_Resultado!AT713</f>
        <v>6874.3637630000003</v>
      </c>
      <c r="AH14" s="24">
        <f>PLANEL_GerMED_Trim_Resultado!AU17+PLANEL_GerMED_Trim_Resultado!AU29+PLANEL_GerMED_Trim_Resultado!AU629+PLANEL_GerMED_Trim_Resultado!AU713</f>
        <v>4380.7185239999999</v>
      </c>
      <c r="AI14" s="24">
        <f>PLANEL_GerMED_Trim_Resultado!AV17+PLANEL_GerMED_Trim_Resultado!AV29+PLANEL_GerMED_Trim_Resultado!AV629+PLANEL_GerMED_Trim_Resultado!AV713</f>
        <v>491.07824429999999</v>
      </c>
      <c r="AJ14" s="24">
        <f>PLANEL_GerMED_Trim_Resultado!AW17+PLANEL_GerMED_Trim_Resultado!AW29+PLANEL_GerMED_Trim_Resultado!AW629+PLANEL_GerMED_Trim_Resultado!AW713</f>
        <v>5023.6504519999999</v>
      </c>
      <c r="AK14" s="24">
        <f>PLANEL_GerMED_Trim_Resultado!AX17+PLANEL_GerMED_Trim_Resultado!AX29+PLANEL_GerMED_Trim_Resultado!AX629+PLANEL_GerMED_Trim_Resultado!AX713</f>
        <v>6874.3637630000003</v>
      </c>
      <c r="AL14" s="24">
        <f>PLANEL_GerMED_Trim_Resultado!AY17+PLANEL_GerMED_Trim_Resultado!AY29+PLANEL_GerMED_Trim_Resultado!AY629+PLANEL_GerMED_Trim_Resultado!AY713</f>
        <v>4380.7185239999999</v>
      </c>
      <c r="AM14" s="24">
        <f>PLANEL_GerMED_Trim_Resultado!AZ17+PLANEL_GerMED_Trim_Resultado!AZ29+PLANEL_GerMED_Trim_Resultado!AZ629+PLANEL_GerMED_Trim_Resultado!AZ713</f>
        <v>480.45568159999999</v>
      </c>
      <c r="AN14" s="24">
        <f>PLANEL_GerMED_Trim_Resultado!BA17+PLANEL_GerMED_Trim_Resultado!BA29+PLANEL_GerMED_Trim_Resultado!BA629+PLANEL_GerMED_Trim_Resultado!BA713</f>
        <v>4914.983365</v>
      </c>
      <c r="AO14" s="24">
        <f>PLANEL_GerMED_Trim_Resultado!BB17+PLANEL_GerMED_Trim_Resultado!BB29+PLANEL_GerMED_Trim_Resultado!BB629+PLANEL_GerMED_Trim_Resultado!BB713</f>
        <v>6725.6637099999998</v>
      </c>
      <c r="AP14" s="24">
        <f>PLANEL_GerMED_Trim_Resultado!BC17+PLANEL_GerMED_Trim_Resultado!BC29+PLANEL_GerMED_Trim_Resultado!BC629+PLANEL_GerMED_Trim_Resultado!BC713</f>
        <v>4285.9587620000002</v>
      </c>
      <c r="AQ14" s="24">
        <f>PLANEL_GerMED_Trim_Resultado!BD17+PLANEL_GerMED_Trim_Resultado!BD29+PLANEL_GerMED_Trim_Resultado!BD629+PLANEL_GerMED_Trim_Resultado!BD713</f>
        <v>480.45568159999999</v>
      </c>
      <c r="AR14" s="24">
        <f>PLANEL_GerMED_Trim_Resultado!BE17+PLANEL_GerMED_Trim_Resultado!BE29+PLANEL_GerMED_Trim_Resultado!BE629+PLANEL_GerMED_Trim_Resultado!BE713</f>
        <v>4914.983365</v>
      </c>
      <c r="AS14" s="24">
        <f>PLANEL_GerMED_Trim_Resultado!BF17+PLANEL_GerMED_Trim_Resultado!BF29+PLANEL_GerMED_Trim_Resultado!BF629+PLANEL_GerMED_Trim_Resultado!BF713</f>
        <v>6725.6637099999998</v>
      </c>
      <c r="AT14" s="24">
        <f>PLANEL_GerMED_Trim_Resultado!BG17+PLANEL_GerMED_Trim_Resultado!BG29+PLANEL_GerMED_Trim_Resultado!BG629+PLANEL_GerMED_Trim_Resultado!BG713</f>
        <v>4285.9587620000002</v>
      </c>
      <c r="AU14" s="24">
        <f>PLANEL_GerMED_Trim_Resultado!BH17+PLANEL_GerMED_Trim_Resultado!BH29+PLANEL_GerMED_Trim_Resultado!BH629+PLANEL_GerMED_Trim_Resultado!BH713</f>
        <v>480.45568159999999</v>
      </c>
      <c r="AV14" s="24">
        <f>PLANEL_GerMED_Trim_Resultado!BI17+PLANEL_GerMED_Trim_Resultado!BI29+PLANEL_GerMED_Trim_Resultado!BI629+PLANEL_GerMED_Trim_Resultado!BI713</f>
        <v>4914.983365</v>
      </c>
      <c r="AW14" s="24">
        <f>PLANEL_GerMED_Trim_Resultado!BJ17+PLANEL_GerMED_Trim_Resultado!BJ29+PLANEL_GerMED_Trim_Resultado!BJ629+PLANEL_GerMED_Trim_Resultado!BJ713</f>
        <v>6725.6637099999998</v>
      </c>
      <c r="AX14" s="24">
        <f>PLANEL_GerMED_Trim_Resultado!BK17+PLANEL_GerMED_Trim_Resultado!BK29+PLANEL_GerMED_Trim_Resultado!BK629+PLANEL_GerMED_Trim_Resultado!BK713</f>
        <v>4285.9587620000002</v>
      </c>
      <c r="AY14" s="24">
        <f>PLANEL_GerMED_Trim_Resultado!BL17+PLANEL_GerMED_Trim_Resultado!BL29+PLANEL_GerMED_Trim_Resultado!BL629+PLANEL_GerMED_Trim_Resultado!BL713</f>
        <v>480.45568159999999</v>
      </c>
      <c r="AZ14" s="24">
        <f>PLANEL_GerMED_Trim_Resultado!BM17+PLANEL_GerMED_Trim_Resultado!BM29+PLANEL_GerMED_Trim_Resultado!BM629+PLANEL_GerMED_Trim_Resultado!BM713</f>
        <v>4914.983365</v>
      </c>
      <c r="BA14" s="24">
        <f>PLANEL_GerMED_Trim_Resultado!BN17+PLANEL_GerMED_Trim_Resultado!BN29+PLANEL_GerMED_Trim_Resultado!BN629+PLANEL_GerMED_Trim_Resultado!BN713</f>
        <v>6725.6637099999998</v>
      </c>
      <c r="BB14" s="24">
        <f>PLANEL_GerMED_Trim_Resultado!BO17+PLANEL_GerMED_Trim_Resultado!BO29+PLANEL_GerMED_Trim_Resultado!BO629+PLANEL_GerMED_Trim_Resultado!BO713</f>
        <v>4285.9587620000002</v>
      </c>
      <c r="BC14" s="24">
        <f>PLANEL_GerMED_Trim_Resultado!BP17+PLANEL_GerMED_Trim_Resultado!BP29+PLANEL_GerMED_Trim_Resultado!BP629+PLANEL_GerMED_Trim_Resultado!BP713</f>
        <v>480.45568159999999</v>
      </c>
      <c r="BD14" s="24">
        <f>PLANEL_GerMED_Trim_Resultado!BQ17+PLANEL_GerMED_Trim_Resultado!BQ29+PLANEL_GerMED_Trim_Resultado!BQ629+PLANEL_GerMED_Trim_Resultado!BQ713</f>
        <v>4914.983365</v>
      </c>
      <c r="BE14" s="24">
        <f>PLANEL_GerMED_Trim_Resultado!BR17+PLANEL_GerMED_Trim_Resultado!BR29+PLANEL_GerMED_Trim_Resultado!BR629+PLANEL_GerMED_Trim_Resultado!BR713</f>
        <v>6725.6637099999998</v>
      </c>
      <c r="BF14" s="24">
        <f>PLANEL_GerMED_Trim_Resultado!BS17+PLANEL_GerMED_Trim_Resultado!BS29+PLANEL_GerMED_Trim_Resultado!BS629+PLANEL_GerMED_Trim_Resultado!BS713</f>
        <v>4285.9587620000002</v>
      </c>
      <c r="BG14" s="24">
        <f>PLANEL_GerMED_Trim_Resultado!BT17+PLANEL_GerMED_Trim_Resultado!BT29+PLANEL_GerMED_Trim_Resultado!BT629+PLANEL_GerMED_Trim_Resultado!BT713</f>
        <v>480.45568159999999</v>
      </c>
      <c r="BH14" s="24">
        <f>PLANEL_GerMED_Trim_Resultado!BU17+PLANEL_GerMED_Trim_Resultado!BU29+PLANEL_GerMED_Trim_Resultado!BU629+PLANEL_GerMED_Trim_Resultado!BU713</f>
        <v>4914.983365</v>
      </c>
      <c r="BI14" s="24">
        <f>PLANEL_GerMED_Trim_Resultado!BV17+PLANEL_GerMED_Trim_Resultado!BV29+PLANEL_GerMED_Trim_Resultado!BV629+PLANEL_GerMED_Trim_Resultado!BV713</f>
        <v>6725.6637099999998</v>
      </c>
      <c r="BJ14" s="24">
        <f>PLANEL_GerMED_Trim_Resultado!BW17+PLANEL_GerMED_Trim_Resultado!BW29+PLANEL_GerMED_Trim_Resultado!BW629+PLANEL_GerMED_Trim_Resultado!BW713</f>
        <v>4285.9587620000002</v>
      </c>
      <c r="BK14" s="24">
        <f>PLANEL_GerMED_Trim_Resultado!BX17+PLANEL_GerMED_Trim_Resultado!BX29+PLANEL_GerMED_Trim_Resultado!BX629+PLANEL_GerMED_Trim_Resultado!BX713</f>
        <v>480.45568159999999</v>
      </c>
      <c r="BL14" s="24">
        <f>PLANEL_GerMED_Trim_Resultado!BY17+PLANEL_GerMED_Trim_Resultado!BY29+PLANEL_GerMED_Trim_Resultado!BY629+PLANEL_GerMED_Trim_Resultado!BY713</f>
        <v>4914.983365</v>
      </c>
      <c r="BM14" s="24">
        <f>PLANEL_GerMED_Trim_Resultado!BZ17+PLANEL_GerMED_Trim_Resultado!BZ29+PLANEL_GerMED_Trim_Resultado!BZ629+PLANEL_GerMED_Trim_Resultado!BZ713</f>
        <v>6725.6637099999998</v>
      </c>
      <c r="BN14" s="24">
        <f>PLANEL_GerMED_Trim_Resultado!CA17+PLANEL_GerMED_Trim_Resultado!CA29+PLANEL_GerMED_Trim_Resultado!CA629+PLANEL_GerMED_Trim_Resultado!CA713</f>
        <v>4285.9587620000002</v>
      </c>
      <c r="BO14" s="24">
        <f>PLANEL_GerMED_Trim_Resultado!CB17+PLANEL_GerMED_Trim_Resultado!CB29+PLANEL_GerMED_Trim_Resultado!CB629+PLANEL_GerMED_Trim_Resultado!CB713</f>
        <v>485.76492628</v>
      </c>
      <c r="BP14" s="24">
        <f>PLANEL_GerMED_Trim_Resultado!CC17+PLANEL_GerMED_Trim_Resultado!CC29+PLANEL_GerMED_Trim_Resultado!CC629+PLANEL_GerMED_Trim_Resultado!CC713</f>
        <v>4969.2960734999997</v>
      </c>
      <c r="BQ14" s="24">
        <f>PLANEL_GerMED_Trim_Resultado!CD17+PLANEL_GerMED_Trim_Resultado!CD29+PLANEL_GerMED_Trim_Resultado!CD629+PLANEL_GerMED_Trim_Resultado!CD713</f>
        <v>6799.9852260999996</v>
      </c>
      <c r="BR14" s="24">
        <f>PLANEL_GerMED_Trim_Resultado!CE17+PLANEL_GerMED_Trim_Resultado!CE29+PLANEL_GerMED_Trim_Resultado!CE629+PLANEL_GerMED_Trim_Resultado!CE713</f>
        <v>4333.3204741999998</v>
      </c>
      <c r="BS14" s="24">
        <f>PLANEL_GerMED_Trim_Resultado!CF17+PLANEL_GerMED_Trim_Resultado!CF29+PLANEL_GerMED_Trim_Resultado!CF629+PLANEL_GerMED_Trim_Resultado!CF713</f>
        <v>485.76492628</v>
      </c>
      <c r="BT14" s="24">
        <f>PLANEL_GerMED_Trim_Resultado!CG17+PLANEL_GerMED_Trim_Resultado!CG29+PLANEL_GerMED_Trim_Resultado!CG629+PLANEL_GerMED_Trim_Resultado!CG713</f>
        <v>4969.2960734999997</v>
      </c>
      <c r="BU14" s="24">
        <f>PLANEL_GerMED_Trim_Resultado!CH17+PLANEL_GerMED_Trim_Resultado!CH29+PLANEL_GerMED_Trim_Resultado!CH629+PLANEL_GerMED_Trim_Resultado!CH713</f>
        <v>6799.9852260999996</v>
      </c>
      <c r="BV14" s="24">
        <f>PLANEL_GerMED_Trim_Resultado!CI17+PLANEL_GerMED_Trim_Resultado!CI29+PLANEL_GerMED_Trim_Resultado!CI629+PLANEL_GerMED_Trim_Resultado!CI713</f>
        <v>4333.3204741999998</v>
      </c>
      <c r="BW14" s="24">
        <f>PLANEL_GerMED_Trim_Resultado!CJ17+PLANEL_GerMED_Trim_Resultado!CJ29+PLANEL_GerMED_Trim_Resultado!CJ629+PLANEL_GerMED_Trim_Resultado!CJ713</f>
        <v>485.76492628</v>
      </c>
      <c r="BX14" s="24">
        <f>PLANEL_GerMED_Trim_Resultado!CK17+PLANEL_GerMED_Trim_Resultado!CK29+PLANEL_GerMED_Trim_Resultado!CK629+PLANEL_GerMED_Trim_Resultado!CK713</f>
        <v>4969.2960734999997</v>
      </c>
      <c r="BY14" s="24">
        <f>PLANEL_GerMED_Trim_Resultado!CL17+PLANEL_GerMED_Trim_Resultado!CL29+PLANEL_GerMED_Trim_Resultado!CL629+PLANEL_GerMED_Trim_Resultado!CL713</f>
        <v>6799.9852260999996</v>
      </c>
      <c r="BZ14" s="24">
        <f>PLANEL_GerMED_Trim_Resultado!CM17+PLANEL_GerMED_Trim_Resultado!CM29+PLANEL_GerMED_Trim_Resultado!CM629+PLANEL_GerMED_Trim_Resultado!CM713</f>
        <v>4333.3204741999998</v>
      </c>
      <c r="CA14" s="24">
        <f>PLANEL_GerMED_Trim_Resultado!CN17+PLANEL_GerMED_Trim_Resultado!CN29+PLANEL_GerMED_Trim_Resultado!CN629+PLANEL_GerMED_Trim_Resultado!CN713</f>
        <v>485.76492628</v>
      </c>
      <c r="CB14" s="24">
        <f>PLANEL_GerMED_Trim_Resultado!CO17+PLANEL_GerMED_Trim_Resultado!CO29+PLANEL_GerMED_Trim_Resultado!CO629+PLANEL_GerMED_Trim_Resultado!CO713</f>
        <v>4969.2960734999997</v>
      </c>
      <c r="CC14" s="24">
        <f>PLANEL_GerMED_Trim_Resultado!CP17+PLANEL_GerMED_Trim_Resultado!CP29+PLANEL_GerMED_Trim_Resultado!CP629+PLANEL_GerMED_Trim_Resultado!CP713</f>
        <v>6799.9852260999996</v>
      </c>
      <c r="CD14" s="24">
        <f>PLANEL_GerMED_Trim_Resultado!CQ17+PLANEL_GerMED_Trim_Resultado!CQ29+PLANEL_GerMED_Trim_Resultado!CQ629+PLANEL_GerMED_Trim_Resultado!CQ713</f>
        <v>4333.3204741999998</v>
      </c>
      <c r="CE14" s="24">
        <f>PLANEL_GerMED_Trim_Resultado!CR17+PLANEL_GerMED_Trim_Resultado!CR29+PLANEL_GerMED_Trim_Resultado!CR629+PLANEL_GerMED_Trim_Resultado!CR713</f>
        <v>485.76492628</v>
      </c>
      <c r="CF14" s="24">
        <f>PLANEL_GerMED_Trim_Resultado!CS17+PLANEL_GerMED_Trim_Resultado!CS29+PLANEL_GerMED_Trim_Resultado!CS629+PLANEL_GerMED_Trim_Resultado!CS713</f>
        <v>4969.2960734999997</v>
      </c>
      <c r="CG14" s="24">
        <f>PLANEL_GerMED_Trim_Resultado!CT17+PLANEL_GerMED_Trim_Resultado!CT29+PLANEL_GerMED_Trim_Resultado!CT629+PLANEL_GerMED_Trim_Resultado!CT713</f>
        <v>6799.9852260999996</v>
      </c>
      <c r="CH14" s="24">
        <f>PLANEL_GerMED_Trim_Resultado!CU17+PLANEL_GerMED_Trim_Resultado!CU29+PLANEL_GerMED_Trim_Resultado!CU629+PLANEL_GerMED_Trim_Resultado!CU713</f>
        <v>4333.3204741999998</v>
      </c>
      <c r="CI14" s="24">
        <f>PLANEL_GerMED_Trim_Resultado!CV17+PLANEL_GerMED_Trim_Resultado!CV29+PLANEL_GerMED_Trim_Resultado!CV629+PLANEL_GerMED_Trim_Resultado!CV713</f>
        <v>484.24830370999996</v>
      </c>
      <c r="CJ14" s="24">
        <f>PLANEL_GerMED_Trim_Resultado!CW17+PLANEL_GerMED_Trim_Resultado!CW29+PLANEL_GerMED_Trim_Resultado!CW629+PLANEL_GerMED_Trim_Resultado!CW713</f>
        <v>4953.7812726000002</v>
      </c>
      <c r="CK14" s="24">
        <f>PLANEL_GerMED_Trim_Resultado!CX17+PLANEL_GerMED_Trim_Resultado!CX29+PLANEL_GerMED_Trim_Resultado!CX629+PLANEL_GerMED_Trim_Resultado!CX713</f>
        <v>6778.7547698999997</v>
      </c>
      <c r="CL14" s="24">
        <f>PLANEL_GerMED_Trim_Resultado!CY17+PLANEL_GerMED_Trim_Resultado!CY29+PLANEL_GerMED_Trim_Resultado!CY629+PLANEL_GerMED_Trim_Resultado!CY713</f>
        <v>4319.7912738000005</v>
      </c>
      <c r="CM14" s="24">
        <f>PLANEL_GerMED_Trim_Resultado!CZ17+PLANEL_GerMED_Trim_Resultado!CZ29+PLANEL_GerMED_Trim_Resultado!CZ629+PLANEL_GerMED_Trim_Resultado!CZ713</f>
        <v>484.24830370999996</v>
      </c>
      <c r="CN14" s="24">
        <f>PLANEL_GerMED_Trim_Resultado!DA17+PLANEL_GerMED_Trim_Resultado!DA29+PLANEL_GerMED_Trim_Resultado!DA629+PLANEL_GerMED_Trim_Resultado!DA713</f>
        <v>4953.7812726000002</v>
      </c>
      <c r="CO14" s="24">
        <f>PLANEL_GerMED_Trim_Resultado!DB17+PLANEL_GerMED_Trim_Resultado!DB29+PLANEL_GerMED_Trim_Resultado!DB629+PLANEL_GerMED_Trim_Resultado!DB713</f>
        <v>6778.7547698999997</v>
      </c>
      <c r="CP14" s="24">
        <f>PLANEL_GerMED_Trim_Resultado!DC17+PLANEL_GerMED_Trim_Resultado!DC29+PLANEL_GerMED_Trim_Resultado!DC629+PLANEL_GerMED_Trim_Resultado!DC713</f>
        <v>4319.7912738000005</v>
      </c>
      <c r="CQ14" s="24">
        <f>PLANEL_GerMED_Trim_Resultado!DD17+PLANEL_GerMED_Trim_Resultado!DD29+PLANEL_GerMED_Trim_Resultado!DD629+PLANEL_GerMED_Trim_Resultado!DD713</f>
        <v>484.24830370999996</v>
      </c>
      <c r="CR14" s="24">
        <f>PLANEL_GerMED_Trim_Resultado!DE17+PLANEL_GerMED_Trim_Resultado!DE29+PLANEL_GerMED_Trim_Resultado!DE629+PLANEL_GerMED_Trim_Resultado!DE713</f>
        <v>4953.7812726000002</v>
      </c>
      <c r="CS14" s="24">
        <f>PLANEL_GerMED_Trim_Resultado!DF17+PLANEL_GerMED_Trim_Resultado!DF29+PLANEL_GerMED_Trim_Resultado!DF629+PLANEL_GerMED_Trim_Resultado!DF713</f>
        <v>6778.7547698999997</v>
      </c>
      <c r="CT14" s="24">
        <f>PLANEL_GerMED_Trim_Resultado!DG17+PLANEL_GerMED_Trim_Resultado!DG29+PLANEL_GerMED_Trim_Resultado!DG629+PLANEL_GerMED_Trim_Resultado!DG713</f>
        <v>4319.7912738000005</v>
      </c>
      <c r="CU14" s="24">
        <f>PLANEL_GerMED_Trim_Resultado!DH17+PLANEL_GerMED_Trim_Resultado!DH29+PLANEL_GerMED_Trim_Resultado!DH629+PLANEL_GerMED_Trim_Resultado!DH713</f>
        <v>484.24830370999996</v>
      </c>
      <c r="CV14" s="24">
        <f>PLANEL_GerMED_Trim_Resultado!DI17+PLANEL_GerMED_Trim_Resultado!DI29+PLANEL_GerMED_Trim_Resultado!DI629+PLANEL_GerMED_Trim_Resultado!DI713</f>
        <v>4953.7812726000002</v>
      </c>
      <c r="CW14" s="24">
        <f>PLANEL_GerMED_Trim_Resultado!DJ17+PLANEL_GerMED_Trim_Resultado!DJ29+PLANEL_GerMED_Trim_Resultado!DJ629+PLANEL_GerMED_Trim_Resultado!DJ713</f>
        <v>6778.7547698999997</v>
      </c>
      <c r="CX14" s="24">
        <f>PLANEL_GerMED_Trim_Resultado!DK17+PLANEL_GerMED_Trim_Resultado!DK29+PLANEL_GerMED_Trim_Resultado!DK629+PLANEL_GerMED_Trim_Resultado!DK713</f>
        <v>4319.7912738000005</v>
      </c>
      <c r="CY14" s="24">
        <f>PLANEL_GerMED_Trim_Resultado!DL17+PLANEL_GerMED_Trim_Resultado!DL29+PLANEL_GerMED_Trim_Resultado!DL629+PLANEL_GerMED_Trim_Resultado!DL713</f>
        <v>484.24830370999996</v>
      </c>
      <c r="CZ14" s="24">
        <f>PLANEL_GerMED_Trim_Resultado!DM17+PLANEL_GerMED_Trim_Resultado!DM29+PLANEL_GerMED_Trim_Resultado!DM629+PLANEL_GerMED_Trim_Resultado!DM713</f>
        <v>4953.7812726000002</v>
      </c>
      <c r="DA14" s="24">
        <f>PLANEL_GerMED_Trim_Resultado!DN17+PLANEL_GerMED_Trim_Resultado!DN29+PLANEL_GerMED_Trim_Resultado!DN629+PLANEL_GerMED_Trim_Resultado!DN713</f>
        <v>6778.7547698999997</v>
      </c>
      <c r="DB14" s="24">
        <f>PLANEL_GerMED_Trim_Resultado!DO17+PLANEL_GerMED_Trim_Resultado!DO29+PLANEL_GerMED_Trim_Resultado!DO629+PLANEL_GerMED_Trim_Resultado!DO713</f>
        <v>4319.7912738000005</v>
      </c>
      <c r="DC14" s="24">
        <f>PLANEL_GerMED_Trim_Resultado!DP17+PLANEL_GerMED_Trim_Resultado!DP29+PLANEL_GerMED_Trim_Resultado!DP629+PLANEL_GerMED_Trim_Resultado!DP713</f>
        <v>484.24830370999996</v>
      </c>
      <c r="DD14" s="24">
        <f>PLANEL_GerMED_Trim_Resultado!DQ17+PLANEL_GerMED_Trim_Resultado!DQ29+PLANEL_GerMED_Trim_Resultado!DQ629+PLANEL_GerMED_Trim_Resultado!DQ713</f>
        <v>4953.7812726000002</v>
      </c>
      <c r="DE14" s="24">
        <f>PLANEL_GerMED_Trim_Resultado!DR17+PLANEL_GerMED_Trim_Resultado!DR29+PLANEL_GerMED_Trim_Resultado!DR629+PLANEL_GerMED_Trim_Resultado!DR713</f>
        <v>6778.7547698999997</v>
      </c>
      <c r="DF14" s="24">
        <f>PLANEL_GerMED_Trim_Resultado!DS17+PLANEL_GerMED_Trim_Resultado!DS29+PLANEL_GerMED_Trim_Resultado!DS629+PLANEL_GerMED_Trim_Resultado!DS713</f>
        <v>4319.7912738000005</v>
      </c>
      <c r="DG14" s="24">
        <f>PLANEL_GerMED_Trim_Resultado!DT17+PLANEL_GerMED_Trim_Resultado!DT29+PLANEL_GerMED_Trim_Resultado!DT629+PLANEL_GerMED_Trim_Resultado!DT713</f>
        <v>484.24830370999996</v>
      </c>
      <c r="DH14" s="24">
        <f>PLANEL_GerMED_Trim_Resultado!DU17+PLANEL_GerMED_Trim_Resultado!DU29+PLANEL_GerMED_Trim_Resultado!DU629+PLANEL_GerMED_Trim_Resultado!DU713</f>
        <v>4953.7812726000002</v>
      </c>
      <c r="DI14" s="24">
        <f>PLANEL_GerMED_Trim_Resultado!DV17+PLANEL_GerMED_Trim_Resultado!DV29+PLANEL_GerMED_Trim_Resultado!DV629+PLANEL_GerMED_Trim_Resultado!DV713</f>
        <v>6778.7547698999997</v>
      </c>
      <c r="DJ14" s="24">
        <f>PLANEL_GerMED_Trim_Resultado!DW17+PLANEL_GerMED_Trim_Resultado!DW29+PLANEL_GerMED_Trim_Resultado!DW629+PLANEL_GerMED_Trim_Resultado!DW713</f>
        <v>4319.7912738000005</v>
      </c>
      <c r="DK14" s="24">
        <f>PLANEL_GerMED_Trim_Resultado!DX17+PLANEL_GerMED_Trim_Resultado!DX29+PLANEL_GerMED_Trim_Resultado!DX629+PLANEL_GerMED_Trim_Resultado!DX713</f>
        <v>484.24830370999996</v>
      </c>
      <c r="DL14" s="24">
        <f>PLANEL_GerMED_Trim_Resultado!DY17+PLANEL_GerMED_Trim_Resultado!DY29+PLANEL_GerMED_Trim_Resultado!DY629+PLANEL_GerMED_Trim_Resultado!DY713</f>
        <v>4953.7812726000002</v>
      </c>
      <c r="DM14" s="24">
        <f>PLANEL_GerMED_Trim_Resultado!DZ17+PLANEL_GerMED_Trim_Resultado!DZ29+PLANEL_GerMED_Trim_Resultado!DZ629+PLANEL_GerMED_Trim_Resultado!DZ713</f>
        <v>6778.7547698999997</v>
      </c>
      <c r="DN14" s="24">
        <f>PLANEL_GerMED_Trim_Resultado!EA17+PLANEL_GerMED_Trim_Resultado!EA29+PLANEL_GerMED_Trim_Resultado!EA629+PLANEL_GerMED_Trim_Resultado!EA713</f>
        <v>4319.7912738000005</v>
      </c>
      <c r="DO14" s="24">
        <f>PLANEL_GerMED_Trim_Resultado!EB17+PLANEL_GerMED_Trim_Resultado!EB29+PLANEL_GerMED_Trim_Resultado!EB629+PLANEL_GerMED_Trim_Resultado!EB713</f>
        <v>484.24830370999996</v>
      </c>
      <c r="DP14" s="24">
        <f>PLANEL_GerMED_Trim_Resultado!EC17+PLANEL_GerMED_Trim_Resultado!EC29+PLANEL_GerMED_Trim_Resultado!EC629+PLANEL_GerMED_Trim_Resultado!EC713</f>
        <v>4953.7812726000002</v>
      </c>
      <c r="DQ14" s="24">
        <f>PLANEL_GerMED_Trim_Resultado!ED17+PLANEL_GerMED_Trim_Resultado!ED29+PLANEL_GerMED_Trim_Resultado!ED629+PLANEL_GerMED_Trim_Resultado!ED713</f>
        <v>6778.7547698999997</v>
      </c>
      <c r="DR14" s="24">
        <f>PLANEL_GerMED_Trim_Resultado!EE17+PLANEL_GerMED_Trim_Resultado!EE29+PLANEL_GerMED_Trim_Resultado!EE629+PLANEL_GerMED_Trim_Resultado!EE713</f>
        <v>4319.7912738000005</v>
      </c>
      <c r="DS14" s="24">
        <f>PLANEL_GerMED_Trim_Resultado!EF17+PLANEL_GerMED_Trim_Resultado!EF29+PLANEL_GerMED_Trim_Resultado!EF629+PLANEL_GerMED_Trim_Resultado!EF713</f>
        <v>484.24830370999996</v>
      </c>
      <c r="DT14" s="24">
        <f>PLANEL_GerMED_Trim_Resultado!EG17+PLANEL_GerMED_Trim_Resultado!EG29+PLANEL_GerMED_Trim_Resultado!EG629+PLANEL_GerMED_Trim_Resultado!EG713</f>
        <v>4953.7812726000002</v>
      </c>
      <c r="DU14" s="24">
        <f>PLANEL_GerMED_Trim_Resultado!EH17+PLANEL_GerMED_Trim_Resultado!EH29+PLANEL_GerMED_Trim_Resultado!EH629+PLANEL_GerMED_Trim_Resultado!EH713</f>
        <v>6778.7547698999997</v>
      </c>
      <c r="DV14" s="24">
        <f>PLANEL_GerMED_Trim_Resultado!EI17+PLANEL_GerMED_Trim_Resultado!EI29+PLANEL_GerMED_Trim_Resultado!EI629+PLANEL_GerMED_Trim_Resultado!EI713</f>
        <v>4319.7912738000005</v>
      </c>
      <c r="DW14" s="24">
        <f>PLANEL_GerMED_Trim_Resultado!EJ17+PLANEL_GerMED_Trim_Resultado!EJ29+PLANEL_GerMED_Trim_Resultado!EJ629+PLANEL_GerMED_Trim_Resultado!EJ713</f>
        <v>498.07600821000005</v>
      </c>
      <c r="DX14" s="24">
        <f>PLANEL_GerMED_Trim_Resultado!EK17+PLANEL_GerMED_Trim_Resultado!EK29+PLANEL_GerMED_Trim_Resultado!EK629+PLANEL_GerMED_Trim_Resultado!EK713</f>
        <v>5095.2364366000002</v>
      </c>
      <c r="DY14" s="24">
        <f>PLANEL_GerMED_Trim_Resultado!EL17+PLANEL_GerMED_Trim_Resultado!EL29+PLANEL_GerMED_Trim_Resultado!EL629+PLANEL_GerMED_Trim_Resultado!EL713</f>
        <v>6972.3220308999998</v>
      </c>
      <c r="DZ14" s="24">
        <f>PLANEL_GerMED_Trim_Resultado!EM17+PLANEL_GerMED_Trim_Resultado!EM29+PLANEL_GerMED_Trim_Resultado!EM629+PLANEL_GerMED_Trim_Resultado!EM713</f>
        <v>4443.1428608000006</v>
      </c>
      <c r="EA14" s="24">
        <f>PLANEL_GerMED_Trim_Resultado!EN17+PLANEL_GerMED_Trim_Resultado!EN29+PLANEL_GerMED_Trim_Resultado!EN629+PLANEL_GerMED_Trim_Resultado!EN713</f>
        <v>498.07600821000005</v>
      </c>
      <c r="EB14" s="24">
        <f>PLANEL_GerMED_Trim_Resultado!EO17+PLANEL_GerMED_Trim_Resultado!EO29+PLANEL_GerMED_Trim_Resultado!EO629+PLANEL_GerMED_Trim_Resultado!EO713</f>
        <v>5095.2364366000002</v>
      </c>
      <c r="EC14" s="24">
        <f>PLANEL_GerMED_Trim_Resultado!EP17+PLANEL_GerMED_Trim_Resultado!EP29+PLANEL_GerMED_Trim_Resultado!EP629+PLANEL_GerMED_Trim_Resultado!EP713</f>
        <v>6972.3220308999998</v>
      </c>
      <c r="ED14" s="24">
        <f>PLANEL_GerMED_Trim_Resultado!EQ17+PLANEL_GerMED_Trim_Resultado!EQ29+PLANEL_GerMED_Trim_Resultado!EQ629+PLANEL_GerMED_Trim_Resultado!EQ713</f>
        <v>4443.1428608000006</v>
      </c>
      <c r="EE14" s="24">
        <f>PLANEL_GerMED_Trim_Resultado!ER17+PLANEL_GerMED_Trim_Resultado!ER29+PLANEL_GerMED_Trim_Resultado!ER629+PLANEL_GerMED_Trim_Resultado!ER713</f>
        <v>498.07600821000005</v>
      </c>
      <c r="EF14" s="24">
        <f>PLANEL_GerMED_Trim_Resultado!ES17+PLANEL_GerMED_Trim_Resultado!ES29+PLANEL_GerMED_Trim_Resultado!ES629+PLANEL_GerMED_Trim_Resultado!ES713</f>
        <v>5095.2364366000002</v>
      </c>
      <c r="EG14" s="24">
        <f>PLANEL_GerMED_Trim_Resultado!ET17+PLANEL_GerMED_Trim_Resultado!ET29+PLANEL_GerMED_Trim_Resultado!ET629+PLANEL_GerMED_Trim_Resultado!ET713</f>
        <v>6972.3220308999998</v>
      </c>
      <c r="EH14" s="24">
        <f>PLANEL_GerMED_Trim_Resultado!EU17+PLANEL_GerMED_Trim_Resultado!EU29+PLANEL_GerMED_Trim_Resultado!EU629+PLANEL_GerMED_Trim_Resultado!EU713</f>
        <v>4443.1428608000006</v>
      </c>
      <c r="EI14" s="24">
        <f>PLANEL_GerMED_Trim_Resultado!EV17+PLANEL_GerMED_Trim_Resultado!EV29+PLANEL_GerMED_Trim_Resultado!EV629+PLANEL_GerMED_Trim_Resultado!EV713</f>
        <v>498.07600821000005</v>
      </c>
      <c r="EJ14" s="24">
        <f>PLANEL_GerMED_Trim_Resultado!EW17+PLANEL_GerMED_Trim_Resultado!EW29+PLANEL_GerMED_Trim_Resultado!EW629+PLANEL_GerMED_Trim_Resultado!EW713</f>
        <v>5095.2364366000002</v>
      </c>
      <c r="EK14" s="24">
        <f>PLANEL_GerMED_Trim_Resultado!EX17+PLANEL_GerMED_Trim_Resultado!EX29+PLANEL_GerMED_Trim_Resultado!EX629+PLANEL_GerMED_Trim_Resultado!EX713</f>
        <v>6972.3220308999998</v>
      </c>
      <c r="EL14" s="24">
        <f>PLANEL_GerMED_Trim_Resultado!EY17+PLANEL_GerMED_Trim_Resultado!EY29+PLANEL_GerMED_Trim_Resultado!EY629+PLANEL_GerMED_Trim_Resultado!EY713</f>
        <v>4443.1428608000006</v>
      </c>
      <c r="EM14" s="24">
        <f>PLANEL_GerMED_Trim_Resultado!EZ17+PLANEL_GerMED_Trim_Resultado!EZ29+PLANEL_GerMED_Trim_Resultado!EZ629+PLANEL_GerMED_Trim_Resultado!EZ713</f>
        <v>498.07600821000005</v>
      </c>
      <c r="EN14" s="24">
        <f>PLANEL_GerMED_Trim_Resultado!FA17+PLANEL_GerMED_Trim_Resultado!FA29+PLANEL_GerMED_Trim_Resultado!FA629+PLANEL_GerMED_Trim_Resultado!FA713</f>
        <v>5095.2364366000002</v>
      </c>
      <c r="EO14" s="24">
        <f>PLANEL_GerMED_Trim_Resultado!FB17+PLANEL_GerMED_Trim_Resultado!FB29+PLANEL_GerMED_Trim_Resultado!FB629+PLANEL_GerMED_Trim_Resultado!FB713</f>
        <v>6972.3220308999998</v>
      </c>
      <c r="EP14" s="24">
        <f>PLANEL_GerMED_Trim_Resultado!FC17+PLANEL_GerMED_Trim_Resultado!FC29+PLANEL_GerMED_Trim_Resultado!FC629+PLANEL_GerMED_Trim_Resultado!FC713</f>
        <v>4443.1428608000006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290.00758919999998</v>
      </c>
      <c r="N15" s="24">
        <f>PLANEL_GerMED_Trim_Resultado!AA377</f>
        <v>318.67108919999998</v>
      </c>
      <c r="O15" s="24">
        <f>PLANEL_GerMED_Trim_Resultado!AB377</f>
        <v>320.61190920000001</v>
      </c>
      <c r="P15" s="24">
        <f>PLANEL_GerMED_Trim_Resultado!AC377</f>
        <v>483.56535919999999</v>
      </c>
      <c r="Q15" s="24">
        <f>PLANEL_GerMED_Trim_Resultado!AD377</f>
        <v>320.61190920000001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462.30790919999998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673.45856990000004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510.50511990000001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641.52950989999999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644.79506990000004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644.79506990000004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629.32386989999998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220.4975307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6757.6795032000009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8037.0284291999997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10598.109045200001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8807.4012645000003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8993.4440309000001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10752.5707532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14206.0380682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11772.4280425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9775.4227649000004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11702.3560822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15467.9436642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12809.4728005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12832.284894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15415.5862612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20401.605002099997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16863.7749362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13602.77648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16351.419390200001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21644.9734021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17885.585668200001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13589.0506838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16347.635514199999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21645.987160700002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17879.040480399999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13583.1782948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16340.673085899998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21636.816476200001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17871.406530299999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13548.4002408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16298.4319289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21580.693950200002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17825.284561299999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15661.9316898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18865.510900900001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24991.371311200004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20628.2082433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16496.8929622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19882.604400099997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26344.0896713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21738.1913336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17564.897149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21203.218250099999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28109.666533899999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23175.746536800001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19251.3500083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23267.546341100002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30859.866746700001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25426.738161000001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21166.412774199998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25613.432781099997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33985.975291800001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27984.427034699998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22469.457467699998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27242.104255599999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36171.428531099999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29754.113097499998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24584.7616002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29814.829686600002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39591.2454593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32562.547712600004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26931.520588300002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32686.574009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43416.734220400002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35694.1212581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29224.2463513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35471.301006000002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47116.583516400002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38734.688903100003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30177.127800400001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36507.793453599996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48437.030885700005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39889.044580000002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33921.024826200002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41056.5608068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54481.306744299996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44855.446641000002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35539.499270100001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43022.347361699998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57093.093828099998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47001.835494699997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36795.009589100002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44547.280496699997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59119.153402100004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48666.8684937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38059.895407100004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46083.601039699999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61160.342532100003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50344.335092699999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39350.165063100001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47650.752599699998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63242.494422100004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52055.465242699996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40959.241247099999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49605.124089699995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65839.115212100005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54189.390302699998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42848.277997099998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51899.533539700002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68887.517872099997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56694.593552699997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44568.397807100002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53988.777779700002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71663.333532100005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58975.782492699997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46440.079057099996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56262.107359699992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74683.7290221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61457.969202699998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48245.7839571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58455.302589699997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77597.656252100001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63852.659402699996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49663.745547099999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60177.547779699999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79885.868942100002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65733.132062699995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1038.3561319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894.0968087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923.83919160000005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1032.9247018999999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2301.9661498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2149.2291150000001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2149.8024249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2288.0570081999999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3599.6967497999999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3438.3135779999998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3408.9016108999999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3577.0802871999999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4894.6351758000001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4724.5641059999998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4665.2598828999999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4863.3308152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6224.7081888000002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6045.7134999999998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5955.7059759000003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6184.4802092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7593.4702348999999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7405.8752387000004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7284.1096696000004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7544.0527588000004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7708.9040618999998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7521.1395286999996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7396.4236345999998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7658.7052088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7708.9040618999998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7521.1395286999996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7396.4236345999998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7658.7052088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7446.1976046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7318.8508899999997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7175.8555728000001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7397.1010807999992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7179.3601049999997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7114.6570999999994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6954.8508979999997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7131.3760759999996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8449.6186639999996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8392.9291589999993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8197.8788299999997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8392.9291589999993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9625.9171019999994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9561.3356710000007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9339.1317620000009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9561.3356710000007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10808.025987999999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10735.513645999999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10486.022029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10735.513645999999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11986.350188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11905.932327999999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11629.240368999999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11905.932327999999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13183.560517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13095.110430000001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12790.782160999999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13095.110430000001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14398.17346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14301.574388999999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13969.208091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14301.574388999999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15614.890907999999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15510.128734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15149.675826999999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15510.128734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16817.274533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16704.445422999997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16316.236787999998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16704.445422999997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18151.996889000002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18030.212965999999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17611.193706000002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18030.212965999999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19425.062309000001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19294.737236000001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18846.330635999999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19294.737236000001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20666.809759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20528.153656000002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20051.082645999999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20528.153656000002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68270.870644452007</v>
      </c>
      <c r="D24" s="28">
        <f t="shared" si="0"/>
        <v>63578.196185248002</v>
      </c>
      <c r="E24" s="28">
        <f t="shared" si="0"/>
        <v>65366.521976183998</v>
      </c>
      <c r="F24" s="28">
        <f t="shared" si="0"/>
        <v>65191.122388900003</v>
      </c>
      <c r="G24" s="28">
        <f t="shared" si="0"/>
        <v>68315.538786652003</v>
      </c>
      <c r="H24" s="28">
        <f t="shared" si="0"/>
        <v>64242.570000748005</v>
      </c>
      <c r="I24" s="28">
        <f t="shared" si="0"/>
        <v>65725.851962084009</v>
      </c>
      <c r="J24" s="28">
        <f t="shared" si="0"/>
        <v>65244.853510200002</v>
      </c>
      <c r="K24" s="28">
        <f t="shared" si="0"/>
        <v>69555.975135700006</v>
      </c>
      <c r="L24" s="28">
        <f t="shared" si="0"/>
        <v>65414.335230500008</v>
      </c>
      <c r="M24" s="28">
        <f t="shared" si="0"/>
        <v>66900.384819800005</v>
      </c>
      <c r="N24" s="28">
        <f t="shared" si="0"/>
        <v>66451.530048399989</v>
      </c>
      <c r="O24" s="28">
        <f t="shared" si="0"/>
        <v>70679.150602099995</v>
      </c>
      <c r="P24" s="28">
        <f t="shared" si="0"/>
        <v>66462.644369400005</v>
      </c>
      <c r="Q24" s="28">
        <f t="shared" si="0"/>
        <v>66706.3238843</v>
      </c>
      <c r="R24" s="28">
        <f t="shared" si="0"/>
        <v>68778.360053600016</v>
      </c>
      <c r="S24" s="28">
        <f t="shared" si="0"/>
        <v>75854.27987849999</v>
      </c>
      <c r="T24" s="28">
        <f t="shared" si="0"/>
        <v>71336.472520399999</v>
      </c>
      <c r="U24" s="28">
        <f t="shared" si="0"/>
        <v>72506.787438100015</v>
      </c>
      <c r="V24" s="28">
        <f t="shared" si="0"/>
        <v>72924.455193799993</v>
      </c>
      <c r="W24" s="28">
        <f t="shared" si="0"/>
        <v>79651.434318200001</v>
      </c>
      <c r="X24" s="28">
        <f t="shared" si="0"/>
        <v>74921.969279100012</v>
      </c>
      <c r="Y24" s="28">
        <f t="shared" si="0"/>
        <v>76454.684048800016</v>
      </c>
      <c r="Z24" s="28">
        <f t="shared" si="0"/>
        <v>76294.96907050001</v>
      </c>
      <c r="AA24" s="28">
        <f t="shared" si="0"/>
        <v>83543.565232199995</v>
      </c>
      <c r="AB24" s="28">
        <f t="shared" si="0"/>
        <v>78603.972154100004</v>
      </c>
      <c r="AC24" s="28">
        <f t="shared" si="0"/>
        <v>80159.969831800016</v>
      </c>
      <c r="AD24" s="28">
        <f t="shared" si="0"/>
        <v>80101.964152500004</v>
      </c>
      <c r="AE24" s="28">
        <f t="shared" si="0"/>
        <v>86965.191193399995</v>
      </c>
      <c r="AF24" s="28">
        <f t="shared" si="0"/>
        <v>81817.162100099988</v>
      </c>
      <c r="AG24" s="28">
        <f t="shared" si="0"/>
        <v>83383.555506400007</v>
      </c>
      <c r="AH24" s="28">
        <f t="shared" si="0"/>
        <v>83429.402711200004</v>
      </c>
      <c r="AI24" s="28">
        <f t="shared" ref="AI24:BN24" si="1">SUM(AI4:AI23)</f>
        <v>90531.5520081</v>
      </c>
      <c r="AJ24" s="28">
        <f t="shared" si="1"/>
        <v>85161.330354099991</v>
      </c>
      <c r="AK24" s="28">
        <f t="shared" si="1"/>
        <v>86738.179044799996</v>
      </c>
      <c r="AL24" s="28">
        <f t="shared" si="1"/>
        <v>86895.035195900011</v>
      </c>
      <c r="AM24" s="28">
        <f t="shared" si="1"/>
        <v>94135.437983399985</v>
      </c>
      <c r="AN24" s="28">
        <f t="shared" si="1"/>
        <v>88541.179949099998</v>
      </c>
      <c r="AO24" s="28">
        <f t="shared" si="1"/>
        <v>90130.175782400009</v>
      </c>
      <c r="AP24" s="28">
        <f t="shared" si="1"/>
        <v>90398.762994200006</v>
      </c>
      <c r="AQ24" s="28">
        <f t="shared" si="1"/>
        <v>97866.679589499981</v>
      </c>
      <c r="AR24" s="28">
        <f t="shared" si="1"/>
        <v>92036.516672099999</v>
      </c>
      <c r="AS24" s="28">
        <f t="shared" si="1"/>
        <v>93636.317794300005</v>
      </c>
      <c r="AT24" s="28">
        <f t="shared" si="1"/>
        <v>94024.001000200005</v>
      </c>
      <c r="AU24" s="28">
        <f t="shared" si="1"/>
        <v>101071.19069449998</v>
      </c>
      <c r="AV24" s="28">
        <f t="shared" si="1"/>
        <v>95046.35332509999</v>
      </c>
      <c r="AW24" s="28">
        <f t="shared" si="1"/>
        <v>96654.896542300005</v>
      </c>
      <c r="AX24" s="28">
        <f t="shared" si="1"/>
        <v>97145.511392100001</v>
      </c>
      <c r="AY24" s="28">
        <f t="shared" si="1"/>
        <v>104084.2970043</v>
      </c>
      <c r="AZ24" s="28">
        <f t="shared" si="1"/>
        <v>97865.228796099967</v>
      </c>
      <c r="BA24" s="28">
        <f t="shared" si="1"/>
        <v>99483.797656899987</v>
      </c>
      <c r="BB24" s="28">
        <f t="shared" si="1"/>
        <v>100071.26661139999</v>
      </c>
      <c r="BC24" s="28">
        <f t="shared" si="1"/>
        <v>107212.58043629999</v>
      </c>
      <c r="BD24" s="28">
        <f t="shared" si="1"/>
        <v>100816.13481412997</v>
      </c>
      <c r="BE24" s="28">
        <f t="shared" si="1"/>
        <v>102395.58610440002</v>
      </c>
      <c r="BF24" s="28">
        <f t="shared" si="1"/>
        <v>103107.95426029997</v>
      </c>
      <c r="BG24" s="28">
        <f t="shared" si="1"/>
        <v>110429.527454</v>
      </c>
      <c r="BH24" s="28">
        <f t="shared" si="1"/>
        <v>103802.36331870001</v>
      </c>
      <c r="BI24" s="28">
        <f t="shared" si="1"/>
        <v>105444.19120609999</v>
      </c>
      <c r="BJ24" s="28">
        <f t="shared" si="1"/>
        <v>106232.38254149999</v>
      </c>
      <c r="BK24" s="28">
        <f t="shared" si="1"/>
        <v>113747.90650409998</v>
      </c>
      <c r="BL24" s="28">
        <f t="shared" si="1"/>
        <v>106913.53625939999</v>
      </c>
      <c r="BM24" s="28">
        <f t="shared" si="1"/>
        <v>108569.5760968</v>
      </c>
      <c r="BN24" s="28">
        <f t="shared" si="1"/>
        <v>109459.39080620001</v>
      </c>
      <c r="BO24" s="28">
        <f t="shared" ref="BO24:CT24" si="2">SUM(BO4:BO23)</f>
        <v>117231.17577108002</v>
      </c>
      <c r="BP24" s="28">
        <f t="shared" si="2"/>
        <v>110175.31556839999</v>
      </c>
      <c r="BQ24" s="28">
        <f t="shared" si="2"/>
        <v>110601.68280139999</v>
      </c>
      <c r="BR24" s="28">
        <f t="shared" si="2"/>
        <v>111958.03646399999</v>
      </c>
      <c r="BS24" s="28">
        <f t="shared" si="2"/>
        <v>120773.22745707999</v>
      </c>
      <c r="BT24" s="28">
        <f t="shared" si="2"/>
        <v>113496.19451940001</v>
      </c>
      <c r="BU24" s="28">
        <f t="shared" si="2"/>
        <v>113878.5039363</v>
      </c>
      <c r="BV24" s="28">
        <f t="shared" si="2"/>
        <v>115210.9940982</v>
      </c>
      <c r="BW24" s="28">
        <f t="shared" si="2"/>
        <v>124311.96604037999</v>
      </c>
      <c r="BX24" s="28">
        <f t="shared" si="2"/>
        <v>116817.65712240001</v>
      </c>
      <c r="BY24" s="28">
        <f t="shared" si="2"/>
        <v>117178.70878300001</v>
      </c>
      <c r="BZ24" s="28">
        <f t="shared" si="2"/>
        <v>118463.46628939999</v>
      </c>
      <c r="CA24" s="28">
        <f t="shared" si="2"/>
        <v>127965.15307638</v>
      </c>
      <c r="CB24" s="28">
        <f t="shared" si="2"/>
        <v>120238.90141039999</v>
      </c>
      <c r="CC24" s="28">
        <f t="shared" si="2"/>
        <v>120702.52029479999</v>
      </c>
      <c r="CD24" s="28">
        <f t="shared" si="2"/>
        <v>121328.4668751</v>
      </c>
      <c r="CE24" s="28">
        <f t="shared" si="2"/>
        <v>131740.54125747998</v>
      </c>
      <c r="CF24" s="28">
        <f t="shared" si="2"/>
        <v>123779.7752626</v>
      </c>
      <c r="CG24" s="28">
        <f t="shared" si="2"/>
        <v>124256.3448378</v>
      </c>
      <c r="CH24" s="28">
        <f t="shared" si="2"/>
        <v>124808.32592989999</v>
      </c>
      <c r="CI24" s="28">
        <f t="shared" si="2"/>
        <v>135761.76385580999</v>
      </c>
      <c r="CJ24" s="28">
        <f t="shared" si="2"/>
        <v>127557.52956570001</v>
      </c>
      <c r="CK24" s="28">
        <f t="shared" si="2"/>
        <v>128050.24281479999</v>
      </c>
      <c r="CL24" s="28">
        <f t="shared" si="2"/>
        <v>128531.42095960001</v>
      </c>
      <c r="CM24" s="28">
        <f t="shared" si="2"/>
        <v>139735.08715091</v>
      </c>
      <c r="CN24" s="28">
        <f t="shared" si="2"/>
        <v>131282.60843289999</v>
      </c>
      <c r="CO24" s="28">
        <f t="shared" si="2"/>
        <v>131386.87757389998</v>
      </c>
      <c r="CP24" s="28">
        <f t="shared" si="2"/>
        <v>131643.25501669999</v>
      </c>
      <c r="CQ24" s="28">
        <f t="shared" si="2"/>
        <v>143746.79796560999</v>
      </c>
      <c r="CR24" s="28">
        <f t="shared" si="2"/>
        <v>135029.43004919999</v>
      </c>
      <c r="CS24" s="28">
        <f t="shared" si="2"/>
        <v>135060.40750959999</v>
      </c>
      <c r="CT24" s="28">
        <f t="shared" si="2"/>
        <v>135346.4951032</v>
      </c>
      <c r="CU24" s="28">
        <f t="shared" ref="CU24:DZ24" si="3">SUM(CU4:CU23)</f>
        <v>146557.92813611001</v>
      </c>
      <c r="CV24" s="28">
        <f t="shared" si="3"/>
        <v>138631.06861479999</v>
      </c>
      <c r="CW24" s="28">
        <f t="shared" si="3"/>
        <v>138587.82117060001</v>
      </c>
      <c r="CX24" s="28">
        <f t="shared" si="3"/>
        <v>138900.43475879999</v>
      </c>
      <c r="CY24" s="76">
        <f t="shared" si="3"/>
        <v>151431.62753791001</v>
      </c>
      <c r="CZ24" s="76">
        <f t="shared" si="3"/>
        <v>142203.33393699999</v>
      </c>
      <c r="DA24" s="76">
        <f t="shared" si="3"/>
        <v>142751.754369</v>
      </c>
      <c r="DB24" s="76">
        <f t="shared" si="3"/>
        <v>142423.90147679998</v>
      </c>
      <c r="DC24" s="28">
        <f t="shared" si="3"/>
        <v>154810.89032011002</v>
      </c>
      <c r="DD24" s="28">
        <f t="shared" si="3"/>
        <v>145355.6651174</v>
      </c>
      <c r="DE24" s="28">
        <f t="shared" si="3"/>
        <v>145917.0873103</v>
      </c>
      <c r="DF24" s="28">
        <f t="shared" si="3"/>
        <v>145506.61792089001</v>
      </c>
      <c r="DG24" s="28">
        <f t="shared" si="3"/>
        <v>158201.00879161002</v>
      </c>
      <c r="DH24" s="28">
        <f t="shared" si="3"/>
        <v>148516.42278739999</v>
      </c>
      <c r="DI24" s="28">
        <f t="shared" si="3"/>
        <v>149090.0371513</v>
      </c>
      <c r="DJ24" s="28">
        <f t="shared" si="3"/>
        <v>148604.13374630001</v>
      </c>
      <c r="DK24" s="28">
        <f t="shared" si="3"/>
        <v>161127.27235511004</v>
      </c>
      <c r="DL24" s="28">
        <f t="shared" si="3"/>
        <v>151688.04844839999</v>
      </c>
      <c r="DM24" s="28">
        <f t="shared" si="3"/>
        <v>152274.4446213</v>
      </c>
      <c r="DN24" s="28">
        <f t="shared" si="3"/>
        <v>151714.19004280001</v>
      </c>
      <c r="DO24" s="28">
        <f t="shared" si="3"/>
        <v>163939.15420411</v>
      </c>
      <c r="DP24" s="28">
        <f t="shared" si="3"/>
        <v>154919.41626639999</v>
      </c>
      <c r="DQ24" s="28">
        <f t="shared" si="3"/>
        <v>155518.13830330002</v>
      </c>
      <c r="DR24" s="28">
        <f t="shared" si="3"/>
        <v>154938.90015880001</v>
      </c>
      <c r="DS24" s="28">
        <f t="shared" si="3"/>
        <v>167289.33595961001</v>
      </c>
      <c r="DT24" s="28">
        <f t="shared" si="3"/>
        <v>158214.76249409997</v>
      </c>
      <c r="DU24" s="28">
        <f t="shared" si="3"/>
        <v>158825.52813080003</v>
      </c>
      <c r="DV24" s="28">
        <f t="shared" si="3"/>
        <v>158805.78180629999</v>
      </c>
      <c r="DW24" s="28">
        <f t="shared" si="3"/>
        <v>170663.27286241</v>
      </c>
      <c r="DX24" s="28">
        <f t="shared" si="3"/>
        <v>161531.05418539999</v>
      </c>
      <c r="DY24" s="28">
        <f t="shared" si="3"/>
        <v>162153.40143709999</v>
      </c>
      <c r="DZ24" s="28">
        <f t="shared" si="3"/>
        <v>162897.24598859999</v>
      </c>
      <c r="EA24" s="28">
        <f t="shared" ref="EA24:EP24" si="4">SUM(EA4:EA23)</f>
        <v>174005.84861940998</v>
      </c>
      <c r="EB24" s="28">
        <f t="shared" si="4"/>
        <v>164814.61511439999</v>
      </c>
      <c r="EC24" s="28">
        <f t="shared" si="4"/>
        <v>165449.20685810002</v>
      </c>
      <c r="ED24" s="28">
        <f t="shared" si="4"/>
        <v>166792.8239396</v>
      </c>
      <c r="EE24" s="28">
        <f t="shared" si="4"/>
        <v>177697.02700541</v>
      </c>
      <c r="EF24" s="28">
        <f t="shared" si="4"/>
        <v>168413.71223739997</v>
      </c>
      <c r="EG24" s="28">
        <f t="shared" si="4"/>
        <v>169062.09610610001</v>
      </c>
      <c r="EH24" s="28">
        <f t="shared" si="4"/>
        <v>171085.55297260001</v>
      </c>
      <c r="EI24" s="28">
        <f t="shared" si="4"/>
        <v>181426.26241841001</v>
      </c>
      <c r="EJ24" s="28">
        <f t="shared" si="4"/>
        <v>171871.43173740001</v>
      </c>
      <c r="EK24" s="28">
        <f t="shared" si="4"/>
        <v>172532.8385707</v>
      </c>
      <c r="EL24" s="28">
        <f t="shared" si="4"/>
        <v>175395.23253560002</v>
      </c>
      <c r="EM24" s="28">
        <f t="shared" si="4"/>
        <v>184308.49239141002</v>
      </c>
      <c r="EN24" s="28">
        <f t="shared" si="4"/>
        <v>175289.5410888</v>
      </c>
      <c r="EO24" s="28">
        <f t="shared" si="4"/>
        <v>175963.8554921</v>
      </c>
      <c r="EP24" s="28">
        <f t="shared" si="4"/>
        <v>178706.82634860001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0.56360549652420111</v>
      </c>
      <c r="D29" s="47">
        <f>IF(PLANEL_Pot_Trim!D4&lt;&gt;0,D4/PLANEL_Pot_Trim!D4,0)</f>
        <v>0.49266421791928305</v>
      </c>
      <c r="E29" s="47">
        <f>IF(PLANEL_Pot_Trim!E4&lt;&gt;0,E4/PLANEL_Pot_Trim!E4,0)</f>
        <v>0.50230848638478087</v>
      </c>
      <c r="F29" s="47">
        <f>IF(PLANEL_Pot_Trim!F4&lt;&gt;0,F4/PLANEL_Pot_Trim!F4,0)</f>
        <v>0.49478672210631991</v>
      </c>
      <c r="G29" s="47">
        <f>IF(PLANEL_Pot_Trim!G4&lt;&gt;0,G4/PLANEL_Pot_Trim!G4,0)</f>
        <v>0.60149822326462232</v>
      </c>
      <c r="H29" s="47">
        <f>IF(PLANEL_Pot_Trim!H4&lt;&gt;0,H4/PLANEL_Pot_Trim!H4,0)</f>
        <v>0.50258507609145231</v>
      </c>
      <c r="I29" s="47">
        <f>IF(PLANEL_Pot_Trim!I4&lt;&gt;0,I4/PLANEL_Pot_Trim!I4,0)</f>
        <v>0.47728395667617585</v>
      </c>
      <c r="J29" s="47">
        <f>IF(PLANEL_Pot_Trim!J4&lt;&gt;0,J4/PLANEL_Pot_Trim!J4,0)</f>
        <v>0.50338983654498104</v>
      </c>
      <c r="K29" s="47">
        <f>IF(PLANEL_Pot_Trim!K4&lt;&gt;0,K4/PLANEL_Pot_Trim!K4,0)</f>
        <v>0.60927354592822724</v>
      </c>
      <c r="L29" s="47">
        <f>IF(PLANEL_Pot_Trim!L4&lt;&gt;0,L4/PLANEL_Pot_Trim!L4,0)</f>
        <v>0.51178767819450754</v>
      </c>
      <c r="M29" s="47">
        <f>IF(PLANEL_Pot_Trim!M4&lt;&gt;0,M4/PLANEL_Pot_Trim!M4,0)</f>
        <v>0.48538097756261744</v>
      </c>
      <c r="N29" s="47">
        <f>IF(PLANEL_Pot_Trim!N4&lt;&gt;0,N4/PLANEL_Pot_Trim!N4,0)</f>
        <v>0.50338983654498104</v>
      </c>
      <c r="O29" s="47">
        <f>IF(PLANEL_Pot_Trim!O4&lt;&gt;0,O4/PLANEL_Pot_Trim!O4,0)</f>
        <v>0.53571150600709971</v>
      </c>
      <c r="P29" s="47">
        <f>IF(PLANEL_Pot_Trim!P4&lt;&gt;0,P4/PLANEL_Pot_Trim!P4,0)</f>
        <v>0.44301977816268412</v>
      </c>
      <c r="Q29" s="47">
        <f>IF(PLANEL_Pot_Trim!Q4&lt;&gt;0,Q4/PLANEL_Pot_Trim!Q4,0)</f>
        <v>0.41326850011234983</v>
      </c>
      <c r="R29" s="47">
        <f>IF(PLANEL_Pot_Trim!R4&lt;&gt;0,R4/PLANEL_Pot_Trim!R4,0)</f>
        <v>0.46673620143242761</v>
      </c>
      <c r="S29" s="47">
        <f>IF(PLANEL_Pot_Trim!S4&lt;&gt;0,S4/PLANEL_Pot_Trim!S4,0)</f>
        <v>0.55020768057376501</v>
      </c>
      <c r="T29" s="47">
        <f>IF(PLANEL_Pot_Trim!T4&lt;&gt;0,T4/PLANEL_Pot_Trim!T4,0)</f>
        <v>0.4598057623051528</v>
      </c>
      <c r="U29" s="47">
        <f>IF(PLANEL_Pot_Trim!U4&lt;&gt;0,U4/PLANEL_Pot_Trim!U4,0)</f>
        <v>0.42895912860320606</v>
      </c>
      <c r="V29" s="47">
        <f>IF(PLANEL_Pot_Trim!V4&lt;&gt;0,V4/PLANEL_Pot_Trim!V4,0)</f>
        <v>0.45998534637557248</v>
      </c>
      <c r="W29" s="47">
        <f>IF(PLANEL_Pot_Trim!W4&lt;&gt;0,W4/PLANEL_Pot_Trim!W4,0)</f>
        <v>0.55726954121016525</v>
      </c>
      <c r="X29" s="47">
        <f>IF(PLANEL_Pot_Trim!X4&lt;&gt;0,X4/PLANEL_Pot_Trim!X4,0)</f>
        <v>0.46735779146570777</v>
      </c>
      <c r="Y29" s="47">
        <f>IF(PLANEL_Pot_Trim!Y4&lt;&gt;0,Y4/PLANEL_Pot_Trim!Y4,0)</f>
        <v>0.43951760404122986</v>
      </c>
      <c r="Z29" s="47">
        <f>IF(PLANEL_Pot_Trim!Z4&lt;&gt;0,Z4/PLANEL_Pot_Trim!Z4,0)</f>
        <v>0.46088325522773438</v>
      </c>
      <c r="AA29" s="47">
        <f>IF(PLANEL_Pot_Trim!AA4&lt;&gt;0,AA4/PLANEL_Pot_Trim!AA4,0)</f>
        <v>0.57918886870510877</v>
      </c>
      <c r="AB29" s="47">
        <f>IF(PLANEL_Pot_Trim!AB4&lt;&gt;0,AB4/PLANEL_Pot_Trim!AB4,0)</f>
        <v>0.50105777494504089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0.61808497008473506</v>
      </c>
      <c r="AF29" s="47">
        <f>IF(PLANEL_Pot_Trim!AF4&lt;&gt;0,AF4/PLANEL_Pot_Trim!AF4,0)</f>
        <v>0.52024861977790526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0.6067011805351199</v>
      </c>
      <c r="AJ29" s="47">
        <f>IF(PLANEL_Pot_Trim!AJ4&lt;&gt;0,AJ4/PLANEL_Pot_Trim!AJ4,0)</f>
        <v>0.50407635185763655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0.63548331960476867</v>
      </c>
      <c r="AN29" s="47">
        <f>IF(PLANEL_Pot_Trim!AN4&lt;&gt;0,AN4/PLANEL_Pot_Trim!AN4,0)</f>
        <v>0.53747158581836696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0.63766214004018396</v>
      </c>
      <c r="AR29" s="47">
        <f>IF(PLANEL_Pot_Trim!AR4&lt;&gt;0,AR4/PLANEL_Pot_Trim!AR4,0)</f>
        <v>0.56313531096924185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0.64359584042643214</v>
      </c>
      <c r="AV29" s="47">
        <f>IF(PLANEL_Pot_Trim!AV4&lt;&gt;0,AV4/PLANEL_Pot_Trim!AV4,0)</f>
        <v>0.56502074242983047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0.65512946796851446</v>
      </c>
      <c r="AZ29" s="47">
        <f>IF(PLANEL_Pot_Trim!AZ4&lt;&gt;0,AZ4/PLANEL_Pot_Trim!AZ4,0)</f>
        <v>0.54088482536288762</v>
      </c>
      <c r="BA29" s="47">
        <f>IF(PLANEL_Pot_Trim!BA4&lt;&gt;0,BA4/PLANEL_Pot_Trim!BA4,0)</f>
        <v>0.46449014084193019</v>
      </c>
      <c r="BB29" s="47">
        <f>IF(PLANEL_Pot_Trim!BB4&lt;&gt;0,BB4/PLANEL_Pot_Trim!BB4,0)</f>
        <v>0.46318760266720799</v>
      </c>
      <c r="BC29" s="47">
        <f>IF(PLANEL_Pot_Trim!BC4&lt;&gt;0,BC4/PLANEL_Pot_Trim!BC4,0)</f>
        <v>0.66205365533233496</v>
      </c>
      <c r="BD29" s="47">
        <f>IF(PLANEL_Pot_Trim!BD4&lt;&gt;0,BD4/PLANEL_Pot_Trim!BD4,0)</f>
        <v>0.53464348615970925</v>
      </c>
      <c r="BE29" s="47">
        <f>IF(PLANEL_Pot_Trim!BE4&lt;&gt;0,BE4/PLANEL_Pot_Trim!BE4,0)</f>
        <v>0.46671293221734972</v>
      </c>
      <c r="BF29" s="47">
        <f>IF(PLANEL_Pot_Trim!BF4&lt;&gt;0,BF4/PLANEL_Pot_Trim!BF4,0)</f>
        <v>0.46899060287390126</v>
      </c>
      <c r="BG29" s="47">
        <f>IF(PLANEL_Pot_Trim!BG4&lt;&gt;0,BG4/PLANEL_Pot_Trim!BG4,0)</f>
        <v>0.6505420049078523</v>
      </c>
      <c r="BH29" s="47">
        <f>IF(PLANEL_Pot_Trim!BH4&lt;&gt;0,BH4/PLANEL_Pot_Trim!BH4,0)</f>
        <v>0.53561310459675249</v>
      </c>
      <c r="BI29" s="47">
        <f>IF(PLANEL_Pot_Trim!BI4&lt;&gt;0,BI4/PLANEL_Pot_Trim!BI4,0)</f>
        <v>0.46635055448943991</v>
      </c>
      <c r="BJ29" s="47">
        <f>IF(PLANEL_Pot_Trim!BJ4&lt;&gt;0,BJ4/PLANEL_Pot_Trim!BJ4,0)</f>
        <v>0.46911425767822801</v>
      </c>
      <c r="BK29" s="47">
        <f>IF(PLANEL_Pot_Trim!BK4&lt;&gt;0,BK4/PLANEL_Pot_Trim!BK4,0)</f>
        <v>0.65766679764070801</v>
      </c>
      <c r="BL29" s="47">
        <f>IF(PLANEL_Pot_Trim!BL4&lt;&gt;0,BL4/PLANEL_Pot_Trim!BL4,0)</f>
        <v>0.54920525414464194</v>
      </c>
      <c r="BM29" s="47">
        <f>IF(PLANEL_Pot_Trim!BM4&lt;&gt;0,BM4/PLANEL_Pot_Trim!BM4,0)</f>
        <v>0.46635055448943991</v>
      </c>
      <c r="BN29" s="47">
        <f>IF(PLANEL_Pot_Trim!BN4&lt;&gt;0,BN4/PLANEL_Pot_Trim!BN4,0)</f>
        <v>0.46911425767822801</v>
      </c>
      <c r="BO29" s="47">
        <f>IF(PLANEL_Pot_Trim!BO4&lt;&gt;0,BO4/PLANEL_Pot_Trim!BO4,0)</f>
        <v>0.66642695305198596</v>
      </c>
      <c r="BP29" s="47">
        <f>IF(PLANEL_Pot_Trim!BP4&lt;&gt;0,BP4/PLANEL_Pot_Trim!BP4,0)</f>
        <v>0.55576469642600279</v>
      </c>
      <c r="BQ29" s="47">
        <f>IF(PLANEL_Pot_Trim!BQ4&lt;&gt;0,BQ4/PLANEL_Pot_Trim!BQ4,0)</f>
        <v>0.46635055448943991</v>
      </c>
      <c r="BR29" s="47">
        <f>IF(PLANEL_Pot_Trim!BR4&lt;&gt;0,BR4/PLANEL_Pot_Trim!BR4,0)</f>
        <v>0.46911425767822801</v>
      </c>
      <c r="BS29" s="47">
        <f>IF(PLANEL_Pot_Trim!BS4&lt;&gt;0,BS4/PLANEL_Pot_Trim!BS4,0)</f>
        <v>0.6665856482991499</v>
      </c>
      <c r="BT29" s="47">
        <f>IF(PLANEL_Pot_Trim!BT4&lt;&gt;0,BT4/PLANEL_Pot_Trim!BT4,0)</f>
        <v>0.57866429119712071</v>
      </c>
      <c r="BU29" s="47">
        <f>IF(PLANEL_Pot_Trim!BU4&lt;&gt;0,BU4/PLANEL_Pot_Trim!BU4,0)</f>
        <v>0.46614146864485201</v>
      </c>
      <c r="BV29" s="47">
        <f>IF(PLANEL_Pot_Trim!BV4&lt;&gt;0,BV4/PLANEL_Pot_Trim!BV4,0)</f>
        <v>0.4690067880314131</v>
      </c>
      <c r="BW29" s="47">
        <f>IF(PLANEL_Pot_Trim!BW4&lt;&gt;0,BW4/PLANEL_Pot_Trim!BW4,0)</f>
        <v>0.66704214716209576</v>
      </c>
      <c r="BX29" s="47">
        <f>IF(PLANEL_Pot_Trim!BX4&lt;&gt;0,BX4/PLANEL_Pot_Trim!BX4,0)</f>
        <v>0.55855823667253857</v>
      </c>
      <c r="BY29" s="47">
        <f>IF(PLANEL_Pot_Trim!BY4&lt;&gt;0,BY4/PLANEL_Pot_Trim!BY4,0)</f>
        <v>0.46554001815800261</v>
      </c>
      <c r="BZ29" s="47">
        <f>IF(PLANEL_Pot_Trim!BZ4&lt;&gt;0,BZ4/PLANEL_Pot_Trim!BZ4,0)</f>
        <v>0.46869764394302504</v>
      </c>
      <c r="CA29" s="47">
        <f>IF(PLANEL_Pot_Trim!CA4&lt;&gt;0,CA4/PLANEL_Pot_Trim!CA4,0)</f>
        <v>0.66790765184755663</v>
      </c>
      <c r="CB29" s="47">
        <f>IF(PLANEL_Pot_Trim!CB4&lt;&gt;0,CB4/PLANEL_Pot_Trim!CB4,0)</f>
        <v>0.55479328226249991</v>
      </c>
      <c r="CC29" s="47">
        <f>IF(PLANEL_Pot_Trim!CC4&lt;&gt;0,CC4/PLANEL_Pot_Trim!CC4,0)</f>
        <v>0.46382011794052097</v>
      </c>
      <c r="CD29" s="47">
        <f>IF(PLANEL_Pot_Trim!CD4&lt;&gt;0,CD4/PLANEL_Pot_Trim!CD4,0)</f>
        <v>0.46728070944043476</v>
      </c>
      <c r="CE29" s="47">
        <f>IF(PLANEL_Pot_Trim!CE4&lt;&gt;0,CE4/PLANEL_Pot_Trim!CE4,0)</f>
        <v>0.66811795161290888</v>
      </c>
      <c r="CF29" s="47">
        <f>IF(PLANEL_Pot_Trim!CF4&lt;&gt;0,CF4/PLANEL_Pot_Trim!CF4,0)</f>
        <v>0.56116846016399302</v>
      </c>
      <c r="CG29" s="47">
        <f>IF(PLANEL_Pot_Trim!CG4&lt;&gt;0,CG4/PLANEL_Pot_Trim!CG4,0)</f>
        <v>0.46354381322589289</v>
      </c>
      <c r="CH29" s="47">
        <f>IF(PLANEL_Pot_Trim!CH4&lt;&gt;0,CH4/PLANEL_Pot_Trim!CH4,0)</f>
        <v>0.46713939843033186</v>
      </c>
      <c r="CI29" s="47">
        <f>IF(PLANEL_Pot_Trim!CI4&lt;&gt;0,CI4/PLANEL_Pot_Trim!CI4,0)</f>
        <v>0.66962644775947666</v>
      </c>
      <c r="CJ29" s="47">
        <f>IF(PLANEL_Pot_Trim!CJ4&lt;&gt;0,CJ4/PLANEL_Pot_Trim!CJ4,0)</f>
        <v>0.5684559191172085</v>
      </c>
      <c r="CK29" s="47">
        <f>IF(PLANEL_Pot_Trim!CK4&lt;&gt;0,CK4/PLANEL_Pot_Trim!CK4,0)</f>
        <v>0.46156185667578475</v>
      </c>
      <c r="CL29" s="47">
        <f>IF(PLANEL_Pot_Trim!CL4&lt;&gt;0,CL4/PLANEL_Pot_Trim!CL4,0)</f>
        <v>0.46612576245021597</v>
      </c>
      <c r="CM29" s="47">
        <f>IF(PLANEL_Pot_Trim!CM4&lt;&gt;0,CM4/PLANEL_Pot_Trim!CM4,0)</f>
        <v>0.66979936116912075</v>
      </c>
      <c r="CN29" s="47">
        <f>IF(PLANEL_Pot_Trim!CN4&lt;&gt;0,CN4/PLANEL_Pot_Trim!CN4,0)</f>
        <v>0.57724306644083645</v>
      </c>
      <c r="CO29" s="47">
        <f>IF(PLANEL_Pot_Trim!CO4&lt;&gt;0,CO4/PLANEL_Pot_Trim!CO4,0)</f>
        <v>0.46133467140392143</v>
      </c>
      <c r="CP29" s="47">
        <f>IF(PLANEL_Pot_Trim!CP4&lt;&gt;0,CP4/PLANEL_Pot_Trim!CP4,0)</f>
        <v>0.46600957246269376</v>
      </c>
      <c r="CQ29" s="47">
        <f>IF(PLANEL_Pot_Trim!CQ4&lt;&gt;0,CQ4/PLANEL_Pot_Trim!CQ4,0)</f>
        <v>0.66979936116912075</v>
      </c>
      <c r="CR29" s="47">
        <f>IF(PLANEL_Pot_Trim!CR4&lt;&gt;0,CR4/PLANEL_Pot_Trim!CR4,0)</f>
        <v>0.58145756061037146</v>
      </c>
      <c r="CS29" s="47">
        <f>IF(PLANEL_Pot_Trim!CS4&lt;&gt;0,CS4/PLANEL_Pot_Trim!CS4,0)</f>
        <v>0.46133467140392143</v>
      </c>
      <c r="CT29" s="47">
        <f>IF(PLANEL_Pot_Trim!CT4&lt;&gt;0,CT4/PLANEL_Pot_Trim!CT4,0)</f>
        <v>0.46600957246269376</v>
      </c>
      <c r="CU29" s="47">
        <f>IF(PLANEL_Pot_Trim!CU4&lt;&gt;0,CU4/PLANEL_Pot_Trim!CU4,0)</f>
        <v>0.6699525246691117</v>
      </c>
      <c r="CV29" s="47">
        <f>IF(PLANEL_Pot_Trim!CV4&lt;&gt;0,CV4/PLANEL_Pot_Trim!CV4,0)</f>
        <v>0.5928719879289055</v>
      </c>
      <c r="CW29" s="47">
        <f>IF(PLANEL_Pot_Trim!CW4&lt;&gt;0,CW4/PLANEL_Pot_Trim!CW4,0)</f>
        <v>0.46124126973037261</v>
      </c>
      <c r="CX29" s="47">
        <f>IF(PLANEL_Pot_Trim!CX4&lt;&gt;0,CX4/PLANEL_Pot_Trim!CX4,0)</f>
        <v>0.46603381923154047</v>
      </c>
      <c r="CY29" s="77">
        <f>IF(PLANEL_Pot_Trim!CY4&lt;&gt;0,CY4/PLANEL_Pot_Trim!CY4,0)</f>
        <v>0.6699525246691117</v>
      </c>
      <c r="CZ29" s="77">
        <f>IF(PLANEL_Pot_Trim!CZ4&lt;&gt;0,CZ4/PLANEL_Pot_Trim!CZ4,0)</f>
        <v>0.58476661897250526</v>
      </c>
      <c r="DA29" s="77">
        <f>IF(PLANEL_Pot_Trim!DA4&lt;&gt;0,DA4/PLANEL_Pot_Trim!DA4,0)</f>
        <v>0.46124126973037261</v>
      </c>
      <c r="DB29" s="77">
        <f>IF(PLANEL_Pot_Trim!DB4&lt;&gt;0,DB4/PLANEL_Pot_Trim!DB4,0)</f>
        <v>0.46603381923154047</v>
      </c>
      <c r="DC29" s="47">
        <f>IF(PLANEL_Pot_Trim!DC4&lt;&gt;0,DC4/PLANEL_Pot_Trim!DC4,0)</f>
        <v>0.6699525246691117</v>
      </c>
      <c r="DD29" s="47">
        <f>IF(PLANEL_Pot_Trim!DD4&lt;&gt;0,DD4/PLANEL_Pot_Trim!DD4,0)</f>
        <v>0.58945430336878069</v>
      </c>
      <c r="DE29" s="47">
        <f>IF(PLANEL_Pot_Trim!DE4&lt;&gt;0,DE4/PLANEL_Pot_Trim!DE4,0)</f>
        <v>0.46124126973037261</v>
      </c>
      <c r="DF29" s="47">
        <f>IF(PLANEL_Pot_Trim!DF4&lt;&gt;0,DF4/PLANEL_Pot_Trim!DF4,0)</f>
        <v>0.46603381923154047</v>
      </c>
      <c r="DG29" s="47">
        <f>IF(PLANEL_Pot_Trim!DG4&lt;&gt;0,DG4/PLANEL_Pot_Trim!DG4,0)</f>
        <v>0.6699525246691117</v>
      </c>
      <c r="DH29" s="47">
        <f>IF(PLANEL_Pot_Trim!DH4&lt;&gt;0,DH4/PLANEL_Pot_Trim!DH4,0)</f>
        <v>0.5928719879289055</v>
      </c>
      <c r="DI29" s="47">
        <f>IF(PLANEL_Pot_Trim!DI4&lt;&gt;0,DI4/PLANEL_Pot_Trim!DI4,0)</f>
        <v>0.46124126973037261</v>
      </c>
      <c r="DJ29" s="47">
        <f>IF(PLANEL_Pot_Trim!DJ4&lt;&gt;0,DJ4/PLANEL_Pot_Trim!DJ4,0)</f>
        <v>0.46603381923154047</v>
      </c>
      <c r="DK29" s="47">
        <f>IF(PLANEL_Pot_Trim!DK4&lt;&gt;0,DK4/PLANEL_Pot_Trim!DK4,0)</f>
        <v>0.6699525246691117</v>
      </c>
      <c r="DL29" s="47">
        <f>IF(PLANEL_Pot_Trim!DL4&lt;&gt;0,DL4/PLANEL_Pot_Trim!DL4,0)</f>
        <v>0.5928719879289055</v>
      </c>
      <c r="DM29" s="47">
        <f>IF(PLANEL_Pot_Trim!DM4&lt;&gt;0,DM4/PLANEL_Pot_Trim!DM4,0)</f>
        <v>0.46124126973037261</v>
      </c>
      <c r="DN29" s="47">
        <f>IF(PLANEL_Pot_Trim!DN4&lt;&gt;0,DN4/PLANEL_Pot_Trim!DN4,0)</f>
        <v>0.46603381923154047</v>
      </c>
      <c r="DO29" s="47">
        <f>IF(PLANEL_Pot_Trim!DO4&lt;&gt;0,DO4/PLANEL_Pot_Trim!DO4,0)</f>
        <v>0.6699525246691117</v>
      </c>
      <c r="DP29" s="47">
        <f>IF(PLANEL_Pot_Trim!DP4&lt;&gt;0,DP4/PLANEL_Pot_Trim!DP4,0)</f>
        <v>0.5928719879289055</v>
      </c>
      <c r="DQ29" s="47">
        <f>IF(PLANEL_Pot_Trim!DQ4&lt;&gt;0,DQ4/PLANEL_Pot_Trim!DQ4,0)</f>
        <v>0.46124126973037261</v>
      </c>
      <c r="DR29" s="47">
        <f>IF(PLANEL_Pot_Trim!DR4&lt;&gt;0,DR4/PLANEL_Pot_Trim!DR4,0)</f>
        <v>0.46603381923154047</v>
      </c>
      <c r="DS29" s="47">
        <f>IF(PLANEL_Pot_Trim!DS4&lt;&gt;0,DS4/PLANEL_Pot_Trim!DS4,0)</f>
        <v>0.6699525246691117</v>
      </c>
      <c r="DT29" s="47">
        <f>IF(PLANEL_Pot_Trim!DT4&lt;&gt;0,DT4/PLANEL_Pot_Trim!DT4,0)</f>
        <v>0.5928719879289055</v>
      </c>
      <c r="DU29" s="47">
        <f>IF(PLANEL_Pot_Trim!DU4&lt;&gt;0,DU4/PLANEL_Pot_Trim!DU4,0)</f>
        <v>0.46124126973037261</v>
      </c>
      <c r="DV29" s="47">
        <f>IF(PLANEL_Pot_Trim!DV4&lt;&gt;0,DV4/PLANEL_Pot_Trim!DV4,0)</f>
        <v>0.46603381923154047</v>
      </c>
      <c r="DW29" s="47">
        <f>IF(PLANEL_Pot_Trim!DW4&lt;&gt;0,DW4/PLANEL_Pot_Trim!DW4,0)</f>
        <v>0.6699525246691117</v>
      </c>
      <c r="DX29" s="47">
        <f>IF(PLANEL_Pot_Trim!DX4&lt;&gt;0,DX4/PLANEL_Pot_Trim!DX4,0)</f>
        <v>0.5928719879289055</v>
      </c>
      <c r="DY29" s="47">
        <f>IF(PLANEL_Pot_Trim!DY4&lt;&gt;0,DY4/PLANEL_Pot_Trim!DY4,0)</f>
        <v>0.45495817957588536</v>
      </c>
      <c r="DZ29" s="47">
        <f>IF(PLANEL_Pot_Trim!DZ4&lt;&gt;0,DZ4/PLANEL_Pot_Trim!DZ4,0)</f>
        <v>0.46603381923154047</v>
      </c>
      <c r="EA29" s="47">
        <f>IF(PLANEL_Pot_Trim!EA4&lt;&gt;0,EA4/PLANEL_Pot_Trim!EA4,0)</f>
        <v>0.6699525246691117</v>
      </c>
      <c r="EB29" s="47">
        <f>IF(PLANEL_Pot_Trim!EB4&lt;&gt;0,EB4/PLANEL_Pot_Trim!EB4,0)</f>
        <v>0.5928719879289055</v>
      </c>
      <c r="EC29" s="47">
        <f>IF(PLANEL_Pot_Trim!EC4&lt;&gt;0,EC4/PLANEL_Pot_Trim!EC4,0)</f>
        <v>0.45046408500723578</v>
      </c>
      <c r="ED29" s="47">
        <f>IF(PLANEL_Pot_Trim!ED4&lt;&gt;0,ED4/PLANEL_Pot_Trim!ED4,0)</f>
        <v>0.46603381923154047</v>
      </c>
      <c r="EE29" s="47">
        <f>IF(PLANEL_Pot_Trim!EE4&lt;&gt;0,EE4/PLANEL_Pot_Trim!EE4,0)</f>
        <v>0.6699525246691117</v>
      </c>
      <c r="EF29" s="47">
        <f>IF(PLANEL_Pot_Trim!EF4&lt;&gt;0,EF4/PLANEL_Pot_Trim!EF4,0)</f>
        <v>0.5928719879289055</v>
      </c>
      <c r="EG29" s="47">
        <f>IF(PLANEL_Pot_Trim!EG4&lt;&gt;0,EG4/PLANEL_Pot_Trim!EG4,0)</f>
        <v>0.44360541039842238</v>
      </c>
      <c r="EH29" s="47">
        <f>IF(PLANEL_Pot_Trim!EH4&lt;&gt;0,EH4/PLANEL_Pot_Trim!EH4,0)</f>
        <v>0.46603381923154047</v>
      </c>
      <c r="EI29" s="47">
        <f>IF(PLANEL_Pot_Trim!EI4&lt;&gt;0,EI4/PLANEL_Pot_Trim!EI4,0)</f>
        <v>0.6699525246691117</v>
      </c>
      <c r="EJ29" s="47">
        <f>IF(PLANEL_Pot_Trim!EJ4&lt;&gt;0,EJ4/PLANEL_Pot_Trim!EJ4,0)</f>
        <v>0.5928719879289055</v>
      </c>
      <c r="EK29" s="47">
        <f>IF(PLANEL_Pot_Trim!EK4&lt;&gt;0,EK4/PLANEL_Pot_Trim!EK4,0)</f>
        <v>0.42494346317678361</v>
      </c>
      <c r="EL29" s="47">
        <f>IF(PLANEL_Pot_Trim!EL4&lt;&gt;0,EL4/PLANEL_Pot_Trim!EL4,0)</f>
        <v>0.46603381923154047</v>
      </c>
      <c r="EM29" s="47">
        <f>IF(PLANEL_Pot_Trim!EM4&lt;&gt;0,EM4/PLANEL_Pot_Trim!EM4,0)</f>
        <v>0.67007431768074555</v>
      </c>
      <c r="EN29" s="47">
        <f>IF(PLANEL_Pot_Trim!EN4&lt;&gt;0,EN4/PLANEL_Pot_Trim!EN4,0)</f>
        <v>0.59285986517997269</v>
      </c>
      <c r="EO29" s="47">
        <f>IF(PLANEL_Pot_Trim!EO4&lt;&gt;0,EO4/PLANEL_Pot_Trim!EO4,0)</f>
        <v>0.41100440678951672</v>
      </c>
      <c r="EP29" s="47">
        <f>IF(PLANEL_Pot_Trim!EP4&lt;&gt;0,EP4/PLANEL_Pot_Trim!EP4,0)</f>
        <v>0.46607381242712476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0.54363804945742333</v>
      </c>
      <c r="I30" s="47">
        <f>IF(PLANEL_Pot_Trim!I5&lt;&gt;0,I5/PLANEL_Pot_Trim!I5,0)</f>
        <v>0.44491197033507124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0.52670458240237228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0.56269536827009947</v>
      </c>
      <c r="P30" s="47">
        <f>IF(PLANEL_Pot_Trim!P5&lt;&gt;0,P5/PLANEL_Pot_Trim!P5,0)</f>
        <v>0.51232995042933605</v>
      </c>
      <c r="Q30" s="47">
        <f>IF(PLANEL_Pot_Trim!Q5&lt;&gt;0,Q5/PLANEL_Pot_Trim!Q5,0)</f>
        <v>0.44160762316687979</v>
      </c>
      <c r="R30" s="47">
        <f>IF(PLANEL_Pot_Trim!R5&lt;&gt;0,R5/PLANEL_Pot_Trim!R5,0)</f>
        <v>0.47814101443246415</v>
      </c>
      <c r="S30" s="47">
        <f>IF(PLANEL_Pot_Trim!S5&lt;&gt;0,S5/PLANEL_Pot_Trim!S5,0)</f>
        <v>0.54021763207473994</v>
      </c>
      <c r="T30" s="47">
        <f>IF(PLANEL_Pot_Trim!T5&lt;&gt;0,T5/PLANEL_Pot_Trim!T5,0)</f>
        <v>0.49808541381204419</v>
      </c>
      <c r="U30" s="47">
        <f>IF(PLANEL_Pot_Trim!U5&lt;&gt;0,U5/PLANEL_Pot_Trim!U5,0)</f>
        <v>0.44158889431853837</v>
      </c>
      <c r="V30" s="47">
        <f>IF(PLANEL_Pot_Trim!V5&lt;&gt;0,V5/PLANEL_Pot_Trim!V5,0)</f>
        <v>0.5000554910348497</v>
      </c>
      <c r="W30" s="47">
        <f>IF(PLANEL_Pot_Trim!W5&lt;&gt;0,W5/PLANEL_Pot_Trim!W5,0)</f>
        <v>0.56079656574739034</v>
      </c>
      <c r="X30" s="47">
        <f>IF(PLANEL_Pot_Trim!X5&lt;&gt;0,X5/PLANEL_Pot_Trim!X5,0)</f>
        <v>0.52659197195886032</v>
      </c>
      <c r="Y30" s="47">
        <f>IF(PLANEL_Pot_Trim!Y5&lt;&gt;0,Y5/PLANEL_Pot_Trim!Y5,0)</f>
        <v>0.44177967988305433</v>
      </c>
      <c r="Z30" s="47">
        <f>IF(PLANEL_Pot_Trim!Z5&lt;&gt;0,Z5/PLANEL_Pot_Trim!Z5,0)</f>
        <v>0.49964685821699528</v>
      </c>
      <c r="AA30" s="47">
        <f>IF(PLANEL_Pot_Trim!AA5&lt;&gt;0,AA5/PLANEL_Pot_Trim!AA5,0)</f>
        <v>0.56500897590315313</v>
      </c>
      <c r="AB30" s="47">
        <f>IF(PLANEL_Pot_Trim!AB5&lt;&gt;0,AB5/PLANEL_Pot_Trim!AB5,0)</f>
        <v>0.37839992375772102</v>
      </c>
      <c r="AC30" s="47">
        <f>IF(PLANEL_Pot_Trim!AC5&lt;&gt;0,AC5/PLANEL_Pot_Trim!AC5,0)</f>
        <v>0.42895563860456892</v>
      </c>
      <c r="AD30" s="47">
        <f>IF(PLANEL_Pot_Trim!AD5&lt;&gt;0,AD5/PLANEL_Pot_Trim!AD5,0)</f>
        <v>0.48529800300036646</v>
      </c>
      <c r="AE30" s="47">
        <f>IF(PLANEL_Pot_Trim!AE5&lt;&gt;0,AE5/PLANEL_Pot_Trim!AE5,0)</f>
        <v>0.33225702403447593</v>
      </c>
      <c r="AF30" s="47">
        <f>IF(PLANEL_Pot_Trim!AF5&lt;&gt;0,AF5/PLANEL_Pot_Trim!AF5,0)</f>
        <v>0.32074671043410397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0.57674130375278787</v>
      </c>
      <c r="AJ30" s="47">
        <f>IF(PLANEL_Pot_Trim!AJ5&lt;&gt;0,AJ5/PLANEL_Pot_Trim!AJ5,0)</f>
        <v>0.53290446184674922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0.42760156845652547</v>
      </c>
      <c r="AN30" s="47">
        <f>IF(PLANEL_Pot_Trim!AN5&lt;&gt;0,AN5/PLANEL_Pot_Trim!AN5,0)</f>
        <v>0.35209165431114153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0.5639326034940142</v>
      </c>
      <c r="AR30" s="47">
        <f>IF(PLANEL_Pot_Trim!AR5&lt;&gt;0,AR5/PLANEL_Pot_Trim!AR5,0)</f>
        <v>0.2421964146925894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0.56390794919409959</v>
      </c>
      <c r="AV30" s="47">
        <f>IF(PLANEL_Pot_Trim!AV5&lt;&gt;0,AV5/PLANEL_Pot_Trim!AV5,0)</f>
        <v>0.25541881478479217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0.51480481714130699</v>
      </c>
      <c r="AZ30" s="47">
        <f>IF(PLANEL_Pot_Trim!AZ5&lt;&gt;0,AZ5/PLANEL_Pot_Trim!AZ5,0)</f>
        <v>0.47249235063552147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0.44864364891426523</v>
      </c>
      <c r="BD30" s="47">
        <f>IF(PLANEL_Pot_Trim!BD5&lt;&gt;0,BD5/PLANEL_Pot_Trim!BD5,0)</f>
        <v>0.53513052891690283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0.55135567018209197</v>
      </c>
      <c r="BH30" s="47">
        <f>IF(PLANEL_Pot_Trim!BH5&lt;&gt;0,BH5/PLANEL_Pot_Trim!BH5,0)</f>
        <v>0.53058405367849093</v>
      </c>
      <c r="BI30" s="47">
        <f>IF(PLANEL_Pot_Trim!BI5&lt;&gt;0,BI5/PLANEL_Pot_Trim!BI5,0)</f>
        <v>0.44396172656905353</v>
      </c>
      <c r="BJ30" s="47">
        <f>IF(PLANEL_Pot_Trim!BJ5&lt;&gt;0,BJ5/PLANEL_Pot_Trim!BJ5,0)</f>
        <v>0.49002999673831621</v>
      </c>
      <c r="BK30" s="47">
        <f>IF(PLANEL_Pot_Trim!BK5&lt;&gt;0,BK5/PLANEL_Pot_Trim!BK5,0)</f>
        <v>0.54817873811027262</v>
      </c>
      <c r="BL30" s="47">
        <f>IF(PLANEL_Pot_Trim!BL5&lt;&gt;0,BL5/PLANEL_Pot_Trim!BL5,0)</f>
        <v>0.43944729575018299</v>
      </c>
      <c r="BM30" s="47">
        <f>IF(PLANEL_Pot_Trim!BM5&lt;&gt;0,BM5/PLANEL_Pot_Trim!BM5,0)</f>
        <v>0.44396172656905353</v>
      </c>
      <c r="BN30" s="47">
        <f>IF(PLANEL_Pot_Trim!BN5&lt;&gt;0,BN5/PLANEL_Pot_Trim!BN5,0)</f>
        <v>0.49002999673831621</v>
      </c>
      <c r="BO30" s="47">
        <f>IF(PLANEL_Pot_Trim!BO5&lt;&gt;0,BO5/PLANEL_Pot_Trim!BO5,0)</f>
        <v>0.56550110784777941</v>
      </c>
      <c r="BP30" s="47">
        <f>IF(PLANEL_Pot_Trim!BP5&lt;&gt;0,BP5/PLANEL_Pot_Trim!BP5,0)</f>
        <v>0.5180503589644333</v>
      </c>
      <c r="BQ30" s="47">
        <f>IF(PLANEL_Pot_Trim!BQ5&lt;&gt;0,BQ5/PLANEL_Pot_Trim!BQ5,0)</f>
        <v>0.44396172656905353</v>
      </c>
      <c r="BR30" s="47">
        <f>IF(PLANEL_Pot_Trim!BR5&lt;&gt;0,BR5/PLANEL_Pot_Trim!BR5,0)</f>
        <v>0.49002999673831621</v>
      </c>
      <c r="BS30" s="47">
        <f>IF(PLANEL_Pot_Trim!BS5&lt;&gt;0,BS5/PLANEL_Pot_Trim!BS5,0)</f>
        <v>0.56550110784777941</v>
      </c>
      <c r="BT30" s="47">
        <f>IF(PLANEL_Pot_Trim!BT5&lt;&gt;0,BT5/PLANEL_Pot_Trim!BT5,0)</f>
        <v>0.39409228884305153</v>
      </c>
      <c r="BU30" s="47">
        <f>IF(PLANEL_Pot_Trim!BU5&lt;&gt;0,BU5/PLANEL_Pot_Trim!BU5,0)</f>
        <v>0.44396172656905353</v>
      </c>
      <c r="BV30" s="47">
        <f>IF(PLANEL_Pot_Trim!BV5&lt;&gt;0,BV5/PLANEL_Pot_Trim!BV5,0)</f>
        <v>0.49002999673831621</v>
      </c>
      <c r="BW30" s="47">
        <f>IF(PLANEL_Pot_Trim!BW5&lt;&gt;0,BW5/PLANEL_Pot_Trim!BW5,0)</f>
        <v>0.56550110784777941</v>
      </c>
      <c r="BX30" s="47">
        <f>IF(PLANEL_Pot_Trim!BX5&lt;&gt;0,BX5/PLANEL_Pot_Trim!BX5,0)</f>
        <v>0.53305885998279801</v>
      </c>
      <c r="BY30" s="47">
        <f>IF(PLANEL_Pot_Trim!BY5&lt;&gt;0,BY5/PLANEL_Pot_Trim!BY5,0)</f>
        <v>0.44396172656905353</v>
      </c>
      <c r="BZ30" s="47">
        <f>IF(PLANEL_Pot_Trim!BZ5&lt;&gt;0,BZ5/PLANEL_Pot_Trim!BZ5,0)</f>
        <v>0.49002999673831621</v>
      </c>
      <c r="CA30" s="47">
        <f>IF(PLANEL_Pot_Trim!CA5&lt;&gt;0,CA5/PLANEL_Pot_Trim!CA5,0)</f>
        <v>0.56550110784777941</v>
      </c>
      <c r="CB30" s="47">
        <f>IF(PLANEL_Pot_Trim!CB5&lt;&gt;0,CB5/PLANEL_Pot_Trim!CB5,0)</f>
        <v>0.53329095814032368</v>
      </c>
      <c r="CC30" s="47">
        <f>IF(PLANEL_Pot_Trim!CC5&lt;&gt;0,CC5/PLANEL_Pot_Trim!CC5,0)</f>
        <v>0.44396172656905353</v>
      </c>
      <c r="CD30" s="47">
        <f>IF(PLANEL_Pot_Trim!CD5&lt;&gt;0,CD5/PLANEL_Pot_Trim!CD5,0)</f>
        <v>0.49002999673831621</v>
      </c>
      <c r="CE30" s="47">
        <f>IF(PLANEL_Pot_Trim!CE5&lt;&gt;0,CE5/PLANEL_Pot_Trim!CE5,0)</f>
        <v>0.56550110784777941</v>
      </c>
      <c r="CF30" s="47">
        <f>IF(PLANEL_Pot_Trim!CF5&lt;&gt;0,CF5/PLANEL_Pot_Trim!CF5,0)</f>
        <v>0.51582991999790384</v>
      </c>
      <c r="CG30" s="47">
        <f>IF(PLANEL_Pot_Trim!CG5&lt;&gt;0,CG5/PLANEL_Pot_Trim!CG5,0)</f>
        <v>0.44396172656905353</v>
      </c>
      <c r="CH30" s="47">
        <f>IF(PLANEL_Pot_Trim!CH5&lt;&gt;0,CH5/PLANEL_Pot_Trim!CH5,0)</f>
        <v>0.49002999673831621</v>
      </c>
      <c r="CI30" s="47">
        <f>IF(PLANEL_Pot_Trim!CI5&lt;&gt;0,CI5/PLANEL_Pot_Trim!CI5,0)</f>
        <v>0.56550110784777941</v>
      </c>
      <c r="CJ30" s="47">
        <f>IF(PLANEL_Pot_Trim!CJ5&lt;&gt;0,CJ5/PLANEL_Pot_Trim!CJ5,0)</f>
        <v>0.49195802587421228</v>
      </c>
      <c r="CK30" s="47">
        <f>IF(PLANEL_Pot_Trim!CK5&lt;&gt;0,CK5/PLANEL_Pot_Trim!CK5,0)</f>
        <v>0.44396172656905353</v>
      </c>
      <c r="CL30" s="47">
        <f>IF(PLANEL_Pot_Trim!CL5&lt;&gt;0,CL5/PLANEL_Pot_Trim!CL5,0)</f>
        <v>0.49002999673831621</v>
      </c>
      <c r="CM30" s="47">
        <f>IF(PLANEL_Pot_Trim!CM5&lt;&gt;0,CM5/PLANEL_Pot_Trim!CM5,0)</f>
        <v>0.56550110784777941</v>
      </c>
      <c r="CN30" s="47">
        <f>IF(PLANEL_Pot_Trim!CN5&lt;&gt;0,CN5/PLANEL_Pot_Trim!CN5,0)</f>
        <v>0.49233358052422516</v>
      </c>
      <c r="CO30" s="47">
        <f>IF(PLANEL_Pot_Trim!CO5&lt;&gt;0,CO5/PLANEL_Pot_Trim!CO5,0)</f>
        <v>0.44396172656905353</v>
      </c>
      <c r="CP30" s="47">
        <f>IF(PLANEL_Pot_Trim!CP5&lt;&gt;0,CP5/PLANEL_Pot_Trim!CP5,0)</f>
        <v>0.49002999673831621</v>
      </c>
      <c r="CQ30" s="47">
        <f>IF(PLANEL_Pot_Trim!CQ5&lt;&gt;0,CQ5/PLANEL_Pot_Trim!CQ5,0)</f>
        <v>0.56550110784777941</v>
      </c>
      <c r="CR30" s="47">
        <f>IF(PLANEL_Pot_Trim!CR5&lt;&gt;0,CR5/PLANEL_Pot_Trim!CR5,0)</f>
        <v>0.53340242763702939</v>
      </c>
      <c r="CS30" s="47">
        <f>IF(PLANEL_Pot_Trim!CS5&lt;&gt;0,CS5/PLANEL_Pot_Trim!CS5,0)</f>
        <v>0.44396172656905353</v>
      </c>
      <c r="CT30" s="47">
        <f>IF(PLANEL_Pot_Trim!CT5&lt;&gt;0,CT5/PLANEL_Pot_Trim!CT5,0)</f>
        <v>0.49002999673831621</v>
      </c>
      <c r="CU30" s="47">
        <f>IF(PLANEL_Pot_Trim!CU5&lt;&gt;0,CU5/PLANEL_Pot_Trim!CU5,0)</f>
        <v>0.56550110784777941</v>
      </c>
      <c r="CV30" s="47">
        <f>IF(PLANEL_Pot_Trim!CV5&lt;&gt;0,CV5/PLANEL_Pot_Trim!CV5,0)</f>
        <v>0.53629720144067794</v>
      </c>
      <c r="CW30" s="47">
        <f>IF(PLANEL_Pot_Trim!CW5&lt;&gt;0,CW5/PLANEL_Pot_Trim!CW5,0)</f>
        <v>0.44396172656905353</v>
      </c>
      <c r="CX30" s="47">
        <f>IF(PLANEL_Pot_Trim!CX5&lt;&gt;0,CX5/PLANEL_Pot_Trim!CX5,0)</f>
        <v>0.49002999673831621</v>
      </c>
      <c r="CY30" s="77">
        <f>IF(PLANEL_Pot_Trim!CY5&lt;&gt;0,CY5/PLANEL_Pot_Trim!CY5,0)</f>
        <v>0.56550110784777941</v>
      </c>
      <c r="CZ30" s="77">
        <f>IF(PLANEL_Pot_Trim!CZ5&lt;&gt;0,CZ5/PLANEL_Pot_Trim!CZ5,0)</f>
        <v>0.53328061184195164</v>
      </c>
      <c r="DA30" s="77">
        <f>IF(PLANEL_Pot_Trim!DA5&lt;&gt;0,DA5/PLANEL_Pot_Trim!DA5,0)</f>
        <v>0.44396172656905353</v>
      </c>
      <c r="DB30" s="77">
        <f>IF(PLANEL_Pot_Trim!DB5&lt;&gt;0,DB5/PLANEL_Pot_Trim!DB5,0)</f>
        <v>0.49002999673831621</v>
      </c>
      <c r="DC30" s="47">
        <f>IF(PLANEL_Pot_Trim!DC5&lt;&gt;0,DC5/PLANEL_Pot_Trim!DC5,0)</f>
        <v>0.56550110784777941</v>
      </c>
      <c r="DD30" s="47">
        <f>IF(PLANEL_Pot_Trim!DD5&lt;&gt;0,DD5/PLANEL_Pot_Trim!DD5,0)</f>
        <v>0.53629720144067794</v>
      </c>
      <c r="DE30" s="47">
        <f>IF(PLANEL_Pot_Trim!DE5&lt;&gt;0,DE5/PLANEL_Pot_Trim!DE5,0)</f>
        <v>0.44396172656905353</v>
      </c>
      <c r="DF30" s="47">
        <f>IF(PLANEL_Pot_Trim!DF5&lt;&gt;0,DF5/PLANEL_Pot_Trim!DF5,0)</f>
        <v>0.49002999673831621</v>
      </c>
      <c r="DG30" s="47">
        <f>IF(PLANEL_Pot_Trim!DG5&lt;&gt;0,DG5/PLANEL_Pot_Trim!DG5,0)</f>
        <v>0.56550110784777941</v>
      </c>
      <c r="DH30" s="47">
        <f>IF(PLANEL_Pot_Trim!DH5&lt;&gt;0,DH5/PLANEL_Pot_Trim!DH5,0)</f>
        <v>0.53629720144067794</v>
      </c>
      <c r="DI30" s="47">
        <f>IF(PLANEL_Pot_Trim!DI5&lt;&gt;0,DI5/PLANEL_Pot_Trim!DI5,0)</f>
        <v>0.44396172656905353</v>
      </c>
      <c r="DJ30" s="47">
        <f>IF(PLANEL_Pot_Trim!DJ5&lt;&gt;0,DJ5/PLANEL_Pot_Trim!DJ5,0)</f>
        <v>0.49002999673831621</v>
      </c>
      <c r="DK30" s="47">
        <f>IF(PLANEL_Pot_Trim!DK5&lt;&gt;0,DK5/PLANEL_Pot_Trim!DK5,0)</f>
        <v>0.56550110784777941</v>
      </c>
      <c r="DL30" s="47">
        <f>IF(PLANEL_Pot_Trim!DL5&lt;&gt;0,DL5/PLANEL_Pot_Trim!DL5,0)</f>
        <v>0.53629720144067794</v>
      </c>
      <c r="DM30" s="47">
        <f>IF(PLANEL_Pot_Trim!DM5&lt;&gt;0,DM5/PLANEL_Pot_Trim!DM5,0)</f>
        <v>0.44396172656905353</v>
      </c>
      <c r="DN30" s="47">
        <f>IF(PLANEL_Pot_Trim!DN5&lt;&gt;0,DN5/PLANEL_Pot_Trim!DN5,0)</f>
        <v>0.49002999673831621</v>
      </c>
      <c r="DO30" s="47">
        <f>IF(PLANEL_Pot_Trim!DO5&lt;&gt;0,DO5/PLANEL_Pot_Trim!DO5,0)</f>
        <v>0.56550110784777941</v>
      </c>
      <c r="DP30" s="47">
        <f>IF(PLANEL_Pot_Trim!DP5&lt;&gt;0,DP5/PLANEL_Pot_Trim!DP5,0)</f>
        <v>0.53629720144067794</v>
      </c>
      <c r="DQ30" s="47">
        <f>IF(PLANEL_Pot_Trim!DQ5&lt;&gt;0,DQ5/PLANEL_Pot_Trim!DQ5,0)</f>
        <v>0.44396172656905353</v>
      </c>
      <c r="DR30" s="47">
        <f>IF(PLANEL_Pot_Trim!DR5&lt;&gt;0,DR5/PLANEL_Pot_Trim!DR5,0)</f>
        <v>0.49002999673831621</v>
      </c>
      <c r="DS30" s="47">
        <f>IF(PLANEL_Pot_Trim!DS5&lt;&gt;0,DS5/PLANEL_Pot_Trim!DS5,0)</f>
        <v>0.56550110784777941</v>
      </c>
      <c r="DT30" s="47">
        <f>IF(PLANEL_Pot_Trim!DT5&lt;&gt;0,DT5/PLANEL_Pot_Trim!DT5,0)</f>
        <v>0.53629720144067794</v>
      </c>
      <c r="DU30" s="47">
        <f>IF(PLANEL_Pot_Trim!DU5&lt;&gt;0,DU5/PLANEL_Pot_Trim!DU5,0)</f>
        <v>0.44396172656905353</v>
      </c>
      <c r="DV30" s="47">
        <f>IF(PLANEL_Pot_Trim!DV5&lt;&gt;0,DV5/PLANEL_Pot_Trim!DV5,0)</f>
        <v>0.49002999673831621</v>
      </c>
      <c r="DW30" s="47">
        <f>IF(PLANEL_Pot_Trim!DW5&lt;&gt;0,DW5/PLANEL_Pot_Trim!DW5,0)</f>
        <v>0.56550110784777941</v>
      </c>
      <c r="DX30" s="47">
        <f>IF(PLANEL_Pot_Trim!DX5&lt;&gt;0,DX5/PLANEL_Pot_Trim!DX5,0)</f>
        <v>0.53629720144067794</v>
      </c>
      <c r="DY30" s="47">
        <f>IF(PLANEL_Pot_Trim!DY5&lt;&gt;0,DY5/PLANEL_Pot_Trim!DY5,0)</f>
        <v>0.44396172656905353</v>
      </c>
      <c r="DZ30" s="47">
        <f>IF(PLANEL_Pot_Trim!DZ5&lt;&gt;0,DZ5/PLANEL_Pot_Trim!DZ5,0)</f>
        <v>0.49002999673831621</v>
      </c>
      <c r="EA30" s="47">
        <f>IF(PLANEL_Pot_Trim!EA5&lt;&gt;0,EA5/PLANEL_Pot_Trim!EA5,0)</f>
        <v>0.56550110784777941</v>
      </c>
      <c r="EB30" s="47">
        <f>IF(PLANEL_Pot_Trim!EB5&lt;&gt;0,EB5/PLANEL_Pot_Trim!EB5,0)</f>
        <v>0.53629720144067794</v>
      </c>
      <c r="EC30" s="47">
        <f>IF(PLANEL_Pot_Trim!EC5&lt;&gt;0,EC5/PLANEL_Pot_Trim!EC5,0)</f>
        <v>0.43700676610909051</v>
      </c>
      <c r="ED30" s="47">
        <f>IF(PLANEL_Pot_Trim!ED5&lt;&gt;0,ED5/PLANEL_Pot_Trim!ED5,0)</f>
        <v>0.49002999673831621</v>
      </c>
      <c r="EE30" s="47">
        <f>IF(PLANEL_Pot_Trim!EE5&lt;&gt;0,EE5/PLANEL_Pot_Trim!EE5,0)</f>
        <v>0.56550110784777941</v>
      </c>
      <c r="EF30" s="47">
        <f>IF(PLANEL_Pot_Trim!EF5&lt;&gt;0,EF5/PLANEL_Pot_Trim!EF5,0)</f>
        <v>0.53629720144067794</v>
      </c>
      <c r="EG30" s="47">
        <f>IF(PLANEL_Pot_Trim!EG5&lt;&gt;0,EG5/PLANEL_Pot_Trim!EG5,0)</f>
        <v>0.44396172656905353</v>
      </c>
      <c r="EH30" s="47">
        <f>IF(PLANEL_Pot_Trim!EH5&lt;&gt;0,EH5/PLANEL_Pot_Trim!EH5,0)</f>
        <v>0.49002999673831621</v>
      </c>
      <c r="EI30" s="47">
        <f>IF(PLANEL_Pot_Trim!EI5&lt;&gt;0,EI5/PLANEL_Pot_Trim!EI5,0)</f>
        <v>0.56550110784777941</v>
      </c>
      <c r="EJ30" s="47">
        <f>IF(PLANEL_Pot_Trim!EJ5&lt;&gt;0,EJ5/PLANEL_Pot_Trim!EJ5,0)</f>
        <v>0.53629720144067794</v>
      </c>
      <c r="EK30" s="47">
        <f>IF(PLANEL_Pot_Trim!EK5&lt;&gt;0,EK5/PLANEL_Pot_Trim!EK5,0)</f>
        <v>0.44051385752139471</v>
      </c>
      <c r="EL30" s="47">
        <f>IF(PLANEL_Pot_Trim!EL5&lt;&gt;0,EL5/PLANEL_Pot_Trim!EL5,0)</f>
        <v>0.49002999673831621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0.44051385752139471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0.59614760651829712</v>
      </c>
      <c r="D32" s="48">
        <f>IF(PLANEL_Pot_Trim!D7&lt;&gt;0,D7/PLANEL_Pot_Trim!D7,0)</f>
        <v>0.49211752335841735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0.31971782145112454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0.63766148578364668</v>
      </c>
      <c r="AE32" s="48">
        <f>IF(PLANEL_Pot_Trim!AE7&lt;&gt;0,AE7/PLANEL_Pot_Trim!AE7,0)</f>
        <v>0.30979604394553523</v>
      </c>
      <c r="AF32" s="48">
        <f>IF(PLANEL_Pot_Trim!AF7&lt;&gt;0,AF7/PLANEL_Pot_Trim!AF7,0)</f>
        <v>0.30979538593948841</v>
      </c>
      <c r="AG32" s="48">
        <f>IF(PLANEL_Pot_Trim!AG7&lt;&gt;0,AG7/PLANEL_Pot_Trim!AG7,0)</f>
        <v>0.36000680052375661</v>
      </c>
      <c r="AH32" s="48">
        <f>IF(PLANEL_Pot_Trim!AH7&lt;&gt;0,AH7/PLANEL_Pot_Trim!AH7,0)</f>
        <v>0.6986366641925541</v>
      </c>
      <c r="AI32" s="48">
        <f>IF(PLANEL_Pot_Trim!AI7&lt;&gt;0,AI7/PLANEL_Pot_Trim!AI7,0)</f>
        <v>0.29568759309523851</v>
      </c>
      <c r="AJ32" s="48">
        <f>IF(PLANEL_Pot_Trim!AJ7&lt;&gt;0,AJ7/PLANEL_Pot_Trim!AJ7,0)</f>
        <v>0.29800781216899996</v>
      </c>
      <c r="AK32" s="48">
        <f>IF(PLANEL_Pot_Trim!AK7&lt;&gt;0,AK7/PLANEL_Pot_Trim!AK7,0)</f>
        <v>0.33981868820922756</v>
      </c>
      <c r="AL32" s="48">
        <f>IF(PLANEL_Pot_Trim!AL7&lt;&gt;0,AL7/PLANEL_Pot_Trim!AL7,0)</f>
        <v>0.70670253181782261</v>
      </c>
      <c r="AM32" s="48">
        <f>IF(PLANEL_Pot_Trim!AM7&lt;&gt;0,AM7/PLANEL_Pot_Trim!AM7,0)</f>
        <v>0.25362753842605174</v>
      </c>
      <c r="AN32" s="48">
        <f>IF(PLANEL_Pot_Trim!AN7&lt;&gt;0,AN7/PLANEL_Pot_Trim!AN7,0)</f>
        <v>0.25362753842605174</v>
      </c>
      <c r="AO32" s="48">
        <f>IF(PLANEL_Pot_Trim!AO7&lt;&gt;0,AO7/PLANEL_Pot_Trim!AO7,0)</f>
        <v>0.32201041048010676</v>
      </c>
      <c r="AP32" s="48">
        <f>IF(PLANEL_Pot_Trim!AP7&lt;&gt;0,AP7/PLANEL_Pot_Trim!AP7,0)</f>
        <v>0.70013236609198448</v>
      </c>
      <c r="AQ32" s="48">
        <f>IF(PLANEL_Pot_Trim!AQ7&lt;&gt;0,AQ7/PLANEL_Pot_Trim!AQ7,0)</f>
        <v>0.15785848996897975</v>
      </c>
      <c r="AR32" s="48">
        <f>IF(PLANEL_Pot_Trim!AR7&lt;&gt;0,AR7/PLANEL_Pot_Trim!AR7,0)</f>
        <v>0.15785848996897975</v>
      </c>
      <c r="AS32" s="48">
        <f>IF(PLANEL_Pot_Trim!AS7&lt;&gt;0,AS7/PLANEL_Pot_Trim!AS7,0)</f>
        <v>0.22983895297682203</v>
      </c>
      <c r="AT32" s="48">
        <f>IF(PLANEL_Pot_Trim!AT7&lt;&gt;0,AT7/PLANEL_Pot_Trim!AT7,0)</f>
        <v>0.67241705060981682</v>
      </c>
      <c r="AU32" s="48">
        <f>IF(PLANEL_Pot_Trim!AU7&lt;&gt;0,AU7/PLANEL_Pot_Trim!AU7,0)</f>
        <v>0.15124516675324745</v>
      </c>
      <c r="AV32" s="48">
        <f>IF(PLANEL_Pot_Trim!AV7&lt;&gt;0,AV7/PLANEL_Pot_Trim!AV7,0)</f>
        <v>0.14915203309601202</v>
      </c>
      <c r="AW32" s="48">
        <f>IF(PLANEL_Pot_Trim!AW7&lt;&gt;0,AW7/PLANEL_Pot_Trim!AW7,0)</f>
        <v>0.22310351563339473</v>
      </c>
      <c r="AX32" s="48">
        <f>IF(PLANEL_Pot_Trim!AX7&lt;&gt;0,AX7/PLANEL_Pot_Trim!AX7,0)</f>
        <v>0.689759203964042</v>
      </c>
      <c r="AY32" s="48">
        <f>IF(PLANEL_Pot_Trim!AY7&lt;&gt;0,AY7/PLANEL_Pot_Trim!AY7,0)</f>
        <v>0.14561160363842127</v>
      </c>
      <c r="AZ32" s="48">
        <f>IF(PLANEL_Pot_Trim!AZ7&lt;&gt;0,AZ7/PLANEL_Pot_Trim!AZ7,0)</f>
        <v>0.14765505247470637</v>
      </c>
      <c r="BA32" s="48">
        <f>IF(PLANEL_Pot_Trim!BA7&lt;&gt;0,BA7/PLANEL_Pot_Trim!BA7,0)</f>
        <v>0.21616207640054011</v>
      </c>
      <c r="BB32" s="48">
        <f>IF(PLANEL_Pot_Trim!BB7&lt;&gt;0,BB7/PLANEL_Pot_Trim!BB7,0)</f>
        <v>0.67798833338969711</v>
      </c>
      <c r="BC32" s="48">
        <f>IF(PLANEL_Pot_Trim!BC7&lt;&gt;0,BC7/PLANEL_Pot_Trim!BC7,0)</f>
        <v>0.14247503925720587</v>
      </c>
      <c r="BD32" s="48">
        <f>IF(PLANEL_Pot_Trim!BD7&lt;&gt;0,BD7/PLANEL_Pot_Trim!BD7,0)</f>
        <v>0.14247503925720587</v>
      </c>
      <c r="BE32" s="48">
        <f>IF(PLANEL_Pot_Trim!BE7&lt;&gt;0,BE7/PLANEL_Pot_Trim!BE7,0)</f>
        <v>0.21344890012687837</v>
      </c>
      <c r="BF32" s="48">
        <f>IF(PLANEL_Pot_Trim!BF7&lt;&gt;0,BF7/PLANEL_Pot_Trim!BF7,0)</f>
        <v>0.65740311113938243</v>
      </c>
      <c r="BG32" s="48">
        <f>IF(PLANEL_Pot_Trim!BG7&lt;&gt;0,BG7/PLANEL_Pot_Trim!BG7,0)</f>
        <v>0.14247447639733682</v>
      </c>
      <c r="BH32" s="48">
        <f>IF(PLANEL_Pot_Trim!BH7&lt;&gt;0,BH7/PLANEL_Pot_Trim!BH7,0)</f>
        <v>0.14043156470431162</v>
      </c>
      <c r="BI32" s="48">
        <f>IF(PLANEL_Pot_Trim!BI7&lt;&gt;0,BI7/PLANEL_Pot_Trim!BI7,0)</f>
        <v>0.20766382878402784</v>
      </c>
      <c r="BJ32" s="48">
        <f>IF(PLANEL_Pot_Trim!BJ7&lt;&gt;0,BJ7/PLANEL_Pot_Trim!BJ7,0)</f>
        <v>0.65192493629279069</v>
      </c>
      <c r="BK32" s="48">
        <f>IF(PLANEL_Pot_Trim!BK7&lt;&gt;0,BK7/PLANEL_Pot_Trim!BK7,0)</f>
        <v>0.14247503925720587</v>
      </c>
      <c r="BL32" s="48">
        <f>IF(PLANEL_Pot_Trim!BL7&lt;&gt;0,BL7/PLANEL_Pot_Trim!BL7,0)</f>
        <v>0.14247447639733682</v>
      </c>
      <c r="BM32" s="48">
        <f>IF(PLANEL_Pot_Trim!BM7&lt;&gt;0,BM7/PLANEL_Pot_Trim!BM7,0)</f>
        <v>0.16336166095929497</v>
      </c>
      <c r="BN32" s="48">
        <f>IF(PLANEL_Pot_Trim!BN7&lt;&gt;0,BN7/PLANEL_Pot_Trim!BN7,0)</f>
        <v>0.65163303571744302</v>
      </c>
      <c r="BO32" s="48">
        <f>IF(PLANEL_Pot_Trim!BO7&lt;&gt;0,BO7/PLANEL_Pot_Trim!BO7,0)</f>
        <v>9.0781177645104599E-2</v>
      </c>
      <c r="BP32" s="48">
        <f>IF(PLANEL_Pot_Trim!BP7&lt;&gt;0,BP7/PLANEL_Pot_Trim!BP7,0)</f>
        <v>9.0781177645104599E-2</v>
      </c>
      <c r="BQ32" s="48">
        <f>IF(PLANEL_Pot_Trim!BQ7&lt;&gt;0,BQ7/PLANEL_Pot_Trim!BQ7,0)</f>
        <v>0.21497504609431317</v>
      </c>
      <c r="BR32" s="48">
        <f>IF(PLANEL_Pot_Trim!BR7&lt;&gt;0,BR7/PLANEL_Pot_Trim!BR7,0)</f>
        <v>0.64977836488508922</v>
      </c>
      <c r="BS32" s="48">
        <f>IF(PLANEL_Pot_Trim!BS7&lt;&gt;0,BS7/PLANEL_Pot_Trim!BS7,0)</f>
        <v>0.12363275540023164</v>
      </c>
      <c r="BT32" s="48">
        <f>IF(PLANEL_Pot_Trim!BT7&lt;&gt;0,BT7/PLANEL_Pot_Trim!BT7,0)</f>
        <v>8.5994356798865343E-2</v>
      </c>
      <c r="BU32" s="48">
        <f>IF(PLANEL_Pot_Trim!BU7&lt;&gt;0,BU7/PLANEL_Pot_Trim!BU7,0)</f>
        <v>0.2163311224618038</v>
      </c>
      <c r="BV32" s="48">
        <f>IF(PLANEL_Pot_Trim!BV7&lt;&gt;0,BV7/PLANEL_Pot_Trim!BV7,0)</f>
        <v>0.64315094668892947</v>
      </c>
      <c r="BW32" s="48">
        <f>IF(PLANEL_Pot_Trim!BW7&lt;&gt;0,BW7/PLANEL_Pot_Trim!BW7,0)</f>
        <v>0.13273967344557341</v>
      </c>
      <c r="BX32" s="48">
        <f>IF(PLANEL_Pot_Trim!BX7&lt;&gt;0,BX7/PLANEL_Pot_Trim!BX7,0)</f>
        <v>8.1687061613426995E-2</v>
      </c>
      <c r="BY32" s="48">
        <f>IF(PLANEL_Pot_Trim!BY7&lt;&gt;0,BY7/PLANEL_Pot_Trim!BY7,0)</f>
        <v>0.16263343937546165</v>
      </c>
      <c r="BZ32" s="48">
        <f>IF(PLANEL_Pot_Trim!BZ7&lt;&gt;0,BZ7/PLANEL_Pot_Trim!BZ7,0)</f>
        <v>0.58901247951474167</v>
      </c>
      <c r="CA32" s="48">
        <f>IF(PLANEL_Pot_Trim!CA7&lt;&gt;0,CA7/PLANEL_Pot_Trim!CA7,0)</f>
        <v>0.10823327818405303</v>
      </c>
      <c r="CB32" s="48">
        <f>IF(PLANEL_Pot_Trim!CB7&lt;&gt;0,CB7/PLANEL_Pot_Trim!CB7,0)</f>
        <v>5.2286924437834399E-2</v>
      </c>
      <c r="CC32" s="48">
        <f>IF(PLANEL_Pot_Trim!CC7&lt;&gt;0,CC7/PLANEL_Pot_Trim!CC7,0)</f>
        <v>9.5512286344052108E-2</v>
      </c>
      <c r="CD32" s="48">
        <f>IF(PLANEL_Pot_Trim!CD7&lt;&gt;0,CD7/PLANEL_Pot_Trim!CD7,0)</f>
        <v>0.49331347659960978</v>
      </c>
      <c r="CE32" s="48">
        <f>IF(PLANEL_Pot_Trim!CE7&lt;&gt;0,CE7/PLANEL_Pot_Trim!CE7,0)</f>
        <v>0.15127726721125342</v>
      </c>
      <c r="CF32" s="48">
        <f>IF(PLANEL_Pot_Trim!CF7&lt;&gt;0,CF7/PLANEL_Pot_Trim!CF7,0)</f>
        <v>4.9906462465803991E-2</v>
      </c>
      <c r="CG32" s="48">
        <f>IF(PLANEL_Pot_Trim!CG7&lt;&gt;0,CG7/PLANEL_Pot_Trim!CG7,0)</f>
        <v>9.1163907319119886E-2</v>
      </c>
      <c r="CH32" s="48">
        <f>IF(PLANEL_Pot_Trim!CH7&lt;&gt;0,CH7/PLANEL_Pot_Trim!CH7,0)</f>
        <v>0.48533710366686705</v>
      </c>
      <c r="CI32" s="48">
        <f>IF(PLANEL_Pot_Trim!CI7&lt;&gt;0,CI7/PLANEL_Pot_Trim!CI7,0)</f>
        <v>0.18536196326224127</v>
      </c>
      <c r="CJ32" s="48">
        <f>IF(PLANEL_Pot_Trim!CJ7&lt;&gt;0,CJ7/PLANEL_Pot_Trim!CJ7,0)</f>
        <v>4.7733312369186751E-2</v>
      </c>
      <c r="CK32" s="48">
        <f>IF(PLANEL_Pot_Trim!CK7&lt;&gt;0,CK7/PLANEL_Pot_Trim!CK7,0)</f>
        <v>8.7194223951273533E-2</v>
      </c>
      <c r="CL32" s="48">
        <f>IF(PLANEL_Pot_Trim!CL7&lt;&gt;0,CL7/PLANEL_Pot_Trim!CL7,0)</f>
        <v>0.48358700294360057</v>
      </c>
      <c r="CM32" s="48">
        <f>IF(PLANEL_Pot_Trim!CM7&lt;&gt;0,CM7/PLANEL_Pot_Trim!CM7,0)</f>
        <v>0.24611450734756243</v>
      </c>
      <c r="CN32" s="48">
        <f>IF(PLANEL_Pot_Trim!CN7&lt;&gt;0,CN7/PLANEL_Pot_Trim!CN7,0)</f>
        <v>3.3588930077577538E-2</v>
      </c>
      <c r="CO32" s="48">
        <f>IF(PLANEL_Pot_Trim!CO7&lt;&gt;0,CO7/PLANEL_Pot_Trim!CO7,0)</f>
        <v>5.9987833986648018E-2</v>
      </c>
      <c r="CP32" s="48">
        <f>IF(PLANEL_Pot_Trim!CP7&lt;&gt;0,CP7/PLANEL_Pot_Trim!CP7,0)</f>
        <v>0.4603778452077279</v>
      </c>
      <c r="CQ32" s="48">
        <f>IF(PLANEL_Pot_Trim!CQ7&lt;&gt;0,CQ7/PLANEL_Pot_Trim!CQ7,0)</f>
        <v>0.32207027761381207</v>
      </c>
      <c r="CR32" s="48">
        <f>IF(PLANEL_Pot_Trim!CR7&lt;&gt;0,CR7/PLANEL_Pot_Trim!CR7,0)</f>
        <v>3.2243502658042739E-2</v>
      </c>
      <c r="CS32" s="48">
        <f>IF(PLANEL_Pot_Trim!CS7&lt;&gt;0,CS7/PLANEL_Pot_Trim!CS7,0)</f>
        <v>6.5996617007209532E-2</v>
      </c>
      <c r="CT32" s="48">
        <f>IF(PLANEL_Pot_Trim!CT7&lt;&gt;0,CT7/PLANEL_Pot_Trim!CT7,0)</f>
        <v>0.4819614502895494</v>
      </c>
      <c r="CU32" s="48">
        <f>IF(PLANEL_Pot_Trim!CU7&lt;&gt;0,CU7/PLANEL_Pot_Trim!CU7,0)</f>
        <v>0.39084787343682709</v>
      </c>
      <c r="CV32" s="48">
        <f>IF(PLANEL_Pot_Trim!CV7&lt;&gt;0,CV7/PLANEL_Pot_Trim!CV7,0)</f>
        <v>3.0458911988051712E-2</v>
      </c>
      <c r="CW32" s="48">
        <f>IF(PLANEL_Pot_Trim!CW7&lt;&gt;0,CW7/PLANEL_Pot_Trim!CW7,0)</f>
        <v>0.16050260620178122</v>
      </c>
      <c r="CX32" s="48">
        <f>IF(PLANEL_Pot_Trim!CX7&lt;&gt;0,CX7/PLANEL_Pot_Trim!CX7,0)</f>
        <v>0.56970139756494043</v>
      </c>
      <c r="CY32" s="48">
        <f>IF(PLANEL_Pot_Trim!CY7&lt;&gt;0,CY7/PLANEL_Pot_Trim!CY7,0)</f>
        <v>0.37072225165903999</v>
      </c>
      <c r="CZ32" s="48">
        <f>IF(PLANEL_Pot_Trim!CZ7&lt;&gt;0,CZ7/PLANEL_Pot_Trim!CZ7,0)</f>
        <v>2.9329350292686809E-2</v>
      </c>
      <c r="DA32" s="48">
        <f>IF(PLANEL_Pot_Trim!DA7&lt;&gt;0,DA7/PLANEL_Pot_Trim!DA7,0)</f>
        <v>2.9329350292686809E-2</v>
      </c>
      <c r="DB32" s="48">
        <f>IF(PLANEL_Pot_Trim!DB7&lt;&gt;0,DB7/PLANEL_Pot_Trim!DB7,0)</f>
        <v>0.44014677289023146</v>
      </c>
      <c r="DC32" s="48">
        <f>IF(PLANEL_Pot_Trim!DC7&lt;&gt;0,DC7/PLANEL_Pot_Trim!DC7,0)</f>
        <v>0.38005653161733427</v>
      </c>
      <c r="DD32" s="48">
        <f>IF(PLANEL_Pot_Trim!DD7&lt;&gt;0,DD7/PLANEL_Pot_Trim!DD7,0)</f>
        <v>5.5609167820849063E-3</v>
      </c>
      <c r="DE32" s="48">
        <f>IF(PLANEL_Pot_Trim!DE7&lt;&gt;0,DE7/PLANEL_Pot_Trim!DE7,0)</f>
        <v>5.5609167820849063E-3</v>
      </c>
      <c r="DF32" s="48">
        <f>IF(PLANEL_Pot_Trim!DF7&lt;&gt;0,DF7/PLANEL_Pot_Trim!DF7,0)</f>
        <v>0.41543118221929559</v>
      </c>
      <c r="DG32" s="48">
        <f>IF(PLANEL_Pot_Trim!DG7&lt;&gt;0,DG7/PLANEL_Pot_Trim!DG7,0)</f>
        <v>0.4091741954079065</v>
      </c>
      <c r="DH32" s="48">
        <f>IF(PLANEL_Pot_Trim!DH7&lt;&gt;0,DH7/PLANEL_Pot_Trim!DH7,0)</f>
        <v>5.4581545035108491E-3</v>
      </c>
      <c r="DI32" s="48">
        <f>IF(PLANEL_Pot_Trim!DI7&lt;&gt;0,DI7/PLANEL_Pot_Trim!DI7,0)</f>
        <v>5.4581545035108491E-3</v>
      </c>
      <c r="DJ32" s="48">
        <f>IF(PLANEL_Pot_Trim!DJ7&lt;&gt;0,DJ7/PLANEL_Pot_Trim!DJ7,0)</f>
        <v>0.41755518579401285</v>
      </c>
      <c r="DK32" s="48">
        <f>IF(PLANEL_Pot_Trim!DK7&lt;&gt;0,DK7/PLANEL_Pot_Trim!DK7,0)</f>
        <v>0.41990760968995355</v>
      </c>
      <c r="DL32" s="48">
        <f>IF(PLANEL_Pot_Trim!DL7&lt;&gt;0,DL7/PLANEL_Pot_Trim!DL7,0)</f>
        <v>5.3611827704183358E-3</v>
      </c>
      <c r="DM32" s="48">
        <f>IF(PLANEL_Pot_Trim!DM7&lt;&gt;0,DM7/PLANEL_Pot_Trim!DM7,0)</f>
        <v>5.3611827704183358E-3</v>
      </c>
      <c r="DN32" s="48">
        <f>IF(PLANEL_Pot_Trim!DN7&lt;&gt;0,DN7/PLANEL_Pot_Trim!DN7,0)</f>
        <v>0.41990760968995355</v>
      </c>
      <c r="DO32" s="48">
        <f>IF(PLANEL_Pot_Trim!DO7&lt;&gt;0,DO7/PLANEL_Pot_Trim!DO7,0)</f>
        <v>0.42343827746573254</v>
      </c>
      <c r="DP32" s="48">
        <f>IF(PLANEL_Pot_Trim!DP7&lt;&gt;0,DP7/PLANEL_Pot_Trim!DP7,0)</f>
        <v>5.2549576610940174E-3</v>
      </c>
      <c r="DQ32" s="48">
        <f>IF(PLANEL_Pot_Trim!DQ7&lt;&gt;0,DQ7/PLANEL_Pot_Trim!DQ7,0)</f>
        <v>5.2549576610940174E-3</v>
      </c>
      <c r="DR32" s="48">
        <f>IF(PLANEL_Pot_Trim!DR7&lt;&gt;0,DR7/PLANEL_Pot_Trim!DR7,0)</f>
        <v>0.42343827746573254</v>
      </c>
      <c r="DS32" s="48">
        <f>IF(PLANEL_Pot_Trim!DS7&lt;&gt;0,DS7/PLANEL_Pot_Trim!DS7,0)</f>
        <v>0.44024998824146355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0.44024998824146355</v>
      </c>
      <c r="DW32" s="48">
        <f>IF(PLANEL_Pot_Trim!DW7&lt;&gt;0,DW7/PLANEL_Pot_Trim!DW7,0)</f>
        <v>0.44830575822481783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0.44830575822481783</v>
      </c>
      <c r="EA32" s="48">
        <f>IF(PLANEL_Pot_Trim!EA7&lt;&gt;0,EA7/PLANEL_Pot_Trim!EA7,0)</f>
        <v>0.45273253503949301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0.45273253503949301</v>
      </c>
      <c r="EE32" s="48">
        <f>IF(PLANEL_Pot_Trim!EE7&lt;&gt;0,EE7/PLANEL_Pot_Trim!EE7,0)</f>
        <v>0.4580718318114026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0.4580718318114026</v>
      </c>
      <c r="EI32" s="48">
        <f>IF(PLANEL_Pot_Trim!EI7&lt;&gt;0,EI7/PLANEL_Pot_Trim!EI7,0)</f>
        <v>0.4688622098978002</v>
      </c>
      <c r="EJ32" s="48">
        <f>IF(PLANEL_Pot_Trim!EJ7&lt;&gt;0,EJ7/PLANEL_Pot_Trim!EJ7,0)</f>
        <v>0</v>
      </c>
      <c r="EK32" s="48">
        <f>IF(PLANEL_Pot_Trim!EK7&lt;&gt;0,EK7/PLANEL_Pot_Trim!EK7,0)</f>
        <v>5.1225729691852101E-2</v>
      </c>
      <c r="EL32" s="48">
        <f>IF(PLANEL_Pot_Trim!EL7&lt;&gt;0,EL7/PLANEL_Pot_Trim!EL7,0)</f>
        <v>0.4688622098978002</v>
      </c>
      <c r="EM32" s="48">
        <f>IF(PLANEL_Pot_Trim!EM7&lt;&gt;0,EM7/PLANEL_Pot_Trim!EM7,0)</f>
        <v>0.47141921352285593</v>
      </c>
      <c r="EN32" s="48">
        <f>IF(PLANEL_Pot_Trim!EN7&lt;&gt;0,EN7/PLANEL_Pot_Trim!EN7,0)</f>
        <v>1.3416991824443095E-2</v>
      </c>
      <c r="EO32" s="48">
        <f>IF(PLANEL_Pot_Trim!EO7&lt;&gt;0,EO7/PLANEL_Pot_Trim!EO7,0)</f>
        <v>0.10091230886609881</v>
      </c>
      <c r="EP32" s="48">
        <f>IF(PLANEL_Pot_Trim!EP7&lt;&gt;0,EP7/PLANEL_Pot_Trim!EP7,0)</f>
        <v>0.47141921352285593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1.7292281257783312E-2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0.79260145602375298</v>
      </c>
      <c r="AZ36" s="47">
        <f>IF(PLANEL_Pot_Trim!AZ11&lt;&gt;0,AZ11/PLANEL_Pot_Trim!AZ11,0)</f>
        <v>0.79260145602375298</v>
      </c>
      <c r="BA36" s="47">
        <f>IF(PLANEL_Pot_Trim!BA11&lt;&gt;0,BA11/PLANEL_Pot_Trim!BA11,0)</f>
        <v>0.90462441937107485</v>
      </c>
      <c r="BB36" s="47">
        <f>IF(PLANEL_Pot_Trim!BB11&lt;&gt;0,BB11/PLANEL_Pot_Trim!BB11,0)</f>
        <v>0.90462441937107485</v>
      </c>
      <c r="BC36" s="47">
        <f>IF(PLANEL_Pot_Trim!BC11&lt;&gt;0,BC11/PLANEL_Pot_Trim!BC11,0)</f>
        <v>0.78455348037186567</v>
      </c>
      <c r="BD36" s="47">
        <f>IF(PLANEL_Pot_Trim!BD11&lt;&gt;0,BD11/PLANEL_Pot_Trim!BD11,0)</f>
        <v>0.78455348037186567</v>
      </c>
      <c r="BE36" s="47">
        <f>IF(PLANEL_Pot_Trim!BE11&lt;&gt;0,BE11/PLANEL_Pot_Trim!BE11,0)</f>
        <v>0.90544569612547054</v>
      </c>
      <c r="BF36" s="47">
        <f>IF(PLANEL_Pot_Trim!BF11&lt;&gt;0,BF11/PLANEL_Pot_Trim!BF11,0)</f>
        <v>0.90544569612547054</v>
      </c>
      <c r="BG36" s="47">
        <f>IF(PLANEL_Pot_Trim!BG11&lt;&gt;0,BG11/PLANEL_Pot_Trim!BG11,0)</f>
        <v>0.76701906549994658</v>
      </c>
      <c r="BH36" s="47">
        <f>IF(PLANEL_Pot_Trim!BH11&lt;&gt;0,BH11/PLANEL_Pot_Trim!BH11,0)</f>
        <v>0.76701906549994658</v>
      </c>
      <c r="BI36" s="47">
        <f>IF(PLANEL_Pot_Trim!BI11&lt;&gt;0,BI11/PLANEL_Pot_Trim!BI11,0)</f>
        <v>0.90723504132885313</v>
      </c>
      <c r="BJ36" s="47">
        <f>IF(PLANEL_Pot_Trim!BJ11&lt;&gt;0,BJ11/PLANEL_Pot_Trim!BJ11,0)</f>
        <v>0.90723504132885313</v>
      </c>
      <c r="BK36" s="47">
        <f>IF(PLANEL_Pot_Trim!BK11&lt;&gt;0,BK11/PLANEL_Pot_Trim!BK11,0)</f>
        <v>0.76701906549994658</v>
      </c>
      <c r="BL36" s="47">
        <f>IF(PLANEL_Pot_Trim!BL11&lt;&gt;0,BL11/PLANEL_Pot_Trim!BL11,0)</f>
        <v>0.76701906549994658</v>
      </c>
      <c r="BM36" s="47">
        <f>IF(PLANEL_Pot_Trim!BM11&lt;&gt;0,BM11/PLANEL_Pot_Trim!BM11,0)</f>
        <v>0.90723504132885313</v>
      </c>
      <c r="BN36" s="47">
        <f>IF(PLANEL_Pot_Trim!BN11&lt;&gt;0,BN11/PLANEL_Pot_Trim!BN11,0)</f>
        <v>0.90723504132885313</v>
      </c>
      <c r="BO36" s="47">
        <f>IF(PLANEL_Pot_Trim!BO11&lt;&gt;0,BO11/PLANEL_Pot_Trim!BO11,0)</f>
        <v>0.88164920933032331</v>
      </c>
      <c r="BP36" s="47">
        <f>IF(PLANEL_Pot_Trim!BP11&lt;&gt;0,BP11/PLANEL_Pot_Trim!BP11,0)</f>
        <v>0.76701906549994658</v>
      </c>
      <c r="BQ36" s="47">
        <f>IF(PLANEL_Pot_Trim!BQ11&lt;&gt;0,BQ11/PLANEL_Pot_Trim!BQ11,0)</f>
        <v>0.90723504132885313</v>
      </c>
      <c r="BR36" s="47">
        <f>IF(PLANEL_Pot_Trim!BR11&lt;&gt;0,BR11/PLANEL_Pot_Trim!BR11,0)</f>
        <v>0.90723504132885313</v>
      </c>
      <c r="BS36" s="47">
        <f>IF(PLANEL_Pot_Trim!BS11&lt;&gt;0,BS11/PLANEL_Pot_Trim!BS11,0)</f>
        <v>0.90723504132885313</v>
      </c>
      <c r="BT36" s="47">
        <f>IF(PLANEL_Pot_Trim!BT11&lt;&gt;0,BT11/PLANEL_Pot_Trim!BT11,0)</f>
        <v>0.76701906549994658</v>
      </c>
      <c r="BU36" s="47">
        <f>IF(PLANEL_Pot_Trim!BU11&lt;&gt;0,BU11/PLANEL_Pot_Trim!BU11,0)</f>
        <v>0.90723504132885313</v>
      </c>
      <c r="BV36" s="47">
        <f>IF(PLANEL_Pot_Trim!BV11&lt;&gt;0,BV11/PLANEL_Pot_Trim!BV11,0)</f>
        <v>0.90723504132885313</v>
      </c>
      <c r="BW36" s="47">
        <f>IF(PLANEL_Pot_Trim!BW11&lt;&gt;0,BW11/PLANEL_Pot_Trim!BW11,0)</f>
        <v>0.90723504132885313</v>
      </c>
      <c r="BX36" s="47">
        <f>IF(PLANEL_Pot_Trim!BX11&lt;&gt;0,BX11/PLANEL_Pot_Trim!BX11,0)</f>
        <v>0.76701906549994658</v>
      </c>
      <c r="BY36" s="47">
        <f>IF(PLANEL_Pot_Trim!BY11&lt;&gt;0,BY11/PLANEL_Pot_Trim!BY11,0)</f>
        <v>0.90723504132885313</v>
      </c>
      <c r="BZ36" s="47">
        <f>IF(PLANEL_Pot_Trim!BZ11&lt;&gt;0,BZ11/PLANEL_Pot_Trim!BZ11,0)</f>
        <v>0.90723504132885313</v>
      </c>
      <c r="CA36" s="47">
        <f>IF(PLANEL_Pot_Trim!CA11&lt;&gt;0,CA11/PLANEL_Pot_Trim!CA11,0)</f>
        <v>0.90723504132885313</v>
      </c>
      <c r="CB36" s="47">
        <f>IF(PLANEL_Pot_Trim!CB11&lt;&gt;0,CB11/PLANEL_Pot_Trim!CB11,0)</f>
        <v>0.76701906549994658</v>
      </c>
      <c r="CC36" s="47">
        <f>IF(PLANEL_Pot_Trim!CC11&lt;&gt;0,CC11/PLANEL_Pot_Trim!CC11,0)</f>
        <v>0.90723504132885313</v>
      </c>
      <c r="CD36" s="47">
        <f>IF(PLANEL_Pot_Trim!CD11&lt;&gt;0,CD11/PLANEL_Pot_Trim!CD11,0)</f>
        <v>0.90723504132885313</v>
      </c>
      <c r="CE36" s="47">
        <f>IF(PLANEL_Pot_Trim!CE11&lt;&gt;0,CE11/PLANEL_Pot_Trim!CE11,0)</f>
        <v>0.90723504132885313</v>
      </c>
      <c r="CF36" s="47">
        <f>IF(PLANEL_Pot_Trim!CF11&lt;&gt;0,CF11/PLANEL_Pot_Trim!CF11,0)</f>
        <v>0.76701906549994658</v>
      </c>
      <c r="CG36" s="47">
        <f>IF(PLANEL_Pot_Trim!CG11&lt;&gt;0,CG11/PLANEL_Pot_Trim!CG11,0)</f>
        <v>0.90723504132885313</v>
      </c>
      <c r="CH36" s="47">
        <f>IF(PLANEL_Pot_Trim!CH11&lt;&gt;0,CH11/PLANEL_Pot_Trim!CH11,0)</f>
        <v>0.90723504132885313</v>
      </c>
      <c r="CI36" s="47">
        <f>IF(PLANEL_Pot_Trim!CI11&lt;&gt;0,CI11/PLANEL_Pot_Trim!CI11,0)</f>
        <v>0.90723504132885313</v>
      </c>
      <c r="CJ36" s="47">
        <f>IF(PLANEL_Pot_Trim!CJ11&lt;&gt;0,CJ11/PLANEL_Pot_Trim!CJ11,0)</f>
        <v>0.76701906549994658</v>
      </c>
      <c r="CK36" s="47">
        <f>IF(PLANEL_Pot_Trim!CK11&lt;&gt;0,CK11/PLANEL_Pot_Trim!CK11,0)</f>
        <v>0.90723504132885313</v>
      </c>
      <c r="CL36" s="47">
        <f>IF(PLANEL_Pot_Trim!CL11&lt;&gt;0,CL11/PLANEL_Pot_Trim!CL11,0)</f>
        <v>0.90723504132885313</v>
      </c>
      <c r="CM36" s="47">
        <f>IF(PLANEL_Pot_Trim!CM11&lt;&gt;0,CM11/PLANEL_Pot_Trim!CM11,0)</f>
        <v>0.90723504132885313</v>
      </c>
      <c r="CN36" s="47">
        <f>IF(PLANEL_Pot_Trim!CN11&lt;&gt;0,CN11/PLANEL_Pot_Trim!CN11,0)</f>
        <v>0.76701906549994658</v>
      </c>
      <c r="CO36" s="47">
        <f>IF(PLANEL_Pot_Trim!CO11&lt;&gt;0,CO11/PLANEL_Pot_Trim!CO11,0)</f>
        <v>0.90723504132885313</v>
      </c>
      <c r="CP36" s="47">
        <f>IF(PLANEL_Pot_Trim!CP11&lt;&gt;0,CP11/PLANEL_Pot_Trim!CP11,0)</f>
        <v>0.90723504132885313</v>
      </c>
      <c r="CQ36" s="47">
        <f>IF(PLANEL_Pot_Trim!CQ11&lt;&gt;0,CQ11/PLANEL_Pot_Trim!CQ11,0)</f>
        <v>0.90723504132885313</v>
      </c>
      <c r="CR36" s="47">
        <f>IF(PLANEL_Pot_Trim!CR11&lt;&gt;0,CR11/PLANEL_Pot_Trim!CR11,0)</f>
        <v>0.76701906549994658</v>
      </c>
      <c r="CS36" s="47">
        <f>IF(PLANEL_Pot_Trim!CS11&lt;&gt;0,CS11/PLANEL_Pot_Trim!CS11,0)</f>
        <v>0.90723504132885313</v>
      </c>
      <c r="CT36" s="47">
        <f>IF(PLANEL_Pot_Trim!CT11&lt;&gt;0,CT11/PLANEL_Pot_Trim!CT11,0)</f>
        <v>0.90723504132885313</v>
      </c>
      <c r="CU36" s="47">
        <f>IF(PLANEL_Pot_Trim!CU11&lt;&gt;0,CU11/PLANEL_Pot_Trim!CU11,0)</f>
        <v>0.90723504132885313</v>
      </c>
      <c r="CV36" s="47">
        <f>IF(PLANEL_Pot_Trim!CV11&lt;&gt;0,CV11/PLANEL_Pot_Trim!CV11,0)</f>
        <v>0.8860796729647995</v>
      </c>
      <c r="CW36" s="47">
        <f>IF(PLANEL_Pot_Trim!CW11&lt;&gt;0,CW11/PLANEL_Pot_Trim!CW11,0)</f>
        <v>0.90723504132885313</v>
      </c>
      <c r="CX36" s="47">
        <f>IF(PLANEL_Pot_Trim!CX11&lt;&gt;0,CX11/PLANEL_Pot_Trim!CX11,0)</f>
        <v>0.90723504132885313</v>
      </c>
      <c r="CY36" s="77">
        <f>IF(PLANEL_Pot_Trim!CY11&lt;&gt;0,CY11/PLANEL_Pot_Trim!CY11,0)</f>
        <v>0.90723504132885313</v>
      </c>
      <c r="CZ36" s="77">
        <f>IF(PLANEL_Pot_Trim!CZ11&lt;&gt;0,CZ11/PLANEL_Pot_Trim!CZ11,0)</f>
        <v>0.76701906549994658</v>
      </c>
      <c r="DA36" s="77">
        <f>IF(PLANEL_Pot_Trim!DA11&lt;&gt;0,DA11/PLANEL_Pot_Trim!DA11,0)</f>
        <v>0.90723504132885313</v>
      </c>
      <c r="DB36" s="77">
        <f>IF(PLANEL_Pot_Trim!DB11&lt;&gt;0,DB11/PLANEL_Pot_Trim!DB11,0)</f>
        <v>0.90723504132885313</v>
      </c>
      <c r="DC36" s="47">
        <f>IF(PLANEL_Pot_Trim!DC11&lt;&gt;0,DC11/PLANEL_Pot_Trim!DC11,0)</f>
        <v>0.90723504132885313</v>
      </c>
      <c r="DD36" s="47">
        <f>IF(PLANEL_Pot_Trim!DD11&lt;&gt;0,DD11/PLANEL_Pot_Trim!DD11,0)</f>
        <v>0.76701906549994658</v>
      </c>
      <c r="DE36" s="47">
        <f>IF(PLANEL_Pot_Trim!DE11&lt;&gt;0,DE11/PLANEL_Pot_Trim!DE11,0)</f>
        <v>0.90723504132885313</v>
      </c>
      <c r="DF36" s="47">
        <f>IF(PLANEL_Pot_Trim!DF11&lt;&gt;0,DF11/PLANEL_Pot_Trim!DF11,0)</f>
        <v>0.90723504132885313</v>
      </c>
      <c r="DG36" s="47">
        <f>IF(PLANEL_Pot_Trim!DG11&lt;&gt;0,DG11/PLANEL_Pot_Trim!DG11,0)</f>
        <v>0.90723504132885313</v>
      </c>
      <c r="DH36" s="47">
        <f>IF(PLANEL_Pot_Trim!DH11&lt;&gt;0,DH11/PLANEL_Pot_Trim!DH11,0)</f>
        <v>0.77233859076517974</v>
      </c>
      <c r="DI36" s="47">
        <f>IF(PLANEL_Pot_Trim!DI11&lt;&gt;0,DI11/PLANEL_Pot_Trim!DI11,0)</f>
        <v>0.90723504132885313</v>
      </c>
      <c r="DJ36" s="47">
        <f>IF(PLANEL_Pot_Trim!DJ11&lt;&gt;0,DJ11/PLANEL_Pot_Trim!DJ11,0)</f>
        <v>0.90723504132885313</v>
      </c>
      <c r="DK36" s="47">
        <f>IF(PLANEL_Pot_Trim!DK11&lt;&gt;0,DK11/PLANEL_Pot_Trim!DK11,0)</f>
        <v>0.90723504132885313</v>
      </c>
      <c r="DL36" s="47">
        <f>IF(PLANEL_Pot_Trim!DL11&lt;&gt;0,DL11/PLANEL_Pot_Trim!DL11,0)</f>
        <v>0.81687448964959541</v>
      </c>
      <c r="DM36" s="47">
        <f>IF(PLANEL_Pot_Trim!DM11&lt;&gt;0,DM11/PLANEL_Pot_Trim!DM11,0)</f>
        <v>0.90723504132885313</v>
      </c>
      <c r="DN36" s="47">
        <f>IF(PLANEL_Pot_Trim!DN11&lt;&gt;0,DN11/PLANEL_Pot_Trim!DN11,0)</f>
        <v>0.90723504132885313</v>
      </c>
      <c r="DO36" s="47">
        <f>IF(PLANEL_Pot_Trim!DO11&lt;&gt;0,DO11/PLANEL_Pot_Trim!DO11,0)</f>
        <v>0.90723504132885313</v>
      </c>
      <c r="DP36" s="47">
        <f>IF(PLANEL_Pot_Trim!DP11&lt;&gt;0,DP11/PLANEL_Pot_Trim!DP11,0)</f>
        <v>0.86238291846909154</v>
      </c>
      <c r="DQ36" s="47">
        <f>IF(PLANEL_Pot_Trim!DQ11&lt;&gt;0,DQ11/PLANEL_Pot_Trim!DQ11,0)</f>
        <v>0.90723504132885313</v>
      </c>
      <c r="DR36" s="47">
        <f>IF(PLANEL_Pot_Trim!DR11&lt;&gt;0,DR11/PLANEL_Pot_Trim!DR11,0)</f>
        <v>0.90723504132885313</v>
      </c>
      <c r="DS36" s="47">
        <f>IF(PLANEL_Pot_Trim!DS11&lt;&gt;0,DS11/PLANEL_Pot_Trim!DS11,0)</f>
        <v>0.90723504132885313</v>
      </c>
      <c r="DT36" s="47">
        <f>IF(PLANEL_Pot_Trim!DT11&lt;&gt;0,DT11/PLANEL_Pot_Trim!DT11,0)</f>
        <v>0.9053357302335705</v>
      </c>
      <c r="DU36" s="47">
        <f>IF(PLANEL_Pot_Trim!DU11&lt;&gt;0,DU11/PLANEL_Pot_Trim!DU11,0)</f>
        <v>0.90723504132885313</v>
      </c>
      <c r="DV36" s="47">
        <f>IF(PLANEL_Pot_Trim!DV11&lt;&gt;0,DV11/PLANEL_Pot_Trim!DV11,0)</f>
        <v>0.90723504132885313</v>
      </c>
      <c r="DW36" s="47">
        <f>IF(PLANEL_Pot_Trim!DW11&lt;&gt;0,DW11/PLANEL_Pot_Trim!DW11,0)</f>
        <v>0.90723504132885313</v>
      </c>
      <c r="DX36" s="47">
        <f>IF(PLANEL_Pot_Trim!DX11&lt;&gt;0,DX11/PLANEL_Pot_Trim!DX11,0)</f>
        <v>0.90723504132885313</v>
      </c>
      <c r="DY36" s="47">
        <f>IF(PLANEL_Pot_Trim!DY11&lt;&gt;0,DY11/PLANEL_Pot_Trim!DY11,0)</f>
        <v>0.90723504132885313</v>
      </c>
      <c r="DZ36" s="47">
        <f>IF(PLANEL_Pot_Trim!DZ11&lt;&gt;0,DZ11/PLANEL_Pot_Trim!DZ11,0)</f>
        <v>0.90723504132885313</v>
      </c>
      <c r="EA36" s="47">
        <f>IF(PLANEL_Pot_Trim!EA11&lt;&gt;0,EA11/PLANEL_Pot_Trim!EA11,0)</f>
        <v>0.90723504132885313</v>
      </c>
      <c r="EB36" s="47">
        <f>IF(PLANEL_Pot_Trim!EB11&lt;&gt;0,EB11/PLANEL_Pot_Trim!EB11,0)</f>
        <v>0.90723504132885313</v>
      </c>
      <c r="EC36" s="47">
        <f>IF(PLANEL_Pot_Trim!EC11&lt;&gt;0,EC11/PLANEL_Pot_Trim!EC11,0)</f>
        <v>0.90723504132885313</v>
      </c>
      <c r="ED36" s="47">
        <f>IF(PLANEL_Pot_Trim!ED11&lt;&gt;0,ED11/PLANEL_Pot_Trim!ED11,0)</f>
        <v>0.90723504132885313</v>
      </c>
      <c r="EE36" s="47">
        <f>IF(PLANEL_Pot_Trim!EE11&lt;&gt;0,EE11/PLANEL_Pot_Trim!EE11,0)</f>
        <v>0.90723504132885313</v>
      </c>
      <c r="EF36" s="47">
        <f>IF(PLANEL_Pot_Trim!EF11&lt;&gt;0,EF11/PLANEL_Pot_Trim!EF11,0)</f>
        <v>0.90723504132885313</v>
      </c>
      <c r="EG36" s="47">
        <f>IF(PLANEL_Pot_Trim!EG11&lt;&gt;0,EG11/PLANEL_Pot_Trim!EG11,0)</f>
        <v>0.90723504132885313</v>
      </c>
      <c r="EH36" s="47">
        <f>IF(PLANEL_Pot_Trim!EH11&lt;&gt;0,EH11/PLANEL_Pot_Trim!EH11,0)</f>
        <v>0.90723504132885313</v>
      </c>
      <c r="EI36" s="47">
        <f>IF(PLANEL_Pot_Trim!EI11&lt;&gt;0,EI11/PLANEL_Pot_Trim!EI11,0)</f>
        <v>0.90723504132885313</v>
      </c>
      <c r="EJ36" s="47">
        <f>IF(PLANEL_Pot_Trim!EJ11&lt;&gt;0,EJ11/PLANEL_Pot_Trim!EJ11,0)</f>
        <v>0.90723504132885313</v>
      </c>
      <c r="EK36" s="47">
        <f>IF(PLANEL_Pot_Trim!EK11&lt;&gt;0,EK11/PLANEL_Pot_Trim!EK11,0)</f>
        <v>0.90723504132885313</v>
      </c>
      <c r="EL36" s="47">
        <f>IF(PLANEL_Pot_Trim!EL11&lt;&gt;0,EL11/PLANEL_Pot_Trim!EL11,0)</f>
        <v>0.90723504132885313</v>
      </c>
      <c r="EM36" s="47">
        <f>IF(PLANEL_Pot_Trim!EM11&lt;&gt;0,EM11/PLANEL_Pot_Trim!EM11,0)</f>
        <v>0.90723504132885313</v>
      </c>
      <c r="EN36" s="47">
        <f>IF(PLANEL_Pot_Trim!EN11&lt;&gt;0,EN11/PLANEL_Pot_Trim!EN11,0)</f>
        <v>0.90723504132885313</v>
      </c>
      <c r="EO36" s="47">
        <f>IF(PLANEL_Pot_Trim!EO11&lt;&gt;0,EO11/PLANEL_Pot_Trim!EO11,0)</f>
        <v>0.90723504132885313</v>
      </c>
      <c r="EP36" s="47">
        <f>IF(PLANEL_Pot_Trim!EP11&lt;&gt;0,EP11/PLANEL_Pot_Trim!EP11,0)</f>
        <v>0.90723504132885313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3.1947590763532548E-2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3.767020061301761E-2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3.7261772618136756E-2</v>
      </c>
      <c r="AF39" s="52">
        <f>IF(PLANEL_Pot_Trim!AF14&lt;&gt;0,AF14/PLANEL_Pot_Trim!AF14,0)</f>
        <v>0.38118186465835247</v>
      </c>
      <c r="AG39" s="52">
        <f>IF(PLANEL_Pot_Trim!AG14&lt;&gt;0,AG14/PLANEL_Pot_Trim!AG14,0)</f>
        <v>0.52160930035984687</v>
      </c>
      <c r="AH39" s="52">
        <f>IF(PLANEL_Pot_Trim!AH14&lt;&gt;0,AH14/PLANEL_Pot_Trim!AH14,0)</f>
        <v>0.33239781936995833</v>
      </c>
      <c r="AI39" s="52">
        <f>IF(PLANEL_Pot_Trim!AI14&lt;&gt;0,AI14/PLANEL_Pot_Trim!AI14,0)</f>
        <v>3.7261772618136756E-2</v>
      </c>
      <c r="AJ39" s="52">
        <f>IF(PLANEL_Pot_Trim!AJ14&lt;&gt;0,AJ14/PLANEL_Pot_Trim!AJ14,0)</f>
        <v>0.38118186465835247</v>
      </c>
      <c r="AK39" s="52">
        <f>IF(PLANEL_Pot_Trim!AK14&lt;&gt;0,AK14/PLANEL_Pot_Trim!AK14,0)</f>
        <v>0.52160930035984687</v>
      </c>
      <c r="AL39" s="52">
        <f>IF(PLANEL_Pot_Trim!AL14&lt;&gt;0,AL14/PLANEL_Pot_Trim!AL14,0)</f>
        <v>0.33239781936995833</v>
      </c>
      <c r="AM39" s="52">
        <f>IF(PLANEL_Pot_Trim!AM14&lt;&gt;0,AM14/PLANEL_Pot_Trim!AM14,0)</f>
        <v>3.6371918055676453E-2</v>
      </c>
      <c r="AN39" s="52">
        <f>IF(PLANEL_Pot_Trim!AN14&lt;&gt;0,AN14/PLANEL_Pot_Trim!AN14,0)</f>
        <v>0.37207879736475763</v>
      </c>
      <c r="AO39" s="52">
        <f>IF(PLANEL_Pot_Trim!AO14&lt;&gt;0,AO14/PLANEL_Pot_Trim!AO14,0)</f>
        <v>0.50915266214671995</v>
      </c>
      <c r="AP39" s="52">
        <f>IF(PLANEL_Pot_Trim!AP14&lt;&gt;0,AP14/PLANEL_Pot_Trim!AP14,0)</f>
        <v>0.32445977194470232</v>
      </c>
      <c r="AQ39" s="52">
        <f>IF(PLANEL_Pot_Trim!AQ14&lt;&gt;0,AQ14/PLANEL_Pot_Trim!AQ14,0)</f>
        <v>3.6371918055676453E-2</v>
      </c>
      <c r="AR39" s="52">
        <f>IF(PLANEL_Pot_Trim!AR14&lt;&gt;0,AR14/PLANEL_Pot_Trim!AR14,0)</f>
        <v>0.37207879736475763</v>
      </c>
      <c r="AS39" s="52">
        <f>IF(PLANEL_Pot_Trim!AS14&lt;&gt;0,AS14/PLANEL_Pot_Trim!AS14,0)</f>
        <v>0.50915266214671995</v>
      </c>
      <c r="AT39" s="52">
        <f>IF(PLANEL_Pot_Trim!AT14&lt;&gt;0,AT14/PLANEL_Pot_Trim!AT14,0)</f>
        <v>0.32445977194470232</v>
      </c>
      <c r="AU39" s="52">
        <f>IF(PLANEL_Pot_Trim!AU14&lt;&gt;0,AU14/PLANEL_Pot_Trim!AU14,0)</f>
        <v>3.6371918055676453E-2</v>
      </c>
      <c r="AV39" s="52">
        <f>IF(PLANEL_Pot_Trim!AV14&lt;&gt;0,AV14/PLANEL_Pot_Trim!AV14,0)</f>
        <v>0.37207879736475763</v>
      </c>
      <c r="AW39" s="52">
        <f>IF(PLANEL_Pot_Trim!AW14&lt;&gt;0,AW14/PLANEL_Pot_Trim!AW14,0)</f>
        <v>0.50915266214671995</v>
      </c>
      <c r="AX39" s="52">
        <f>IF(PLANEL_Pot_Trim!AX14&lt;&gt;0,AX14/PLANEL_Pot_Trim!AX14,0)</f>
        <v>0.32445977194470232</v>
      </c>
      <c r="AY39" s="52">
        <f>IF(PLANEL_Pot_Trim!AY14&lt;&gt;0,AY14/PLANEL_Pot_Trim!AY14,0)</f>
        <v>3.6371918055676453E-2</v>
      </c>
      <c r="AZ39" s="52">
        <f>IF(PLANEL_Pot_Trim!AZ14&lt;&gt;0,AZ14/PLANEL_Pot_Trim!AZ14,0)</f>
        <v>0.37207879736475763</v>
      </c>
      <c r="BA39" s="52">
        <f>IF(PLANEL_Pot_Trim!BA14&lt;&gt;0,BA14/PLANEL_Pot_Trim!BA14,0)</f>
        <v>0.50915266214671995</v>
      </c>
      <c r="BB39" s="52">
        <f>IF(PLANEL_Pot_Trim!BB14&lt;&gt;0,BB14/PLANEL_Pot_Trim!BB14,0)</f>
        <v>0.32445977194470232</v>
      </c>
      <c r="BC39" s="52">
        <f>IF(PLANEL_Pot_Trim!BC14&lt;&gt;0,BC14/PLANEL_Pot_Trim!BC14,0)</f>
        <v>3.6371918055676453E-2</v>
      </c>
      <c r="BD39" s="52">
        <f>IF(PLANEL_Pot_Trim!BD14&lt;&gt;0,BD14/PLANEL_Pot_Trim!BD14,0)</f>
        <v>0.37207879736475763</v>
      </c>
      <c r="BE39" s="52">
        <f>IF(PLANEL_Pot_Trim!BE14&lt;&gt;0,BE14/PLANEL_Pot_Trim!BE14,0)</f>
        <v>0.50915266214671995</v>
      </c>
      <c r="BF39" s="52">
        <f>IF(PLANEL_Pot_Trim!BF14&lt;&gt;0,BF14/PLANEL_Pot_Trim!BF14,0)</f>
        <v>0.32445977194470232</v>
      </c>
      <c r="BG39" s="52">
        <f>IF(PLANEL_Pot_Trim!BG14&lt;&gt;0,BG14/PLANEL_Pot_Trim!BG14,0)</f>
        <v>3.6371918055676453E-2</v>
      </c>
      <c r="BH39" s="52">
        <f>IF(PLANEL_Pot_Trim!BH14&lt;&gt;0,BH14/PLANEL_Pot_Trim!BH14,0)</f>
        <v>0.37207879736475763</v>
      </c>
      <c r="BI39" s="52">
        <f>IF(PLANEL_Pot_Trim!BI14&lt;&gt;0,BI14/PLANEL_Pot_Trim!BI14,0)</f>
        <v>0.50915266214671995</v>
      </c>
      <c r="BJ39" s="52">
        <f>IF(PLANEL_Pot_Trim!BJ14&lt;&gt;0,BJ14/PLANEL_Pot_Trim!BJ14,0)</f>
        <v>0.32445977194470232</v>
      </c>
      <c r="BK39" s="52">
        <f>IF(PLANEL_Pot_Trim!BK14&lt;&gt;0,BK14/PLANEL_Pot_Trim!BK14,0)</f>
        <v>3.6371918055676453E-2</v>
      </c>
      <c r="BL39" s="52">
        <f>IF(PLANEL_Pot_Trim!BL14&lt;&gt;0,BL14/PLANEL_Pot_Trim!BL14,0)</f>
        <v>0.37207879736475763</v>
      </c>
      <c r="BM39" s="52">
        <f>IF(PLANEL_Pot_Trim!BM14&lt;&gt;0,BM14/PLANEL_Pot_Trim!BM14,0)</f>
        <v>0.50915266214671995</v>
      </c>
      <c r="BN39" s="52">
        <f>IF(PLANEL_Pot_Trim!BN14&lt;&gt;0,BN14/PLANEL_Pot_Trim!BN14,0)</f>
        <v>0.32445977194470232</v>
      </c>
      <c r="BO39" s="52">
        <f>IF(PLANEL_Pot_Trim!BO14&lt;&gt;0,BO14/PLANEL_Pot_Trim!BO14,0)</f>
        <v>3.5956972921170463E-2</v>
      </c>
      <c r="BP39" s="52">
        <f>IF(PLANEL_Pot_Trim!BP14&lt;&gt;0,BP14/PLANEL_Pot_Trim!BP14,0)</f>
        <v>0.36783397624126674</v>
      </c>
      <c r="BQ39" s="52">
        <f>IF(PLANEL_Pot_Trim!BQ14&lt;&gt;0,BQ14/PLANEL_Pot_Trim!BQ14,0)</f>
        <v>0.5033440485538484</v>
      </c>
      <c r="BR39" s="52">
        <f>IF(PLANEL_Pot_Trim!BR14&lt;&gt;0,BR14/PLANEL_Pot_Trim!BR14,0)</f>
        <v>0.32075820735511618</v>
      </c>
      <c r="BS39" s="52">
        <f>IF(PLANEL_Pot_Trim!BS14&lt;&gt;0,BS14/PLANEL_Pot_Trim!BS14,0)</f>
        <v>3.5956972921170463E-2</v>
      </c>
      <c r="BT39" s="52">
        <f>IF(PLANEL_Pot_Trim!BT14&lt;&gt;0,BT14/PLANEL_Pot_Trim!BT14,0)</f>
        <v>0.36783397624126674</v>
      </c>
      <c r="BU39" s="52">
        <f>IF(PLANEL_Pot_Trim!BU14&lt;&gt;0,BU14/PLANEL_Pot_Trim!BU14,0)</f>
        <v>0.5033440485538484</v>
      </c>
      <c r="BV39" s="52">
        <f>IF(PLANEL_Pot_Trim!BV14&lt;&gt;0,BV14/PLANEL_Pot_Trim!BV14,0)</f>
        <v>0.32075820735511618</v>
      </c>
      <c r="BW39" s="52">
        <f>IF(PLANEL_Pot_Trim!BW14&lt;&gt;0,BW14/PLANEL_Pot_Trim!BW14,0)</f>
        <v>3.5956972921170463E-2</v>
      </c>
      <c r="BX39" s="52">
        <f>IF(PLANEL_Pot_Trim!BX14&lt;&gt;0,BX14/PLANEL_Pot_Trim!BX14,0)</f>
        <v>0.36783397624126674</v>
      </c>
      <c r="BY39" s="52">
        <f>IF(PLANEL_Pot_Trim!BY14&lt;&gt;0,BY14/PLANEL_Pot_Trim!BY14,0)</f>
        <v>0.5033440485538484</v>
      </c>
      <c r="BZ39" s="52">
        <f>IF(PLANEL_Pot_Trim!BZ14&lt;&gt;0,BZ14/PLANEL_Pot_Trim!BZ14,0)</f>
        <v>0.32075820735511618</v>
      </c>
      <c r="CA39" s="52">
        <f>IF(PLANEL_Pot_Trim!CA14&lt;&gt;0,CA14/PLANEL_Pot_Trim!CA14,0)</f>
        <v>3.5956972921170463E-2</v>
      </c>
      <c r="CB39" s="52">
        <f>IF(PLANEL_Pot_Trim!CB14&lt;&gt;0,CB14/PLANEL_Pot_Trim!CB14,0)</f>
        <v>0.36783397624126674</v>
      </c>
      <c r="CC39" s="52">
        <f>IF(PLANEL_Pot_Trim!CC14&lt;&gt;0,CC14/PLANEL_Pot_Trim!CC14,0)</f>
        <v>0.5033440485538484</v>
      </c>
      <c r="CD39" s="52">
        <f>IF(PLANEL_Pot_Trim!CD14&lt;&gt;0,CD14/PLANEL_Pot_Trim!CD14,0)</f>
        <v>0.32075820735511618</v>
      </c>
      <c r="CE39" s="52">
        <f>IF(PLANEL_Pot_Trim!CE14&lt;&gt;0,CE14/PLANEL_Pot_Trim!CE14,0)</f>
        <v>3.5956972921170463E-2</v>
      </c>
      <c r="CF39" s="52">
        <f>IF(PLANEL_Pot_Trim!CF14&lt;&gt;0,CF14/PLANEL_Pot_Trim!CF14,0)</f>
        <v>0.36783397624126674</v>
      </c>
      <c r="CG39" s="52">
        <f>IF(PLANEL_Pot_Trim!CG14&lt;&gt;0,CG14/PLANEL_Pot_Trim!CG14,0)</f>
        <v>0.5033440485538484</v>
      </c>
      <c r="CH39" s="52">
        <f>IF(PLANEL_Pot_Trim!CH14&lt;&gt;0,CH14/PLANEL_Pot_Trim!CH14,0)</f>
        <v>0.32075820735511618</v>
      </c>
      <c r="CI39" s="52">
        <f>IF(PLANEL_Pot_Trim!CI14&lt;&gt;0,CI14/PLANEL_Pot_Trim!CI14,0)</f>
        <v>3.5823068552077224E-2</v>
      </c>
      <c r="CJ39" s="52">
        <f>IF(PLANEL_Pot_Trim!CJ14&lt;&gt;0,CJ14/PLANEL_Pot_Trim!CJ14,0)</f>
        <v>0.36646415642711422</v>
      </c>
      <c r="CK39" s="52">
        <f>IF(PLANEL_Pot_Trim!CK14&lt;&gt;0,CK14/PLANEL_Pot_Trim!CK14,0)</f>
        <v>0.5014695869028265</v>
      </c>
      <c r="CL39" s="52">
        <f>IF(PLANEL_Pot_Trim!CL14&lt;&gt;0,CL14/PLANEL_Pot_Trim!CL14,0)</f>
        <v>0.31956369851256289</v>
      </c>
      <c r="CM39" s="52">
        <f>IF(PLANEL_Pot_Trim!CM14&lt;&gt;0,CM14/PLANEL_Pot_Trim!CM14,0)</f>
        <v>3.5823068552077224E-2</v>
      </c>
      <c r="CN39" s="52">
        <f>IF(PLANEL_Pot_Trim!CN14&lt;&gt;0,CN14/PLANEL_Pot_Trim!CN14,0)</f>
        <v>0.36646415642711422</v>
      </c>
      <c r="CO39" s="52">
        <f>IF(PLANEL_Pot_Trim!CO14&lt;&gt;0,CO14/PLANEL_Pot_Trim!CO14,0)</f>
        <v>0.5014695869028265</v>
      </c>
      <c r="CP39" s="52">
        <f>IF(PLANEL_Pot_Trim!CP14&lt;&gt;0,CP14/PLANEL_Pot_Trim!CP14,0)</f>
        <v>0.31956369851256289</v>
      </c>
      <c r="CQ39" s="52">
        <f>IF(PLANEL_Pot_Trim!CQ14&lt;&gt;0,CQ14/PLANEL_Pot_Trim!CQ14,0)</f>
        <v>3.5823068552077224E-2</v>
      </c>
      <c r="CR39" s="52">
        <f>IF(PLANEL_Pot_Trim!CR14&lt;&gt;0,CR14/PLANEL_Pot_Trim!CR14,0)</f>
        <v>0.36646415642711422</v>
      </c>
      <c r="CS39" s="52">
        <f>IF(PLANEL_Pot_Trim!CS14&lt;&gt;0,CS14/PLANEL_Pot_Trim!CS14,0)</f>
        <v>0.5014695869028265</v>
      </c>
      <c r="CT39" s="52">
        <f>IF(PLANEL_Pot_Trim!CT14&lt;&gt;0,CT14/PLANEL_Pot_Trim!CT14,0)</f>
        <v>0.31956369851256289</v>
      </c>
      <c r="CU39" s="52">
        <f>IF(PLANEL_Pot_Trim!CU14&lt;&gt;0,CU14/PLANEL_Pot_Trim!CU14,0)</f>
        <v>3.5823068552077224E-2</v>
      </c>
      <c r="CV39" s="52">
        <f>IF(PLANEL_Pot_Trim!CV14&lt;&gt;0,CV14/PLANEL_Pot_Trim!CV14,0)</f>
        <v>0.36646415642711422</v>
      </c>
      <c r="CW39" s="52">
        <f>IF(PLANEL_Pot_Trim!CW14&lt;&gt;0,CW14/PLANEL_Pot_Trim!CW14,0)</f>
        <v>0.5014695869028265</v>
      </c>
      <c r="CX39" s="52">
        <f>IF(PLANEL_Pot_Trim!CX14&lt;&gt;0,CX14/PLANEL_Pot_Trim!CX14,0)</f>
        <v>0.31956369851256289</v>
      </c>
      <c r="CY39" s="82">
        <f>IF(PLANEL_Pot_Trim!CY14&lt;&gt;0,CY14/PLANEL_Pot_Trim!CY14,0)</f>
        <v>3.5823068552077224E-2</v>
      </c>
      <c r="CZ39" s="82">
        <f>IF(PLANEL_Pot_Trim!CZ14&lt;&gt;0,CZ14/PLANEL_Pot_Trim!CZ14,0)</f>
        <v>0.36646415642711422</v>
      </c>
      <c r="DA39" s="82">
        <f>IF(PLANEL_Pot_Trim!DA14&lt;&gt;0,DA14/PLANEL_Pot_Trim!DA14,0)</f>
        <v>0.5014695869028265</v>
      </c>
      <c r="DB39" s="82">
        <f>IF(PLANEL_Pot_Trim!DB14&lt;&gt;0,DB14/PLANEL_Pot_Trim!DB14,0)</f>
        <v>0.31956369851256289</v>
      </c>
      <c r="DC39" s="52">
        <f>IF(PLANEL_Pot_Trim!DC14&lt;&gt;0,DC14/PLANEL_Pot_Trim!DC14,0)</f>
        <v>3.5823068552077224E-2</v>
      </c>
      <c r="DD39" s="52">
        <f>IF(PLANEL_Pot_Trim!DD14&lt;&gt;0,DD14/PLANEL_Pot_Trim!DD14,0)</f>
        <v>0.36646415642711422</v>
      </c>
      <c r="DE39" s="52">
        <f>IF(PLANEL_Pot_Trim!DE14&lt;&gt;0,DE14/PLANEL_Pot_Trim!DE14,0)</f>
        <v>0.5014695869028265</v>
      </c>
      <c r="DF39" s="52">
        <f>IF(PLANEL_Pot_Trim!DF14&lt;&gt;0,DF14/PLANEL_Pot_Trim!DF14,0)</f>
        <v>0.31956369851256289</v>
      </c>
      <c r="DG39" s="52">
        <f>IF(PLANEL_Pot_Trim!DG14&lt;&gt;0,DG14/PLANEL_Pot_Trim!DG14,0)</f>
        <v>3.5823068552077224E-2</v>
      </c>
      <c r="DH39" s="52">
        <f>IF(PLANEL_Pot_Trim!DH14&lt;&gt;0,DH14/PLANEL_Pot_Trim!DH14,0)</f>
        <v>0.36646415642711422</v>
      </c>
      <c r="DI39" s="52">
        <f>IF(PLANEL_Pot_Trim!DI14&lt;&gt;0,DI14/PLANEL_Pot_Trim!DI14,0)</f>
        <v>0.5014695869028265</v>
      </c>
      <c r="DJ39" s="52">
        <f>IF(PLANEL_Pot_Trim!DJ14&lt;&gt;0,DJ14/PLANEL_Pot_Trim!DJ14,0)</f>
        <v>0.31956369851256289</v>
      </c>
      <c r="DK39" s="52">
        <f>IF(PLANEL_Pot_Trim!DK14&lt;&gt;0,DK14/PLANEL_Pot_Trim!DK14,0)</f>
        <v>3.5823068552077224E-2</v>
      </c>
      <c r="DL39" s="52">
        <f>IF(PLANEL_Pot_Trim!DL14&lt;&gt;0,DL14/PLANEL_Pot_Trim!DL14,0)</f>
        <v>0.36646415642711422</v>
      </c>
      <c r="DM39" s="52">
        <f>IF(PLANEL_Pot_Trim!DM14&lt;&gt;0,DM14/PLANEL_Pot_Trim!DM14,0)</f>
        <v>0.5014695869028265</v>
      </c>
      <c r="DN39" s="52">
        <f>IF(PLANEL_Pot_Trim!DN14&lt;&gt;0,DN14/PLANEL_Pot_Trim!DN14,0)</f>
        <v>0.31956369851256289</v>
      </c>
      <c r="DO39" s="52">
        <f>IF(PLANEL_Pot_Trim!DO14&lt;&gt;0,DO14/PLANEL_Pot_Trim!DO14,0)</f>
        <v>3.5823068552077224E-2</v>
      </c>
      <c r="DP39" s="52">
        <f>IF(PLANEL_Pot_Trim!DP14&lt;&gt;0,DP14/PLANEL_Pot_Trim!DP14,0)</f>
        <v>0.36646415642711422</v>
      </c>
      <c r="DQ39" s="52">
        <f>IF(PLANEL_Pot_Trim!DQ14&lt;&gt;0,DQ14/PLANEL_Pot_Trim!DQ14,0)</f>
        <v>0.5014695869028265</v>
      </c>
      <c r="DR39" s="52">
        <f>IF(PLANEL_Pot_Trim!DR14&lt;&gt;0,DR14/PLANEL_Pot_Trim!DR14,0)</f>
        <v>0.31956369851256289</v>
      </c>
      <c r="DS39" s="52">
        <f>IF(PLANEL_Pot_Trim!DS14&lt;&gt;0,DS14/PLANEL_Pot_Trim!DS14,0)</f>
        <v>3.5823068552077224E-2</v>
      </c>
      <c r="DT39" s="52">
        <f>IF(PLANEL_Pot_Trim!DT14&lt;&gt;0,DT14/PLANEL_Pot_Trim!DT14,0)</f>
        <v>0.36646415642711422</v>
      </c>
      <c r="DU39" s="52">
        <f>IF(PLANEL_Pot_Trim!DU14&lt;&gt;0,DU14/PLANEL_Pot_Trim!DU14,0)</f>
        <v>0.5014695869028265</v>
      </c>
      <c r="DV39" s="52">
        <f>IF(PLANEL_Pot_Trim!DV14&lt;&gt;0,DV14/PLANEL_Pot_Trim!DV14,0)</f>
        <v>0.31956369851256289</v>
      </c>
      <c r="DW39" s="52">
        <f>IF(PLANEL_Pot_Trim!DW14&lt;&gt;0,DW14/PLANEL_Pot_Trim!DW14,0)</f>
        <v>3.5823068554874903E-2</v>
      </c>
      <c r="DX39" s="52">
        <f>IF(PLANEL_Pot_Trim!DX14&lt;&gt;0,DX14/PLANEL_Pot_Trim!DX14,0)</f>
        <v>0.36646415639972124</v>
      </c>
      <c r="DY39" s="52">
        <f>IF(PLANEL_Pot_Trim!DY14&lt;&gt;0,DY14/PLANEL_Pot_Trim!DY14,0)</f>
        <v>0.50146958693558807</v>
      </c>
      <c r="DZ39" s="52">
        <f>IF(PLANEL_Pot_Trim!DZ14&lt;&gt;0,DZ14/PLANEL_Pot_Trim!DZ14,0)</f>
        <v>0.31956369846755001</v>
      </c>
      <c r="EA39" s="52">
        <f>IF(PLANEL_Pot_Trim!EA14&lt;&gt;0,EA14/PLANEL_Pot_Trim!EA14,0)</f>
        <v>3.5823068554874903E-2</v>
      </c>
      <c r="EB39" s="52">
        <f>IF(PLANEL_Pot_Trim!EB14&lt;&gt;0,EB14/PLANEL_Pot_Trim!EB14,0)</f>
        <v>0.36646415639972124</v>
      </c>
      <c r="EC39" s="52">
        <f>IF(PLANEL_Pot_Trim!EC14&lt;&gt;0,EC14/PLANEL_Pot_Trim!EC14,0)</f>
        <v>0.50146958693558807</v>
      </c>
      <c r="ED39" s="52">
        <f>IF(PLANEL_Pot_Trim!ED14&lt;&gt;0,ED14/PLANEL_Pot_Trim!ED14,0)</f>
        <v>0.31956369846755001</v>
      </c>
      <c r="EE39" s="52">
        <f>IF(PLANEL_Pot_Trim!EE14&lt;&gt;0,EE14/PLANEL_Pot_Trim!EE14,0)</f>
        <v>3.5823068554874903E-2</v>
      </c>
      <c r="EF39" s="52">
        <f>IF(PLANEL_Pot_Trim!EF14&lt;&gt;0,EF14/PLANEL_Pot_Trim!EF14,0)</f>
        <v>0.36646415639972124</v>
      </c>
      <c r="EG39" s="52">
        <f>IF(PLANEL_Pot_Trim!EG14&lt;&gt;0,EG14/PLANEL_Pot_Trim!EG14,0)</f>
        <v>0.50146958693558807</v>
      </c>
      <c r="EH39" s="52">
        <f>IF(PLANEL_Pot_Trim!EH14&lt;&gt;0,EH14/PLANEL_Pot_Trim!EH14,0)</f>
        <v>0.31956369846755001</v>
      </c>
      <c r="EI39" s="52">
        <f>IF(PLANEL_Pot_Trim!EI14&lt;&gt;0,EI14/PLANEL_Pot_Trim!EI14,0)</f>
        <v>3.5823068554874903E-2</v>
      </c>
      <c r="EJ39" s="52">
        <f>IF(PLANEL_Pot_Trim!EJ14&lt;&gt;0,EJ14/PLANEL_Pot_Trim!EJ14,0)</f>
        <v>0.36646415639972124</v>
      </c>
      <c r="EK39" s="52">
        <f>IF(PLANEL_Pot_Trim!EK14&lt;&gt;0,EK14/PLANEL_Pot_Trim!EK14,0)</f>
        <v>0.50146958693558807</v>
      </c>
      <c r="EL39" s="52">
        <f>IF(PLANEL_Pot_Trim!EL14&lt;&gt;0,EL14/PLANEL_Pot_Trim!EL14,0)</f>
        <v>0.31956369846755001</v>
      </c>
      <c r="EM39" s="52">
        <f>IF(PLANEL_Pot_Trim!EM14&lt;&gt;0,EM14/PLANEL_Pot_Trim!EM14,0)</f>
        <v>3.5823068554874903E-2</v>
      </c>
      <c r="EN39" s="52">
        <f>IF(PLANEL_Pot_Trim!EN14&lt;&gt;0,EN14/PLANEL_Pot_Trim!EN14,0)</f>
        <v>0.36646415639972124</v>
      </c>
      <c r="EO39" s="52">
        <f>IF(PLANEL_Pot_Trim!EO14&lt;&gt;0,EO14/PLANEL_Pot_Trim!EO14,0)</f>
        <v>0.50146958693558807</v>
      </c>
      <c r="EP39" s="52">
        <f>IF(PLANEL_Pot_Trim!EP14&lt;&gt;0,EP14/PLANEL_Pot_Trim!EP14,0)</f>
        <v>0.31956369846755001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0.87827858631132649</v>
      </c>
      <c r="N40" s="52">
        <f>IF(PLANEL_Pot_Trim!N15&lt;&gt;0,N15/PLANEL_Pot_Trim!N15,0)</f>
        <v>0.96508506723198062</v>
      </c>
      <c r="O40" s="52">
        <f>IF(PLANEL_Pot_Trim!O15&lt;&gt;0,O15/PLANEL_Pot_Trim!O15,0)</f>
        <v>0.63487506772277236</v>
      </c>
      <c r="P40" s="52">
        <f>IF(PLANEL_Pot_Trim!P15&lt;&gt;0,P15/PLANEL_Pot_Trim!P15,0)</f>
        <v>0.95755516673267327</v>
      </c>
      <c r="Q40" s="52">
        <f>IF(PLANEL_Pot_Trim!Q15&lt;&gt;0,Q15/PLANEL_Pot_Trim!Q15,0)</f>
        <v>0.63487506772277236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0.69104321255605383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0.93019139488950286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0.70511756892265198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0.92439410648414988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0.92909952435158505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0.92909952435158505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0.906806728962536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0.55992262747587607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0.35475995160922885</v>
      </c>
      <c r="AF42" s="51">
        <f>IF(PLANEL_Pot_Trim!AF17&lt;&gt;0,AF17/PLANEL_Pot_Trim!AF17,0)</f>
        <v>0.42192232041706579</v>
      </c>
      <c r="AG42" s="51">
        <f>IF(PLANEL_Pot_Trim!AG17&lt;&gt;0,AG17/PLANEL_Pot_Trim!AG17,0)</f>
        <v>0.55637214671753699</v>
      </c>
      <c r="AH42" s="51">
        <f>IF(PLANEL_Pot_Trim!AH17&lt;&gt;0,AH17/PLANEL_Pot_Trim!AH17,0)</f>
        <v>0.46236481693420256</v>
      </c>
      <c r="AI42" s="51">
        <f>IF(PLANEL_Pot_Trim!AI17&lt;&gt;0,AI17/PLANEL_Pot_Trim!AI17,0)</f>
        <v>0.35460945280464473</v>
      </c>
      <c r="AJ42" s="51">
        <f>IF(PLANEL_Pot_Trim!AJ17&lt;&gt;0,AJ17/PLANEL_Pot_Trim!AJ17,0)</f>
        <v>0.42397141939559102</v>
      </c>
      <c r="AK42" s="51">
        <f>IF(PLANEL_Pot_Trim!AK17&lt;&gt;0,AK17/PLANEL_Pot_Trim!AK17,0)</f>
        <v>0.56014085022133919</v>
      </c>
      <c r="AL42" s="51">
        <f>IF(PLANEL_Pot_Trim!AL17&lt;&gt;0,AL17/PLANEL_Pot_Trim!AL17,0)</f>
        <v>0.4641841603716762</v>
      </c>
      <c r="AM42" s="51">
        <f>IF(PLANEL_Pot_Trim!AM17&lt;&gt;0,AM17/PLANEL_Pot_Trim!AM17,0)</f>
        <v>0.35457308348533195</v>
      </c>
      <c r="AN42" s="51">
        <f>IF(PLANEL_Pot_Trim!AN17&lt;&gt;0,AN17/PLANEL_Pot_Trim!AN17,0)</f>
        <v>0.42446660158860444</v>
      </c>
      <c r="AO42" s="51">
        <f>IF(PLANEL_Pot_Trim!AO17&lt;&gt;0,AO17/PLANEL_Pot_Trim!AO17,0)</f>
        <v>0.56105158949091272</v>
      </c>
      <c r="AP42" s="51">
        <f>IF(PLANEL_Pot_Trim!AP17&lt;&gt;0,AP17/PLANEL_Pot_Trim!AP17,0)</f>
        <v>0.46462382015876297</v>
      </c>
      <c r="AQ42" s="51">
        <f>IF(PLANEL_Pot_Trim!AQ17&lt;&gt;0,AQ17/PLANEL_Pot_Trim!AQ17,0)</f>
        <v>0.35447275533982109</v>
      </c>
      <c r="AR42" s="51">
        <f>IF(PLANEL_Pot_Trim!AR17&lt;&gt;0,AR17/PLANEL_Pot_Trim!AR17,0)</f>
        <v>0.42583260754608487</v>
      </c>
      <c r="AS42" s="51">
        <f>IF(PLANEL_Pot_Trim!AS17&lt;&gt;0,AS17/PLANEL_Pot_Trim!AS17,0)</f>
        <v>0.56356394813447808</v>
      </c>
      <c r="AT42" s="51">
        <f>IF(PLANEL_Pot_Trim!AT17&lt;&gt;0,AT17/PLANEL_Pot_Trim!AT17,0)</f>
        <v>0.46583666248404831</v>
      </c>
      <c r="AU42" s="51">
        <f>IF(PLANEL_Pot_Trim!AU17&lt;&gt;0,AU17/PLANEL_Pot_Trim!AU17,0)</f>
        <v>0.35445476104573947</v>
      </c>
      <c r="AV42" s="51">
        <f>IF(PLANEL_Pot_Trim!AV17&lt;&gt;0,AV17/PLANEL_Pot_Trim!AV17,0)</f>
        <v>0.42607760711451553</v>
      </c>
      <c r="AW42" s="51">
        <f>IF(PLANEL_Pot_Trim!AW17&lt;&gt;0,AW17/PLANEL_Pot_Trim!AW17,0)</f>
        <v>0.56401455146771196</v>
      </c>
      <c r="AX42" s="51">
        <f>IF(PLANEL_Pot_Trim!AX17&lt;&gt;0,AX17/PLANEL_Pot_Trim!AX17,0)</f>
        <v>0.46605419147377875</v>
      </c>
      <c r="AY42" s="51">
        <f>IF(PLANEL_Pot_Trim!AY17&lt;&gt;0,AY17/PLANEL_Pot_Trim!AY17,0)</f>
        <v>0.35443237890484353</v>
      </c>
      <c r="AZ42" s="51">
        <f>IF(PLANEL_Pot_Trim!AZ17&lt;&gt;0,AZ17/PLANEL_Pot_Trim!AZ17,0)</f>
        <v>0.42638234852377177</v>
      </c>
      <c r="BA42" s="51">
        <f>IF(PLANEL_Pot_Trim!BA17&lt;&gt;0,BA17/PLANEL_Pot_Trim!BA17,0)</f>
        <v>0.56457503188627567</v>
      </c>
      <c r="BB42" s="51">
        <f>IF(PLANEL_Pot_Trim!BB17&lt;&gt;0,BB17/PLANEL_Pot_Trim!BB17,0)</f>
        <v>0.46632476377166138</v>
      </c>
      <c r="BC42" s="51">
        <f>IF(PLANEL_Pot_Trim!BC17&lt;&gt;0,BC17/PLANEL_Pot_Trim!BC17,0)</f>
        <v>0.35443219918449254</v>
      </c>
      <c r="BD42" s="51">
        <f>IF(PLANEL_Pot_Trim!BD17&lt;&gt;0,BD17/PLANEL_Pot_Trim!BD17,0)</f>
        <v>0.42638479539119245</v>
      </c>
      <c r="BE42" s="51">
        <f>IF(PLANEL_Pot_Trim!BE17&lt;&gt;0,BE17/PLANEL_Pot_Trim!BE17,0)</f>
        <v>0.56457953216638868</v>
      </c>
      <c r="BF42" s="51">
        <f>IF(PLANEL_Pot_Trim!BF17&lt;&gt;0,BF17/PLANEL_Pot_Trim!BF17,0)</f>
        <v>0.46632693627228833</v>
      </c>
      <c r="BG42" s="51">
        <f>IF(PLANEL_Pot_Trim!BG17&lt;&gt;0,BG17/PLANEL_Pot_Trim!BG17,0)</f>
        <v>0.35443291043508973</v>
      </c>
      <c r="BH42" s="51">
        <f>IF(PLANEL_Pot_Trim!BH17&lt;&gt;0,BH17/PLANEL_Pot_Trim!BH17,0)</f>
        <v>0.42637511155686975</v>
      </c>
      <c r="BI42" s="51">
        <f>IF(PLANEL_Pot_Trim!BI17&lt;&gt;0,BI17/PLANEL_Pot_Trim!BI17,0)</f>
        <v>0.56456172168166407</v>
      </c>
      <c r="BJ42" s="51">
        <f>IF(PLANEL_Pot_Trim!BJ17&lt;&gt;0,BJ17/PLANEL_Pot_Trim!BJ17,0)</f>
        <v>0.46631833826177077</v>
      </c>
      <c r="BK42" s="51">
        <f>IF(PLANEL_Pot_Trim!BK17&lt;&gt;0,BK17/PLANEL_Pot_Trim!BK17,0)</f>
        <v>0.35439542771122934</v>
      </c>
      <c r="BL42" s="51">
        <f>IF(PLANEL_Pot_Trim!BL17&lt;&gt;0,BL17/PLANEL_Pot_Trim!BL17,0)</f>
        <v>0.42688545302936975</v>
      </c>
      <c r="BM42" s="51">
        <f>IF(PLANEL_Pot_Trim!BM17&lt;&gt;0,BM17/PLANEL_Pot_Trim!BM17,0)</f>
        <v>0.56550034186976916</v>
      </c>
      <c r="BN42" s="51">
        <f>IF(PLANEL_Pot_Trim!BN17&lt;&gt;0,BN17/PLANEL_Pot_Trim!BN17,0)</f>
        <v>0.46677145757580329</v>
      </c>
      <c r="BO42" s="51">
        <f>IF(PLANEL_Pot_Trim!BO17&lt;&gt;0,BO17/PLANEL_Pot_Trim!BO17,0)</f>
        <v>0.35437898372457988</v>
      </c>
      <c r="BP42" s="51">
        <f>IF(PLANEL_Pot_Trim!BP17&lt;&gt;0,BP17/PLANEL_Pot_Trim!BP17,0)</f>
        <v>0.42710934460507383</v>
      </c>
      <c r="BQ42" s="51">
        <f>IF(PLANEL_Pot_Trim!BQ17&lt;&gt;0,BQ17/PLANEL_Pot_Trim!BQ17,0)</f>
        <v>0.56591212334686136</v>
      </c>
      <c r="BR42" s="51">
        <f>IF(PLANEL_Pot_Trim!BR17&lt;&gt;0,BR17/PLANEL_Pot_Trim!BR17,0)</f>
        <v>0.46697024527364717</v>
      </c>
      <c r="BS42" s="51">
        <f>IF(PLANEL_Pot_Trim!BS17&lt;&gt;0,BS17/PLANEL_Pot_Trim!BS17,0)</f>
        <v>0.35433349514294588</v>
      </c>
      <c r="BT42" s="51">
        <f>IF(PLANEL_Pot_Trim!BT17&lt;&gt;0,BT17/PLANEL_Pot_Trim!BT17,0)</f>
        <v>0.42772868904981648</v>
      </c>
      <c r="BU42" s="51">
        <f>IF(PLANEL_Pot_Trim!BU17&lt;&gt;0,BU17/PLANEL_Pot_Trim!BU17,0)</f>
        <v>0.56705122186420176</v>
      </c>
      <c r="BV42" s="51">
        <f>IF(PLANEL_Pot_Trim!BV17&lt;&gt;0,BV17/PLANEL_Pot_Trim!BV17,0)</f>
        <v>0.4675201456217401</v>
      </c>
      <c r="BW42" s="51">
        <f>IF(PLANEL_Pot_Trim!BW17&lt;&gt;0,BW17/PLANEL_Pot_Trim!BW17,0)</f>
        <v>0.35429804677405585</v>
      </c>
      <c r="BX42" s="51">
        <f>IF(PLANEL_Pot_Trim!BX17&lt;&gt;0,BX17/PLANEL_Pot_Trim!BX17,0)</f>
        <v>0.42821133158570213</v>
      </c>
      <c r="BY42" s="51">
        <f>IF(PLANEL_Pot_Trim!BY17&lt;&gt;0,BY17/PLANEL_Pot_Trim!BY17,0)</f>
        <v>0.56793889817335175</v>
      </c>
      <c r="BZ42" s="51">
        <f>IF(PLANEL_Pot_Trim!BZ17&lt;&gt;0,BZ17/PLANEL_Pot_Trim!BZ17,0)</f>
        <v>0.46794867177593652</v>
      </c>
      <c r="CA42" s="51">
        <f>IF(PLANEL_Pot_Trim!CA17&lt;&gt;0,CA17/PLANEL_Pot_Trim!CA17,0)</f>
        <v>0.35426270160684664</v>
      </c>
      <c r="CB42" s="51">
        <f>IF(PLANEL_Pot_Trim!CB17&lt;&gt;0,CB17/PLANEL_Pot_Trim!CB17,0)</f>
        <v>0.42869257021757234</v>
      </c>
      <c r="CC42" s="51">
        <f>IF(PLANEL_Pot_Trim!CC17&lt;&gt;0,CC17/PLANEL_Pot_Trim!CC17,0)</f>
        <v>0.56882399261778871</v>
      </c>
      <c r="CD42" s="51">
        <f>IF(PLANEL_Pot_Trim!CD17&lt;&gt;0,CD17/PLANEL_Pot_Trim!CD17,0)</f>
        <v>0.46837595156022843</v>
      </c>
      <c r="CE42" s="51">
        <f>IF(PLANEL_Pot_Trim!CE17&lt;&gt;0,CE17/PLANEL_Pot_Trim!CE17,0)</f>
        <v>0.35420755910310286</v>
      </c>
      <c r="CF42" s="51">
        <f>IF(PLANEL_Pot_Trim!CF17&lt;&gt;0,CF17/PLANEL_Pot_Trim!CF17,0)</f>
        <v>0.42944335736985856</v>
      </c>
      <c r="CG42" s="51">
        <f>IF(PLANEL_Pot_Trim!CG17&lt;&gt;0,CG17/PLANEL_Pot_Trim!CG17,0)</f>
        <v>0.57020484040128172</v>
      </c>
      <c r="CH42" s="51">
        <f>IF(PLANEL_Pot_Trim!CH17&lt;&gt;0,CH17/PLANEL_Pot_Trim!CH17,0)</f>
        <v>0.46904255648776627</v>
      </c>
      <c r="CI42" s="51">
        <f>IF(PLANEL_Pot_Trim!CI17&lt;&gt;0,CI17/PLANEL_Pot_Trim!CI17,0)</f>
        <v>0.35419967122359131</v>
      </c>
      <c r="CJ42" s="51">
        <f>IF(PLANEL_Pot_Trim!CJ17&lt;&gt;0,CJ17/PLANEL_Pot_Trim!CJ17,0)</f>
        <v>0.42955075360564737</v>
      </c>
      <c r="CK42" s="51">
        <f>IF(PLANEL_Pot_Trim!CK17&lt;&gt;0,CK17/PLANEL_Pot_Trim!CK17,0)</f>
        <v>0.57040236358860941</v>
      </c>
      <c r="CL42" s="51">
        <f>IF(PLANEL_Pot_Trim!CL17&lt;&gt;0,CL17/PLANEL_Pot_Trim!CL17,0)</f>
        <v>0.46913791077443678</v>
      </c>
      <c r="CM42" s="51">
        <f>IF(PLANEL_Pot_Trim!CM17&lt;&gt;0,CM17/PLANEL_Pot_Trim!CM17,0)</f>
        <v>0.35417683816007101</v>
      </c>
      <c r="CN42" s="51">
        <f>IF(PLANEL_Pot_Trim!CN17&lt;&gt;0,CN17/PLANEL_Pot_Trim!CN17,0)</f>
        <v>0.42986163350249734</v>
      </c>
      <c r="CO42" s="51">
        <f>IF(PLANEL_Pot_Trim!CO17&lt;&gt;0,CO17/PLANEL_Pot_Trim!CO17,0)</f>
        <v>0.57097413415630993</v>
      </c>
      <c r="CP42" s="51">
        <f>IF(PLANEL_Pot_Trim!CP17&lt;&gt;0,CP17/PLANEL_Pot_Trim!CP17,0)</f>
        <v>0.46941393326257919</v>
      </c>
      <c r="CQ42" s="51">
        <f>IF(PLANEL_Pot_Trim!CQ17&lt;&gt;0,CQ17/PLANEL_Pot_Trim!CQ17,0)</f>
        <v>0.35417515149166606</v>
      </c>
      <c r="CR42" s="51">
        <f>IF(PLANEL_Pot_Trim!CR17&lt;&gt;0,CR17/PLANEL_Pot_Trim!CR17,0)</f>
        <v>0.42988459843884691</v>
      </c>
      <c r="CS42" s="51">
        <f>IF(PLANEL_Pot_Trim!CS17&lt;&gt;0,CS17/PLANEL_Pot_Trim!CS17,0)</f>
        <v>0.57101637127242411</v>
      </c>
      <c r="CT42" s="51">
        <f>IF(PLANEL_Pot_Trim!CT17&lt;&gt;0,CT17/PLANEL_Pot_Trim!CT17,0)</f>
        <v>0.46943432331242085</v>
      </c>
      <c r="CU42" s="51">
        <f>IF(PLANEL_Pot_Trim!CU17&lt;&gt;0,CU17/PLANEL_Pot_Trim!CU17,0)</f>
        <v>0.35427021409126813</v>
      </c>
      <c r="CV42" s="51">
        <f>IF(PLANEL_Pot_Trim!CV17&lt;&gt;0,CV17/PLANEL_Pot_Trim!CV17,0)</f>
        <v>0.4285902849453827</v>
      </c>
      <c r="CW42" s="51">
        <f>IF(PLANEL_Pot_Trim!CW17&lt;&gt;0,CW17/PLANEL_Pot_Trim!CW17,0)</f>
        <v>0.56863586936841792</v>
      </c>
      <c r="CX42" s="51">
        <f>IF(PLANEL_Pot_Trim!CX17&lt;&gt;0,CX17/PLANEL_Pot_Trim!CX17,0)</f>
        <v>0.46828513491152807</v>
      </c>
      <c r="CY42" s="81">
        <f>IF(PLANEL_Pot_Trim!CY17&lt;&gt;0,CY17/PLANEL_Pot_Trim!CY17,0)</f>
        <v>0.35425650396308589</v>
      </c>
      <c r="CZ42" s="81">
        <f>IF(PLANEL_Pot_Trim!CZ17&lt;&gt;0,CZ17/PLANEL_Pot_Trim!CZ17,0)</f>
        <v>0.4287769538416441</v>
      </c>
      <c r="DA42" s="81">
        <f>IF(PLANEL_Pot_Trim!DA17&lt;&gt;0,DA17/PLANEL_Pot_Trim!DA17,0)</f>
        <v>0.56897919085478088</v>
      </c>
      <c r="DB42" s="81">
        <f>IF(PLANEL_Pot_Trim!DB17&lt;&gt;0,DB17/PLANEL_Pot_Trim!DB17,0)</f>
        <v>0.46845087352637976</v>
      </c>
      <c r="DC42" s="51">
        <f>IF(PLANEL_Pot_Trim!DC17&lt;&gt;0,DC17/PLANEL_Pot_Trim!DC17,0)</f>
        <v>0.3542518956739254</v>
      </c>
      <c r="DD42" s="51">
        <f>IF(PLANEL_Pot_Trim!DD17&lt;&gt;0,DD17/PLANEL_Pot_Trim!DD17,0)</f>
        <v>0.42883969730115568</v>
      </c>
      <c r="DE42" s="51">
        <f>IF(PLANEL_Pot_Trim!DE17&lt;&gt;0,DE17/PLANEL_Pot_Trim!DE17,0)</f>
        <v>0.56909458866545259</v>
      </c>
      <c r="DF42" s="51">
        <f>IF(PLANEL_Pot_Trim!DF17&lt;&gt;0,DF17/PLANEL_Pot_Trim!DF17,0)</f>
        <v>0.4685065818628405</v>
      </c>
      <c r="DG42" s="51">
        <f>IF(PLANEL_Pot_Trim!DG17&lt;&gt;0,DG17/PLANEL_Pot_Trim!DG17,0)</f>
        <v>0.35424860015185161</v>
      </c>
      <c r="DH42" s="51">
        <f>IF(PLANEL_Pot_Trim!DH17&lt;&gt;0,DH17/PLANEL_Pot_Trim!DH17,0)</f>
        <v>0.42888456703114153</v>
      </c>
      <c r="DI42" s="51">
        <f>IF(PLANEL_Pot_Trim!DI17&lt;&gt;0,DI17/PLANEL_Pot_Trim!DI17,0)</f>
        <v>0.56917711311211427</v>
      </c>
      <c r="DJ42" s="51">
        <f>IF(PLANEL_Pot_Trim!DJ17&lt;&gt;0,DJ17/PLANEL_Pot_Trim!DJ17,0)</f>
        <v>0.4685464205660822</v>
      </c>
      <c r="DK42" s="51">
        <f>IF(PLANEL_Pot_Trim!DK17&lt;&gt;0,DK17/PLANEL_Pot_Trim!DK17,0)</f>
        <v>0.35424549995429233</v>
      </c>
      <c r="DL42" s="51">
        <f>IF(PLANEL_Pot_Trim!DL17&lt;&gt;0,DL17/PLANEL_Pot_Trim!DL17,0)</f>
        <v>0.42892677752754121</v>
      </c>
      <c r="DM42" s="51">
        <f>IF(PLANEL_Pot_Trim!DM17&lt;&gt;0,DM17/PLANEL_Pot_Trim!DM17,0)</f>
        <v>0.56925474665434372</v>
      </c>
      <c r="DN42" s="51">
        <f>IF(PLANEL_Pot_Trim!DN17&lt;&gt;0,DN17/PLANEL_Pot_Trim!DN17,0)</f>
        <v>0.46858389819571039</v>
      </c>
      <c r="DO42" s="51">
        <f>IF(PLANEL_Pot_Trim!DO17&lt;&gt;0,DO17/PLANEL_Pot_Trim!DO17,0)</f>
        <v>0.35424254292491142</v>
      </c>
      <c r="DP42" s="51">
        <f>IF(PLANEL_Pot_Trim!DP17&lt;&gt;0,DP17/PLANEL_Pot_Trim!DP17,0)</f>
        <v>0.428967038540645</v>
      </c>
      <c r="DQ42" s="51">
        <f>IF(PLANEL_Pot_Trim!DQ17&lt;&gt;0,DQ17/PLANEL_Pot_Trim!DQ17,0)</f>
        <v>0.56932879465879194</v>
      </c>
      <c r="DR42" s="51">
        <f>IF(PLANEL_Pot_Trim!DR17&lt;&gt;0,DR17/PLANEL_Pot_Trim!DR17,0)</f>
        <v>0.46861964495303859</v>
      </c>
      <c r="DS42" s="51">
        <f>IF(PLANEL_Pot_Trim!DS17&lt;&gt;0,DS17/PLANEL_Pot_Trim!DS17,0)</f>
        <v>0.3542391164103606</v>
      </c>
      <c r="DT42" s="51">
        <f>IF(PLANEL_Pot_Trim!DT17&lt;&gt;0,DT17/PLANEL_Pot_Trim!DT17,0)</f>
        <v>0.42901369244006099</v>
      </c>
      <c r="DU42" s="51">
        <f>IF(PLANEL_Pot_Trim!DU17&lt;&gt;0,DU17/PLANEL_Pot_Trim!DU17,0)</f>
        <v>0.5694146006580515</v>
      </c>
      <c r="DV42" s="51">
        <f>IF(PLANEL_Pot_Trim!DV17&lt;&gt;0,DV17/PLANEL_Pot_Trim!DV17,0)</f>
        <v>0.46866106781222971</v>
      </c>
      <c r="DW42" s="51">
        <f>IF(PLANEL_Pot_Trim!DW17&lt;&gt;0,DW17/PLANEL_Pot_Trim!DW17,0)</f>
        <v>0.35423542212112197</v>
      </c>
      <c r="DX42" s="51">
        <f>IF(PLANEL_Pot_Trim!DX17&lt;&gt;0,DX17/PLANEL_Pot_Trim!DX17,0)</f>
        <v>0.42906399114963839</v>
      </c>
      <c r="DY42" s="51">
        <f>IF(PLANEL_Pot_Trim!DY17&lt;&gt;0,DY17/PLANEL_Pot_Trim!DY17,0)</f>
        <v>0.56950711003955046</v>
      </c>
      <c r="DZ42" s="51">
        <f>IF(PLANEL_Pot_Trim!DZ17&lt;&gt;0,DZ17/PLANEL_Pot_Trim!DZ17,0)</f>
        <v>0.46870572676188693</v>
      </c>
      <c r="EA42" s="51">
        <f>IF(PLANEL_Pot_Trim!EA17&lt;&gt;0,EA17/PLANEL_Pot_Trim!EA17,0)</f>
        <v>0.35423233063788112</v>
      </c>
      <c r="EB42" s="51">
        <f>IF(PLANEL_Pot_Trim!EB17&lt;&gt;0,EB17/PLANEL_Pot_Trim!EB17,0)</f>
        <v>0.42910608238528886</v>
      </c>
      <c r="EC42" s="51">
        <f>IF(PLANEL_Pot_Trim!EC17&lt;&gt;0,EC17/PLANEL_Pot_Trim!EC17,0)</f>
        <v>0.56958452417851002</v>
      </c>
      <c r="ED42" s="51">
        <f>IF(PLANEL_Pot_Trim!ED17&lt;&gt;0,ED17/PLANEL_Pot_Trim!ED17,0)</f>
        <v>0.46874309850675827</v>
      </c>
      <c r="EE42" s="51">
        <f>IF(PLANEL_Pot_Trim!EE17&lt;&gt;0,EE17/PLANEL_Pot_Trim!EE17,0)</f>
        <v>0.35422922704364179</v>
      </c>
      <c r="EF42" s="51">
        <f>IF(PLANEL_Pot_Trim!EF17&lt;&gt;0,EF17/PLANEL_Pot_Trim!EF17,0)</f>
        <v>0.42914833924741064</v>
      </c>
      <c r="EG42" s="51">
        <f>IF(PLANEL_Pot_Trim!EG17&lt;&gt;0,EG17/PLANEL_Pot_Trim!EG17,0)</f>
        <v>0.56966224307472801</v>
      </c>
      <c r="EH42" s="51">
        <f>IF(PLANEL_Pot_Trim!EH17&lt;&gt;0,EH17/PLANEL_Pot_Trim!EH17,0)</f>
        <v>0.46878061726761905</v>
      </c>
      <c r="EI42" s="51">
        <f>IF(PLANEL_Pot_Trim!EI17&lt;&gt;0,EI17/PLANEL_Pot_Trim!EI17,0)</f>
        <v>0.35422646108737049</v>
      </c>
      <c r="EJ42" s="51">
        <f>IF(PLANEL_Pot_Trim!EJ17&lt;&gt;0,EJ17/PLANEL_Pot_Trim!EJ17,0)</f>
        <v>0.42918599864711315</v>
      </c>
      <c r="EK42" s="51">
        <f>IF(PLANEL_Pot_Trim!EK17&lt;&gt;0,EK17/PLANEL_Pot_Trim!EK17,0)</f>
        <v>0.56973150622440161</v>
      </c>
      <c r="EL42" s="51">
        <f>IF(PLANEL_Pot_Trim!EL17&lt;&gt;0,EL17/PLANEL_Pot_Trim!EL17,0)</f>
        <v>0.46881405412227845</v>
      </c>
      <c r="EM42" s="51">
        <f>IF(PLANEL_Pot_Trim!EM17&lt;&gt;0,EM17/PLANEL_Pot_Trim!EM17,0)</f>
        <v>0.35422443012078214</v>
      </c>
      <c r="EN42" s="51">
        <f>IF(PLANEL_Pot_Trim!EN17&lt;&gt;0,EN17/PLANEL_Pot_Trim!EN17,0)</f>
        <v>0.42921365139716267</v>
      </c>
      <c r="EO42" s="51">
        <f>IF(PLANEL_Pot_Trim!EO17&lt;&gt;0,EO17/PLANEL_Pot_Trim!EO17,0)</f>
        <v>0.56978236516378156</v>
      </c>
      <c r="EP42" s="51">
        <f>IF(PLANEL_Pot_Trim!EP17&lt;&gt;0,EP17/PLANEL_Pot_Trim!EP17,0)</f>
        <v>0.46883860628034424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0.28155584333660844</v>
      </c>
      <c r="BL45" s="53">
        <f>IF(PLANEL_Pot_Trim!BL20&lt;&gt;0,BL20/PLANEL_Pot_Trim!BL20,0)</f>
        <v>0.24243915287278592</v>
      </c>
      <c r="BM45" s="53">
        <f>IF(PLANEL_Pot_Trim!BM20&lt;&gt;0,BM20/PLANEL_Pot_Trim!BM20,0)</f>
        <v>0.25050395977571882</v>
      </c>
      <c r="BN45" s="53">
        <f>IF(PLANEL_Pot_Trim!BN20&lt;&gt;0,BN20/PLANEL_Pot_Trim!BN20,0)</f>
        <v>0.28008308191382419</v>
      </c>
      <c r="BO45" s="53">
        <f>IF(PLANEL_Pot_Trim!BO20&lt;&gt;0,BO20/PLANEL_Pot_Trim!BO20,0)</f>
        <v>0.2831088848242877</v>
      </c>
      <c r="BP45" s="53">
        <f>IF(PLANEL_Pot_Trim!BP20&lt;&gt;0,BP20/PLANEL_Pot_Trim!BP20,0)</f>
        <v>0.26432441590524935</v>
      </c>
      <c r="BQ45" s="53">
        <f>IF(PLANEL_Pot_Trim!BQ20&lt;&gt;0,BQ20/PLANEL_Pot_Trim!BQ20,0)</f>
        <v>0.26439492481627824</v>
      </c>
      <c r="BR45" s="53">
        <f>IF(PLANEL_Pot_Trim!BR20&lt;&gt;0,BR20/PLANEL_Pot_Trim!BR20,0)</f>
        <v>0.28139825951053959</v>
      </c>
      <c r="BS45" s="53">
        <f>IF(PLANEL_Pot_Trim!BS20&lt;&gt;0,BS20/PLANEL_Pot_Trim!BS20,0)</f>
        <v>0.28357263955223894</v>
      </c>
      <c r="BT45" s="53">
        <f>IF(PLANEL_Pot_Trim!BT20&lt;&gt;0,BT20/PLANEL_Pot_Trim!BT20,0)</f>
        <v>0.27085938752366701</v>
      </c>
      <c r="BU45" s="53">
        <f>IF(PLANEL_Pot_Trim!BU20&lt;&gt;0,BU20/PLANEL_Pot_Trim!BU20,0)</f>
        <v>0.26854240647646244</v>
      </c>
      <c r="BV45" s="53">
        <f>IF(PLANEL_Pot_Trim!BV20&lt;&gt;0,BV20/PLANEL_Pot_Trim!BV20,0)</f>
        <v>0.28179098669573849</v>
      </c>
      <c r="BW45" s="53">
        <f>IF(PLANEL_Pot_Trim!BW20&lt;&gt;0,BW20/PLANEL_Pot_Trim!BW20,0)</f>
        <v>0.28379052238887098</v>
      </c>
      <c r="BX45" s="53">
        <f>IF(PLANEL_Pot_Trim!BX20&lt;&gt;0,BX20/PLANEL_Pot_Trim!BX20,0)</f>
        <v>0.27392981653271131</v>
      </c>
      <c r="BY45" s="53">
        <f>IF(PLANEL_Pot_Trim!BY20&lt;&gt;0,BY20/PLANEL_Pot_Trim!BY20,0)</f>
        <v>0.27049136282800501</v>
      </c>
      <c r="BZ45" s="53">
        <f>IF(PLANEL_Pot_Trim!BZ20&lt;&gt;0,BZ20/PLANEL_Pot_Trim!BZ20,0)</f>
        <v>0.28197549828009832</v>
      </c>
      <c r="CA45" s="53">
        <f>IF(PLANEL_Pot_Trim!CA20&lt;&gt;0,CA20/PLANEL_Pot_Trim!CA20,0)</f>
        <v>0.28392009933602586</v>
      </c>
      <c r="CB45" s="53">
        <f>IF(PLANEL_Pot_Trim!CB20&lt;&gt;0,CB20/PLANEL_Pot_Trim!CB20,0)</f>
        <v>0.2757558307015287</v>
      </c>
      <c r="CC45" s="53">
        <f>IF(PLANEL_Pot_Trim!CC20&lt;&gt;0,CC20/PLANEL_Pot_Trim!CC20,0)</f>
        <v>0.2716504261735796</v>
      </c>
      <c r="CD45" s="53">
        <f>IF(PLANEL_Pot_Trim!CD20&lt;&gt;0,CD20/PLANEL_Pot_Trim!CD20,0)</f>
        <v>0.28208522907099554</v>
      </c>
      <c r="CE45" s="53">
        <f>IF(PLANEL_Pot_Trim!CE20&lt;&gt;0,CE20/PLANEL_Pot_Trim!CE20,0)</f>
        <v>0.28400768047821556</v>
      </c>
      <c r="CF45" s="53">
        <f>IF(PLANEL_Pot_Trim!CF20&lt;&gt;0,CF20/PLANEL_Pot_Trim!CF20,0)</f>
        <v>0.27699133378929186</v>
      </c>
      <c r="CG45" s="53">
        <f>IF(PLANEL_Pot_Trim!CG20&lt;&gt;0,CG20/PLANEL_Pot_Trim!CG20,0)</f>
        <v>0.27243711078289112</v>
      </c>
      <c r="CH45" s="53">
        <f>IF(PLANEL_Pot_Trim!CH20&lt;&gt;0,CH20/PLANEL_Pot_Trim!CH20,0)</f>
        <v>0.28215938946921904</v>
      </c>
      <c r="CI45" s="53">
        <f>IF(PLANEL_Pot_Trim!CI20&lt;&gt;0,CI20/PLANEL_Pot_Trim!CI20,0)</f>
        <v>0.28401528785157154</v>
      </c>
      <c r="CJ45" s="53">
        <f>IF(PLANEL_Pot_Trim!CJ20&lt;&gt;0,CJ20/PLANEL_Pot_Trim!CJ20,0)</f>
        <v>0.27709757328191192</v>
      </c>
      <c r="CK45" s="53">
        <f>IF(PLANEL_Pot_Trim!CK20&lt;&gt;0,CK20/PLANEL_Pot_Trim!CK20,0)</f>
        <v>0.27250272811610665</v>
      </c>
      <c r="CL45" s="53">
        <f>IF(PLANEL_Pot_Trim!CL20&lt;&gt;0,CL20/PLANEL_Pot_Trim!CL20,0)</f>
        <v>0.28216583667167178</v>
      </c>
      <c r="CM45" s="53">
        <f>IF(PLANEL_Pot_Trim!CM20&lt;&gt;0,CM20/PLANEL_Pot_Trim!CM20,0)</f>
        <v>0.28401528785157154</v>
      </c>
      <c r="CN45" s="53">
        <f>IF(PLANEL_Pot_Trim!CN20&lt;&gt;0,CN20/PLANEL_Pot_Trim!CN20,0)</f>
        <v>0.27709757328191192</v>
      </c>
      <c r="CO45" s="53">
        <f>IF(PLANEL_Pot_Trim!CO20&lt;&gt;0,CO20/PLANEL_Pot_Trim!CO20,0)</f>
        <v>0.27250272811610665</v>
      </c>
      <c r="CP45" s="53">
        <f>IF(PLANEL_Pot_Trim!CP20&lt;&gt;0,CP20/PLANEL_Pot_Trim!CP20,0)</f>
        <v>0.28216583667167178</v>
      </c>
      <c r="CQ45" s="53">
        <f>IF(PLANEL_Pot_Trim!CQ20&lt;&gt;0,CQ20/PLANEL_Pot_Trim!CQ20,0)</f>
        <v>0.28417459039698428</v>
      </c>
      <c r="CR45" s="53">
        <f>IF(PLANEL_Pot_Trim!CR20&lt;&gt;0,CR20/PLANEL_Pot_Trim!CR20,0)</f>
        <v>0.27931456620994144</v>
      </c>
      <c r="CS45" s="53">
        <f>IF(PLANEL_Pot_Trim!CS20&lt;&gt;0,CS20/PLANEL_Pot_Trim!CS20,0)</f>
        <v>0.2738573331560008</v>
      </c>
      <c r="CT45" s="53">
        <f>IF(PLANEL_Pot_Trim!CT20&lt;&gt;0,CT20/PLANEL_Pot_Trim!CT20,0)</f>
        <v>0.28230088447597007</v>
      </c>
      <c r="CU45" s="53">
        <f>IF(PLANEL_Pot_Trim!CU20&lt;&gt;0,CU20/PLANEL_Pot_Trim!CU20,0)</f>
        <v>0.284348826611515</v>
      </c>
      <c r="CV45" s="53">
        <f>IF(PLANEL_Pot_Trim!CV20&lt;&gt;0,CV20/PLANEL_Pot_Trim!CV20,0)</f>
        <v>0.28178617154464131</v>
      </c>
      <c r="CW45" s="53">
        <f>IF(PLANEL_Pot_Trim!CW20&lt;&gt;0,CW20/PLANEL_Pot_Trim!CW20,0)</f>
        <v>0.27545681832104468</v>
      </c>
      <c r="CX45" s="53">
        <f>IF(PLANEL_Pot_Trim!CX20&lt;&gt;0,CX20/PLANEL_Pot_Trim!CX20,0)</f>
        <v>0.28244835050463457</v>
      </c>
      <c r="CY45" s="83">
        <f>IF(PLANEL_Pot_Trim!CY20&lt;&gt;0,CY20/PLANEL_Pot_Trim!CY20,0)</f>
        <v>0.28439796000722217</v>
      </c>
      <c r="CZ45" s="83">
        <f>IF(PLANEL_Pot_Trim!CZ20&lt;&gt;0,CZ20/PLANEL_Pot_Trim!CZ20,0)</f>
        <v>0.28248989998499779</v>
      </c>
      <c r="DA45" s="83">
        <f>IF(PLANEL_Pot_Trim!DA20&lt;&gt;0,DA20/PLANEL_Pot_Trim!DA20,0)</f>
        <v>0.27592487996786047</v>
      </c>
      <c r="DB45" s="83">
        <f>IF(PLANEL_Pot_Trim!DB20&lt;&gt;0,DB20/PLANEL_Pot_Trim!DB20,0)</f>
        <v>0.28248989998499779</v>
      </c>
      <c r="DC45" s="53">
        <f>IF(PLANEL_Pot_Trim!DC20&lt;&gt;0,DC20/PLANEL_Pot_Trim!DC20,0)</f>
        <v>0.28439795999231926</v>
      </c>
      <c r="DD45" s="53">
        <f>IF(PLANEL_Pot_Trim!DD20&lt;&gt;0,DD20/PLANEL_Pot_Trim!DD20,0)</f>
        <v>0.28248990000851071</v>
      </c>
      <c r="DE45" s="53">
        <f>IF(PLANEL_Pot_Trim!DE20&lt;&gt;0,DE20/PLANEL_Pot_Trim!DE20,0)</f>
        <v>0.27592487999511489</v>
      </c>
      <c r="DF45" s="53">
        <f>IF(PLANEL_Pot_Trim!DF20&lt;&gt;0,DF20/PLANEL_Pot_Trim!DF20,0)</f>
        <v>0.28248990000851071</v>
      </c>
      <c r="DG45" s="53">
        <f>IF(PLANEL_Pot_Trim!DG20&lt;&gt;0,DG20/PLANEL_Pot_Trim!DG20,0)</f>
        <v>0.28439796003359974</v>
      </c>
      <c r="DH45" s="53">
        <f>IF(PLANEL_Pot_Trim!DH20&lt;&gt;0,DH20/PLANEL_Pot_Trim!DH20,0)</f>
        <v>0.28248990002662389</v>
      </c>
      <c r="DI45" s="53">
        <f>IF(PLANEL_Pot_Trim!DI20&lt;&gt;0,DI20/PLANEL_Pot_Trim!DI20,0)</f>
        <v>0.27592488001288001</v>
      </c>
      <c r="DJ45" s="53">
        <f>IF(PLANEL_Pot_Trim!DJ20&lt;&gt;0,DJ20/PLANEL_Pot_Trim!DJ20,0)</f>
        <v>0.28248990002662389</v>
      </c>
      <c r="DK45" s="53">
        <f>IF(PLANEL_Pot_Trim!DK20&lt;&gt;0,DK20/PLANEL_Pot_Trim!DK20,0)</f>
        <v>0.28439796002296852</v>
      </c>
      <c r="DL45" s="53">
        <f>IF(PLANEL_Pot_Trim!DL20&lt;&gt;0,DL20/PLANEL_Pot_Trim!DL20,0)</f>
        <v>0.28248990002349433</v>
      </c>
      <c r="DM45" s="53">
        <f>IF(PLANEL_Pot_Trim!DM20&lt;&gt;0,DM20/PLANEL_Pot_Trim!DM20,0)</f>
        <v>0.27592488002490134</v>
      </c>
      <c r="DN45" s="53">
        <f>IF(PLANEL_Pot_Trim!DN20&lt;&gt;0,DN20/PLANEL_Pot_Trim!DN20,0)</f>
        <v>0.28248990002349433</v>
      </c>
      <c r="DO45" s="53">
        <f>IF(PLANEL_Pot_Trim!DO20&lt;&gt;0,DO20/PLANEL_Pot_Trim!DO20,0)</f>
        <v>0.28439796001230216</v>
      </c>
      <c r="DP45" s="53">
        <f>IF(PLANEL_Pot_Trim!DP20&lt;&gt;0,DP20/PLANEL_Pot_Trim!DP20,0)</f>
        <v>0.28248990002552749</v>
      </c>
      <c r="DQ45" s="53">
        <f>IF(PLANEL_Pot_Trim!DQ20&lt;&gt;0,DQ20/PLANEL_Pot_Trim!DQ20,0)</f>
        <v>0.27592487999424914</v>
      </c>
      <c r="DR45" s="53">
        <f>IF(PLANEL_Pot_Trim!DR20&lt;&gt;0,DR20/PLANEL_Pot_Trim!DR20,0)</f>
        <v>0.28248990002552749</v>
      </c>
      <c r="DS45" s="53">
        <f>IF(PLANEL_Pot_Trim!DS20&lt;&gt;0,DS20/PLANEL_Pot_Trim!DS20,0)</f>
        <v>0.28439795997420941</v>
      </c>
      <c r="DT45" s="53">
        <f>IF(PLANEL_Pot_Trim!DT20&lt;&gt;0,DT20/PLANEL_Pot_Trim!DT20,0)</f>
        <v>0.28248989998284135</v>
      </c>
      <c r="DU45" s="53">
        <f>IF(PLANEL_Pot_Trim!DU20&lt;&gt;0,DU20/PLANEL_Pot_Trim!DU20,0)</f>
        <v>0.27592487995596215</v>
      </c>
      <c r="DV45" s="53">
        <f>IF(PLANEL_Pot_Trim!DV20&lt;&gt;0,DV20/PLANEL_Pot_Trim!DV20,0)</f>
        <v>0.28248989998284135</v>
      </c>
      <c r="DW45" s="53">
        <f>IF(PLANEL_Pot_Trim!DW20&lt;&gt;0,DW20/PLANEL_Pot_Trim!DW20,0)</f>
        <v>0.28439795999224154</v>
      </c>
      <c r="DX45" s="53">
        <f>IF(PLANEL_Pot_Trim!DX20&lt;&gt;0,DX20/PLANEL_Pot_Trim!DX20,0)</f>
        <v>0.28248990000351071</v>
      </c>
      <c r="DY45" s="53">
        <f>IF(PLANEL_Pot_Trim!DY20&lt;&gt;0,DY20/PLANEL_Pot_Trim!DY20,0)</f>
        <v>0.27592487998332255</v>
      </c>
      <c r="DZ45" s="53">
        <f>IF(PLANEL_Pot_Trim!DZ20&lt;&gt;0,DZ20/PLANEL_Pot_Trim!DZ20,0)</f>
        <v>0.28248990000351071</v>
      </c>
      <c r="EA45" s="53">
        <f>IF(PLANEL_Pot_Trim!EA20&lt;&gt;0,EA20/PLANEL_Pot_Trim!EA20,0)</f>
        <v>0.28439795999304202</v>
      </c>
      <c r="EB45" s="53">
        <f>IF(PLANEL_Pot_Trim!EB20&lt;&gt;0,EB20/PLANEL_Pot_Trim!EB20,0)</f>
        <v>0.2824899000009865</v>
      </c>
      <c r="EC45" s="53">
        <f>IF(PLANEL_Pot_Trim!EC20&lt;&gt;0,EC20/PLANEL_Pot_Trim!EC20,0)</f>
        <v>0.27592487998962634</v>
      </c>
      <c r="ED45" s="53">
        <f>IF(PLANEL_Pot_Trim!ED20&lt;&gt;0,ED20/PLANEL_Pot_Trim!ED20,0)</f>
        <v>0.2824899000009865</v>
      </c>
      <c r="EE45" s="53">
        <f>IF(PLANEL_Pot_Trim!EE20&lt;&gt;0,EE20/PLANEL_Pot_Trim!EE20,0)</f>
        <v>0.28439796002129297</v>
      </c>
      <c r="EF45" s="53">
        <f>IF(PLANEL_Pot_Trim!EF20&lt;&gt;0,EF20/PLANEL_Pot_Trim!EF20,0)</f>
        <v>0.28248990001685459</v>
      </c>
      <c r="EG45" s="53">
        <f>IF(PLANEL_Pot_Trim!EG20&lt;&gt;0,EG20/PLANEL_Pot_Trim!EG20,0)</f>
        <v>0.27592488000928472</v>
      </c>
      <c r="EH45" s="53">
        <f>IF(PLANEL_Pot_Trim!EH20&lt;&gt;0,EH20/PLANEL_Pot_Trim!EH20,0)</f>
        <v>0.28248990001685459</v>
      </c>
      <c r="EI45" s="53">
        <f>IF(PLANEL_Pot_Trim!EI20&lt;&gt;0,EI20/PLANEL_Pot_Trim!EI20,0)</f>
        <v>0.28439795998262801</v>
      </c>
      <c r="EJ45" s="53">
        <f>IF(PLANEL_Pot_Trim!EJ20&lt;&gt;0,EJ20/PLANEL_Pot_Trim!EJ20,0)</f>
        <v>0.28248989995655466</v>
      </c>
      <c r="EK45" s="53">
        <f>IF(PLANEL_Pot_Trim!EK20&lt;&gt;0,EK20/PLANEL_Pot_Trim!EK20,0)</f>
        <v>0.27592487997081894</v>
      </c>
      <c r="EL45" s="53">
        <f>IF(PLANEL_Pot_Trim!EL20&lt;&gt;0,EL20/PLANEL_Pot_Trim!EL20,0)</f>
        <v>0.28248989995655466</v>
      </c>
      <c r="EM45" s="53">
        <f>IF(PLANEL_Pot_Trim!EM20&lt;&gt;0,EM20/PLANEL_Pot_Trim!EM20,0)</f>
        <v>0.28439796004907936</v>
      </c>
      <c r="EN45" s="53">
        <f>IF(PLANEL_Pot_Trim!EN20&lt;&gt;0,EN20/PLANEL_Pot_Trim!EN20,0)</f>
        <v>0.28248990005813751</v>
      </c>
      <c r="EO45" s="53">
        <f>IF(PLANEL_Pot_Trim!EO20&lt;&gt;0,EO20/PLANEL_Pot_Trim!EO20,0)</f>
        <v>0.27592487993046783</v>
      </c>
      <c r="EP45" s="53">
        <f>IF(PLANEL_Pot_Trim!EP20&lt;&gt;0,EP20/PLANEL_Pot_Trim!EP20,0)</f>
        <v>0.28248990005813751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3356.486977</v>
      </c>
      <c r="O5" s="33">
        <v>3356.486977</v>
      </c>
      <c r="P5" s="33">
        <v>1335.4949899999999</v>
      </c>
      <c r="Q5" s="33">
        <v>1335.4949899999999</v>
      </c>
      <c r="R5" s="33">
        <v>1335.4949899999999</v>
      </c>
      <c r="S5" s="33">
        <v>1335.4949899999999</v>
      </c>
      <c r="T5" s="33">
        <v>1335.4949899999999</v>
      </c>
      <c r="U5" s="33">
        <v>1335.4949899999999</v>
      </c>
      <c r="V5" s="33">
        <v>1335.4949899999999</v>
      </c>
      <c r="W5" s="33">
        <v>411.57424570000001</v>
      </c>
      <c r="X5" s="33">
        <v>411.57424570000001</v>
      </c>
      <c r="Y5" s="33">
        <v>411.57424570000001</v>
      </c>
      <c r="Z5" s="33">
        <v>411.57424570000001</v>
      </c>
      <c r="AA5" s="33">
        <v>411.57424570000001</v>
      </c>
      <c r="AB5" s="33">
        <v>155.59977509999999</v>
      </c>
      <c r="AC5" s="33">
        <v>155.59977509999999</v>
      </c>
      <c r="AD5" s="33">
        <v>155.59977509999999</v>
      </c>
      <c r="AE5" s="33">
        <v>155.59977509999999</v>
      </c>
      <c r="AF5" s="33">
        <v>155.59977509999999</v>
      </c>
      <c r="AG5" s="33">
        <v>155.59977509999999</v>
      </c>
      <c r="AH5" s="33">
        <v>155.59977509999999</v>
      </c>
      <c r="AI5" s="33">
        <v>155.59977509999999</v>
      </c>
      <c r="AJ5" s="33">
        <v>155.59977509999999</v>
      </c>
      <c r="AK5" s="33">
        <v>155.59977509999999</v>
      </c>
      <c r="AL5" s="33">
        <v>155.59977509999999</v>
      </c>
      <c r="AM5" s="33">
        <v>155.59977509999999</v>
      </c>
      <c r="AN5" s="33">
        <v>155.59977509999999</v>
      </c>
      <c r="AO5" s="33">
        <v>155.59977509999999</v>
      </c>
      <c r="AP5" s="33">
        <v>155.59977509999999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4192.4527459999999</v>
      </c>
      <c r="O16" s="33">
        <v>4192.4527459999999</v>
      </c>
      <c r="P16" s="33">
        <v>1699.1638969999999</v>
      </c>
      <c r="Q16" s="33">
        <v>1699.1638969999999</v>
      </c>
      <c r="R16" s="33">
        <v>1699.1638969999999</v>
      </c>
      <c r="S16" s="33">
        <v>1699.1638969999999</v>
      </c>
      <c r="T16" s="33">
        <v>1699.1638969999999</v>
      </c>
      <c r="U16" s="33">
        <v>1699.1638969999999</v>
      </c>
      <c r="V16" s="33">
        <v>1699.1638969999999</v>
      </c>
      <c r="W16" s="33">
        <v>540.74281069999995</v>
      </c>
      <c r="X16" s="33">
        <v>540.74281069999995</v>
      </c>
      <c r="Y16" s="33">
        <v>540.74281069999995</v>
      </c>
      <c r="Z16" s="33">
        <v>540.74281069999995</v>
      </c>
      <c r="AA16" s="33">
        <v>540.74281069999995</v>
      </c>
      <c r="AB16" s="33">
        <v>155.59977509999999</v>
      </c>
      <c r="AC16" s="33">
        <v>155.59977509999999</v>
      </c>
      <c r="AD16" s="33">
        <v>155.59977509999999</v>
      </c>
      <c r="AE16" s="33">
        <v>155.59977509999999</v>
      </c>
      <c r="AF16" s="33">
        <v>155.59977509999999</v>
      </c>
      <c r="AG16" s="33">
        <v>155.59977509999999</v>
      </c>
      <c r="AH16" s="33">
        <v>155.59977509999999</v>
      </c>
      <c r="AI16" s="33">
        <v>155.59977509999999</v>
      </c>
      <c r="AJ16" s="33">
        <v>155.59977509999999</v>
      </c>
      <c r="AK16" s="33">
        <v>155.59977509999999</v>
      </c>
      <c r="AL16" s="33">
        <v>155.59977509999999</v>
      </c>
      <c r="AM16" s="33">
        <v>155.59977509999999</v>
      </c>
      <c r="AN16" s="33">
        <v>155.59977509999999</v>
      </c>
      <c r="AO16" s="33">
        <v>155.59977509999999</v>
      </c>
      <c r="AP16" s="33">
        <v>155.59977509999999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537.90778090000003</v>
      </c>
      <c r="Q31" s="33">
        <v>594.44072830000005</v>
      </c>
      <c r="R31" s="33">
        <v>464.32065679999999</v>
      </c>
      <c r="S31" s="33">
        <v>551.91869510000004</v>
      </c>
      <c r="T31" s="33">
        <v>611.26282920000006</v>
      </c>
      <c r="U31" s="33">
        <v>611.26282920000006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0.38139099920000002</v>
      </c>
      <c r="K32" s="33">
        <v>156.36729969999999</v>
      </c>
      <c r="L32" s="33">
        <v>78.183649849999995</v>
      </c>
      <c r="M32" s="33">
        <v>82.428289160000006</v>
      </c>
      <c r="N32" s="33">
        <v>234.5509495</v>
      </c>
      <c r="O32" s="33">
        <v>156.36729969999999</v>
      </c>
      <c r="P32" s="33">
        <v>156.36729969999999</v>
      </c>
      <c r="Q32" s="33">
        <v>170.8393471</v>
      </c>
      <c r="R32" s="33">
        <v>234.5509495</v>
      </c>
      <c r="S32" s="33">
        <v>222.9423055</v>
      </c>
      <c r="T32" s="33">
        <v>209.413849</v>
      </c>
      <c r="U32" s="33">
        <v>181.78798549999999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156.08993799999999</v>
      </c>
      <c r="K40" s="33">
        <v>535.46980050000002</v>
      </c>
      <c r="L40" s="33">
        <v>310.3439783</v>
      </c>
      <c r="M40" s="33">
        <v>461.53079000000002</v>
      </c>
      <c r="N40" s="33">
        <v>698.87160640000002</v>
      </c>
      <c r="O40" s="33">
        <v>620.68795650000004</v>
      </c>
      <c r="P40" s="33">
        <v>694.27508060000002</v>
      </c>
      <c r="Q40" s="33">
        <v>765.28007549999995</v>
      </c>
      <c r="R40" s="33">
        <v>698.87160640000002</v>
      </c>
      <c r="S40" s="33">
        <v>774.86100069999998</v>
      </c>
      <c r="T40" s="33">
        <v>820.67667819999997</v>
      </c>
      <c r="U40" s="33">
        <v>793.05081470000005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1162.7880889999999</v>
      </c>
      <c r="O54" s="33">
        <v>1189.421296</v>
      </c>
      <c r="P54" s="33">
        <v>1189.421296</v>
      </c>
      <c r="Q54" s="33">
        <v>1189.421296</v>
      </c>
      <c r="R54" s="33">
        <v>1189.4248889999999</v>
      </c>
      <c r="S54" s="33">
        <v>1189.421296</v>
      </c>
      <c r="T54" s="33">
        <v>1189.421296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285.35467640000002</v>
      </c>
      <c r="AC54" s="33">
        <v>309.0466682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1162.7880889999999</v>
      </c>
      <c r="O64" s="33">
        <v>1189.421296</v>
      </c>
      <c r="P64" s="33">
        <v>1189.421296</v>
      </c>
      <c r="Q64" s="33">
        <v>1189.421296</v>
      </c>
      <c r="R64" s="33">
        <v>1189.4248889999999</v>
      </c>
      <c r="S64" s="33">
        <v>1189.421296</v>
      </c>
      <c r="T64" s="33">
        <v>1189.421296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285.35467640000002</v>
      </c>
      <c r="AC64" s="33">
        <v>309.0466682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2290.5143979999998</v>
      </c>
      <c r="O101" s="33">
        <v>2228.9064320000002</v>
      </c>
      <c r="P101" s="33">
        <v>1938.9940959999999</v>
      </c>
      <c r="Q101" s="33">
        <v>591.38813270000003</v>
      </c>
      <c r="R101" s="33">
        <v>529.34791359999997</v>
      </c>
      <c r="S101" s="33">
        <v>468.32459210000002</v>
      </c>
      <c r="T101" s="33">
        <v>468.32459210000002</v>
      </c>
      <c r="U101" s="33">
        <v>468.32459210000002</v>
      </c>
      <c r="V101" s="33">
        <v>529.34791359999997</v>
      </c>
      <c r="W101" s="33">
        <v>427.16325069999999</v>
      </c>
      <c r="X101" s="33">
        <v>427.16325069999999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357.3192641</v>
      </c>
      <c r="Q102" s="33">
        <v>357.3192641</v>
      </c>
      <c r="R102" s="33">
        <v>357.3192641</v>
      </c>
      <c r="S102" s="33">
        <v>446.1840598</v>
      </c>
      <c r="T102" s="33">
        <v>446.1840598</v>
      </c>
      <c r="U102" s="33">
        <v>446.1840598</v>
      </c>
      <c r="V102" s="33">
        <v>446.1840598</v>
      </c>
      <c r="W102" s="33">
        <v>446.1840598</v>
      </c>
      <c r="X102" s="33">
        <v>446.1840598</v>
      </c>
      <c r="Y102" s="33">
        <v>446.1840598</v>
      </c>
      <c r="Z102" s="33">
        <v>446.1840598</v>
      </c>
      <c r="AA102" s="33">
        <v>446.1840598</v>
      </c>
      <c r="AB102" s="33">
        <v>446.1840598</v>
      </c>
      <c r="AC102" s="33">
        <v>238.0053254</v>
      </c>
      <c r="AD102" s="33">
        <v>446.1840598</v>
      </c>
      <c r="AE102" s="33">
        <v>446.1840598</v>
      </c>
      <c r="AF102" s="33">
        <v>446.1840598</v>
      </c>
      <c r="AG102" s="33">
        <v>223.0920299</v>
      </c>
      <c r="AH102" s="33">
        <v>446.1840598</v>
      </c>
      <c r="AI102" s="33">
        <v>446.1840598</v>
      </c>
      <c r="AJ102" s="33">
        <v>446.1840598</v>
      </c>
      <c r="AK102" s="33">
        <v>446.1840598</v>
      </c>
      <c r="AL102" s="33">
        <v>312.58404430000002</v>
      </c>
      <c r="AM102" s="33">
        <v>382.27444209999999</v>
      </c>
      <c r="AN102" s="33">
        <v>223.0920299</v>
      </c>
      <c r="AO102" s="33">
        <v>223.0920299</v>
      </c>
      <c r="AP102" s="33">
        <v>223.0920299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1028.8114889999999</v>
      </c>
      <c r="S103" s="33">
        <v>1046.92678</v>
      </c>
      <c r="T103" s="33">
        <v>1046.92678</v>
      </c>
      <c r="U103" s="33">
        <v>1046.92678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1043.66758</v>
      </c>
      <c r="AD103" s="33">
        <v>1043.66758</v>
      </c>
      <c r="AE103" s="33">
        <v>1024.11238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968.0507715</v>
      </c>
      <c r="N104" s="33">
        <v>1160.266243</v>
      </c>
      <c r="O104" s="33">
        <v>1072.2683709999999</v>
      </c>
      <c r="P104" s="33">
        <v>1258.6198449999999</v>
      </c>
      <c r="Q104" s="33">
        <v>1258.6198449999999</v>
      </c>
      <c r="R104" s="33">
        <v>1296.4633690000001</v>
      </c>
      <c r="S104" s="33">
        <v>1258.6198449999999</v>
      </c>
      <c r="T104" s="33">
        <v>1155.6816120000001</v>
      </c>
      <c r="U104" s="33">
        <v>1155.6816120000001</v>
      </c>
      <c r="V104" s="33">
        <v>1237.141333</v>
      </c>
      <c r="W104" s="33">
        <v>621.15622670000005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717.8412902</v>
      </c>
      <c r="K107" s="33">
        <v>709.72253760000001</v>
      </c>
      <c r="L107" s="33">
        <v>638.35117439999999</v>
      </c>
      <c r="M107" s="33">
        <v>717.8412902</v>
      </c>
      <c r="N107" s="33">
        <v>781.10315439999999</v>
      </c>
      <c r="O107" s="33">
        <v>828.76052930000003</v>
      </c>
      <c r="P107" s="33">
        <v>1071.5827810000001</v>
      </c>
      <c r="Q107" s="33">
        <v>1085.2158629999999</v>
      </c>
      <c r="R107" s="33">
        <v>1161.257728</v>
      </c>
      <c r="S107" s="33">
        <v>1158.2412890000001</v>
      </c>
      <c r="T107" s="33">
        <v>1095.2652499999999</v>
      </c>
      <c r="U107" s="33">
        <v>1026.5640040000001</v>
      </c>
      <c r="V107" s="33">
        <v>1175.249906</v>
      </c>
      <c r="W107" s="33">
        <v>929.17297129999997</v>
      </c>
      <c r="X107" s="33">
        <v>929.17297129999997</v>
      </c>
      <c r="Y107" s="33">
        <v>931.71382470000003</v>
      </c>
      <c r="Z107" s="33">
        <v>892.12352529999998</v>
      </c>
      <c r="AA107" s="33">
        <v>929.17297129999997</v>
      </c>
      <c r="AB107" s="33">
        <v>929.17297129999997</v>
      </c>
      <c r="AC107" s="33">
        <v>234.9998119</v>
      </c>
      <c r="AD107" s="33">
        <v>469.99962379999999</v>
      </c>
      <c r="AE107" s="33">
        <v>469.99962379999999</v>
      </c>
      <c r="AF107" s="33">
        <v>306.32901520000001</v>
      </c>
      <c r="AG107" s="33">
        <v>435.44181250000003</v>
      </c>
      <c r="AH107" s="33">
        <v>469.99962379999999</v>
      </c>
      <c r="AI107" s="33">
        <v>469.99962379999999</v>
      </c>
      <c r="AJ107" s="33">
        <v>448.20660759999998</v>
      </c>
      <c r="AK107" s="33">
        <v>452.02315779999998</v>
      </c>
      <c r="AL107" s="33">
        <v>469.99962379999999</v>
      </c>
      <c r="AM107" s="33">
        <v>234.9998119</v>
      </c>
      <c r="AN107" s="33">
        <v>234.9998119</v>
      </c>
      <c r="AO107" s="33">
        <v>234.9998119</v>
      </c>
      <c r="AP107" s="33">
        <v>234.9998119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4387.6601289999999</v>
      </c>
      <c r="K112" s="33">
        <v>4785.0506139999998</v>
      </c>
      <c r="L112" s="33">
        <v>5296.4943069999999</v>
      </c>
      <c r="M112" s="33">
        <v>5772.8204089999999</v>
      </c>
      <c r="N112" s="33">
        <v>5755.8700049999998</v>
      </c>
      <c r="O112" s="33">
        <v>5867.8438569999998</v>
      </c>
      <c r="P112" s="33">
        <v>6076.4618119999996</v>
      </c>
      <c r="Q112" s="33">
        <v>4339.4698840000001</v>
      </c>
      <c r="R112" s="33">
        <v>4373.199764</v>
      </c>
      <c r="S112" s="33">
        <v>4378.296566</v>
      </c>
      <c r="T112" s="33">
        <v>4212.3822950000003</v>
      </c>
      <c r="U112" s="33">
        <v>4143.6810489999998</v>
      </c>
      <c r="V112" s="33">
        <v>4285.2890239999997</v>
      </c>
      <c r="W112" s="33">
        <v>3321.04232</v>
      </c>
      <c r="X112" s="33">
        <v>3284.5707349999998</v>
      </c>
      <c r="Y112" s="33">
        <v>3226.0882670000001</v>
      </c>
      <c r="Z112" s="33">
        <v>2382.024054</v>
      </c>
      <c r="AA112" s="33">
        <v>2419.0735</v>
      </c>
      <c r="AB112" s="33">
        <v>2419.0735</v>
      </c>
      <c r="AC112" s="33">
        <v>1663.023375</v>
      </c>
      <c r="AD112" s="33">
        <v>2106.2019209999999</v>
      </c>
      <c r="AE112" s="33">
        <v>2123.1183070000002</v>
      </c>
      <c r="AF112" s="33">
        <v>1922.9761129999999</v>
      </c>
      <c r="AG112" s="33">
        <v>802.38449960000003</v>
      </c>
      <c r="AH112" s="33">
        <v>1060.034341</v>
      </c>
      <c r="AI112" s="33">
        <v>1060.034341</v>
      </c>
      <c r="AJ112" s="33">
        <v>1038.241325</v>
      </c>
      <c r="AK112" s="33">
        <v>898.20721749999996</v>
      </c>
      <c r="AL112" s="33">
        <v>782.58366809999995</v>
      </c>
      <c r="AM112" s="33">
        <v>617.27425400000004</v>
      </c>
      <c r="AN112" s="33">
        <v>458.0918418</v>
      </c>
      <c r="AO112" s="33">
        <v>458.0918418</v>
      </c>
      <c r="AP112" s="33">
        <v>458.0918418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457.41133389999999</v>
      </c>
      <c r="AI113" s="33">
        <v>846.30667089999997</v>
      </c>
      <c r="AJ113" s="33">
        <v>962.88374750000003</v>
      </c>
      <c r="AK113" s="33">
        <v>1417.51693</v>
      </c>
      <c r="AL113" s="33">
        <v>2430.7152639999999</v>
      </c>
      <c r="AM113" s="33">
        <v>2197.872496</v>
      </c>
      <c r="AN113" s="33">
        <v>2525.4015650000001</v>
      </c>
      <c r="AO113" s="33">
        <v>3191.861472</v>
      </c>
      <c r="AP113" s="33">
        <v>3126.5669590000002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G115" s="33">
        <v>90.009798200000006</v>
      </c>
      <c r="AH115" s="33">
        <v>90.009798200000006</v>
      </c>
      <c r="AI115" s="33">
        <v>90.009798200000006</v>
      </c>
      <c r="AJ115" s="33">
        <v>90.009798200000006</v>
      </c>
      <c r="AK115" s="33">
        <v>90.009798200000006</v>
      </c>
      <c r="AL115" s="33">
        <v>90.009798200000006</v>
      </c>
      <c r="AM115" s="33">
        <v>90.009798200000006</v>
      </c>
      <c r="AN115" s="33">
        <v>90.009798200000006</v>
      </c>
      <c r="AO115" s="33">
        <v>90.009798200000006</v>
      </c>
      <c r="AP115" s="33">
        <v>90.009798200000006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470.18276159999999</v>
      </c>
      <c r="AH124" s="33">
        <v>547.42113210000002</v>
      </c>
      <c r="AI124" s="33">
        <v>936.31646909999995</v>
      </c>
      <c r="AJ124" s="33">
        <v>1052.893546</v>
      </c>
      <c r="AK124" s="33">
        <v>1507.526728</v>
      </c>
      <c r="AL124" s="33">
        <v>2520.725062</v>
      </c>
      <c r="AM124" s="33">
        <v>2287.8822949999999</v>
      </c>
      <c r="AN124" s="33">
        <v>2615.411364</v>
      </c>
      <c r="AO124" s="33">
        <v>3281.8712700000001</v>
      </c>
      <c r="AP124" s="33">
        <v>3216.5767569999998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1036.708204</v>
      </c>
      <c r="Z125" s="33">
        <v>1140.5188900000001</v>
      </c>
      <c r="AA125" s="33">
        <v>1520.6918539999999</v>
      </c>
      <c r="AB125" s="33">
        <v>1774.140496</v>
      </c>
      <c r="AC125" s="33">
        <v>2154.3134599999998</v>
      </c>
      <c r="AD125" s="33">
        <v>2712.8469829999999</v>
      </c>
      <c r="AE125" s="33">
        <v>3548.280992</v>
      </c>
      <c r="AF125" s="33">
        <v>3279.1206120000002</v>
      </c>
      <c r="AG125" s="33">
        <v>3421.15859</v>
      </c>
      <c r="AH125" s="33">
        <v>3464.572009</v>
      </c>
      <c r="AI125" s="33">
        <v>3168.108029</v>
      </c>
      <c r="AJ125" s="33">
        <v>3613.670388</v>
      </c>
      <c r="AK125" s="33">
        <v>3421.5566709999998</v>
      </c>
      <c r="AL125" s="33">
        <v>2914.6593859999998</v>
      </c>
      <c r="AM125" s="33">
        <v>3342.950711</v>
      </c>
      <c r="AN125" s="33">
        <v>3003.6811670000002</v>
      </c>
      <c r="AO125" s="33">
        <v>3421.5566709999998</v>
      </c>
      <c r="AP125" s="33">
        <v>3618.6656630000002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738.90075630000001</v>
      </c>
      <c r="AE127" s="33">
        <v>855.09308290000001</v>
      </c>
      <c r="AF127" s="33">
        <v>900.097982</v>
      </c>
      <c r="AG127" s="33">
        <v>900.097982</v>
      </c>
      <c r="AH127" s="33">
        <v>900.097982</v>
      </c>
      <c r="AI127" s="33">
        <v>900.097982</v>
      </c>
      <c r="AJ127" s="33">
        <v>900.097982</v>
      </c>
      <c r="AK127" s="33">
        <v>900.097982</v>
      </c>
      <c r="AL127" s="33">
        <v>900.097982</v>
      </c>
      <c r="AM127" s="33">
        <v>900.097982</v>
      </c>
      <c r="AN127" s="33">
        <v>900.097982</v>
      </c>
      <c r="AO127" s="33">
        <v>900.097982</v>
      </c>
      <c r="AP127" s="33">
        <v>900.097982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1306.7375979999999</v>
      </c>
      <c r="Z136" s="33">
        <v>1500.5580829999999</v>
      </c>
      <c r="AA136" s="33">
        <v>1970.740845</v>
      </c>
      <c r="AB136" s="33">
        <v>2314.1992850000001</v>
      </c>
      <c r="AC136" s="33">
        <v>2784.3820470000001</v>
      </c>
      <c r="AD136" s="33">
        <v>3451.7477389999999</v>
      </c>
      <c r="AE136" s="33">
        <v>4403.3740749999997</v>
      </c>
      <c r="AF136" s="33">
        <v>4179.2185939999999</v>
      </c>
      <c r="AG136" s="33">
        <v>4321.2565720000002</v>
      </c>
      <c r="AH136" s="33">
        <v>4364.6699909999998</v>
      </c>
      <c r="AI136" s="33">
        <v>4068.2060110000002</v>
      </c>
      <c r="AJ136" s="33">
        <v>4513.7683699999998</v>
      </c>
      <c r="AK136" s="33">
        <v>4321.6546529999996</v>
      </c>
      <c r="AL136" s="33">
        <v>3814.757368</v>
      </c>
      <c r="AM136" s="33">
        <v>4243.0486929999997</v>
      </c>
      <c r="AN136" s="33">
        <v>3903.779149</v>
      </c>
      <c r="AO136" s="33">
        <v>4321.6546529999996</v>
      </c>
      <c r="AP136" s="33">
        <v>4518.763645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452.29264219999999</v>
      </c>
      <c r="N137" s="33">
        <v>777.97647600000005</v>
      </c>
      <c r="O137" s="33">
        <v>655.46437409999999</v>
      </c>
      <c r="P137" s="33">
        <v>541.54772749999995</v>
      </c>
      <c r="Q137" s="33">
        <v>421.96481990000001</v>
      </c>
      <c r="R137" s="33">
        <v>206.63843</v>
      </c>
      <c r="S137" s="33">
        <v>206.63843</v>
      </c>
      <c r="T137" s="33">
        <v>206.63843</v>
      </c>
      <c r="U137" s="33">
        <v>206.63843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494.19298190000001</v>
      </c>
      <c r="N148" s="33">
        <v>819.87681569999995</v>
      </c>
      <c r="O148" s="33">
        <v>697.3647138</v>
      </c>
      <c r="P148" s="33">
        <v>583.44806719999997</v>
      </c>
      <c r="Q148" s="33">
        <v>421.96481990000001</v>
      </c>
      <c r="R148" s="33">
        <v>206.63843</v>
      </c>
      <c r="S148" s="33">
        <v>206.63843</v>
      </c>
      <c r="T148" s="33">
        <v>206.63843</v>
      </c>
      <c r="U148" s="33">
        <v>206.63843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5475.7076800000004</v>
      </c>
      <c r="T149" s="33">
        <v>6257.5612620000002</v>
      </c>
      <c r="U149" s="33">
        <v>9104.2316159999991</v>
      </c>
      <c r="V149" s="33">
        <v>9104.2316159999991</v>
      </c>
      <c r="W149" s="33">
        <v>9280.3531729999995</v>
      </c>
      <c r="X149" s="33">
        <v>9433.5142269999997</v>
      </c>
      <c r="Y149" s="33">
        <v>9355.372582</v>
      </c>
      <c r="Z149" s="33">
        <v>9229.9756109999998</v>
      </c>
      <c r="AA149" s="33">
        <v>9334.2703949999996</v>
      </c>
      <c r="AB149" s="33">
        <v>9392.3720830000002</v>
      </c>
      <c r="AC149" s="33">
        <v>9470.1415159999997</v>
      </c>
      <c r="AD149" s="33">
        <v>9470.1415159999997</v>
      </c>
      <c r="AE149" s="33">
        <v>9470.1415159999997</v>
      </c>
      <c r="AF149" s="33">
        <v>9470.1415159999997</v>
      </c>
      <c r="AG149" s="33">
        <v>9470.1415159999997</v>
      </c>
      <c r="AH149" s="33">
        <v>9470.1415159999997</v>
      </c>
      <c r="AI149" s="33">
        <v>9470.1415159999997</v>
      </c>
      <c r="AJ149" s="33">
        <v>9470.1415159999997</v>
      </c>
      <c r="AK149" s="33">
        <v>9470.1415159999997</v>
      </c>
      <c r="AL149" s="33">
        <v>9470.1415159999997</v>
      </c>
      <c r="AM149" s="33">
        <v>9470.1415159999997</v>
      </c>
      <c r="AN149" s="33">
        <v>9470.1415159999997</v>
      </c>
      <c r="AO149" s="33">
        <v>9470.1415159999997</v>
      </c>
      <c r="AP149" s="33">
        <v>9470.1415159999997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5475.7076800000004</v>
      </c>
      <c r="T160" s="33">
        <v>6257.5612620000002</v>
      </c>
      <c r="U160" s="33">
        <v>9104.2316159999991</v>
      </c>
      <c r="V160" s="33">
        <v>9104.2316159999991</v>
      </c>
      <c r="W160" s="33">
        <v>9280.3531729999995</v>
      </c>
      <c r="X160" s="33">
        <v>9433.5142269999997</v>
      </c>
      <c r="Y160" s="33">
        <v>9355.372582</v>
      </c>
      <c r="Z160" s="33">
        <v>9229.9756109999998</v>
      </c>
      <c r="AA160" s="33">
        <v>9334.2703949999996</v>
      </c>
      <c r="AB160" s="33">
        <v>9392.3720830000002</v>
      </c>
      <c r="AC160" s="33">
        <v>9470.1415159999997</v>
      </c>
      <c r="AD160" s="33">
        <v>9470.1415159999997</v>
      </c>
      <c r="AE160" s="33">
        <v>9470.1415159999997</v>
      </c>
      <c r="AF160" s="33">
        <v>9470.1415159999997</v>
      </c>
      <c r="AG160" s="33">
        <v>9470.1415159999997</v>
      </c>
      <c r="AH160" s="33">
        <v>9470.1415159999997</v>
      </c>
      <c r="AI160" s="33">
        <v>9470.1415159999997</v>
      </c>
      <c r="AJ160" s="33">
        <v>9470.1415159999997</v>
      </c>
      <c r="AK160" s="33">
        <v>9470.1415159999997</v>
      </c>
      <c r="AL160" s="33">
        <v>9470.1415159999997</v>
      </c>
      <c r="AM160" s="33">
        <v>9470.1415159999997</v>
      </c>
      <c r="AN160" s="33">
        <v>9470.1415159999997</v>
      </c>
      <c r="AO160" s="33">
        <v>9470.1415159999997</v>
      </c>
      <c r="AP160" s="33">
        <v>9470.1415159999997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9.3023224879999997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49.857687400000003</v>
      </c>
      <c r="R163" s="33">
        <v>106.18093880000001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59.160009889999998</v>
      </c>
      <c r="R172" s="33">
        <v>124.9318249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23.175320190000001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23.175320190000001</v>
      </c>
      <c r="P184" s="33">
        <v>0</v>
      </c>
      <c r="Q184" s="33">
        <v>0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18458.021680000002</v>
      </c>
      <c r="T233" s="33">
        <v>19301.55517</v>
      </c>
      <c r="U233" s="33">
        <v>19530.964349999998</v>
      </c>
      <c r="V233" s="33">
        <v>19530.964349999998</v>
      </c>
      <c r="W233" s="33">
        <v>19530.964349999998</v>
      </c>
      <c r="X233" s="33">
        <v>19530.964349999998</v>
      </c>
      <c r="Y233" s="33">
        <v>19530.964349999998</v>
      </c>
      <c r="Z233" s="33">
        <v>19530.964349999998</v>
      </c>
      <c r="AA233" s="33">
        <v>19530.964349999998</v>
      </c>
      <c r="AB233" s="33">
        <v>19530.964349999998</v>
      </c>
      <c r="AC233" s="33">
        <v>19530.964349999998</v>
      </c>
      <c r="AD233" s="33">
        <v>19530.964349999998</v>
      </c>
      <c r="AE233" s="33">
        <v>19647.65811</v>
      </c>
      <c r="AF233" s="33">
        <v>19647.65811</v>
      </c>
      <c r="AG233" s="33">
        <v>19647.65811</v>
      </c>
      <c r="AH233" s="33">
        <v>19647.65811</v>
      </c>
      <c r="AI233" s="33">
        <v>19647.65811</v>
      </c>
      <c r="AJ233" s="33">
        <v>19647.65811</v>
      </c>
      <c r="AK233" s="33">
        <v>19647.65811</v>
      </c>
      <c r="AL233" s="33">
        <v>19647.65811</v>
      </c>
      <c r="AM233" s="33">
        <v>19647.65811</v>
      </c>
      <c r="AN233" s="33">
        <v>19647.65811</v>
      </c>
      <c r="AO233" s="33">
        <v>19647.65811</v>
      </c>
      <c r="AP233" s="33">
        <v>19684.656559999999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6752.7665580000003</v>
      </c>
      <c r="G234" s="33">
        <v>7002.9905650000001</v>
      </c>
      <c r="H234" s="33">
        <v>6954.5284190000002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7525.6722319999999</v>
      </c>
      <c r="R234" s="33">
        <v>7866.1795389999997</v>
      </c>
      <c r="S234" s="33">
        <v>7866.1795389999997</v>
      </c>
      <c r="T234" s="33">
        <v>8813.1683499999999</v>
      </c>
      <c r="U234" s="33">
        <v>8836.1947789999995</v>
      </c>
      <c r="V234" s="33">
        <v>8836.1947789999995</v>
      </c>
      <c r="W234" s="33">
        <v>8836.1947789999995</v>
      </c>
      <c r="X234" s="33">
        <v>8836.1947789999995</v>
      </c>
      <c r="Y234" s="33">
        <v>8836.1947789999995</v>
      </c>
      <c r="Z234" s="33">
        <v>8836.1947789999995</v>
      </c>
      <c r="AA234" s="33">
        <v>8836.1947789999995</v>
      </c>
      <c r="AB234" s="33">
        <v>8836.1947789999995</v>
      </c>
      <c r="AC234" s="33">
        <v>8836.1947789999995</v>
      </c>
      <c r="AD234" s="33">
        <v>8836.1947789999995</v>
      </c>
      <c r="AE234" s="33">
        <v>8836.1947789999995</v>
      </c>
      <c r="AF234" s="33">
        <v>8836.1947789999995</v>
      </c>
      <c r="AG234" s="33">
        <v>8836.1947789999995</v>
      </c>
      <c r="AH234" s="33">
        <v>8836.1947789999995</v>
      </c>
      <c r="AI234" s="33">
        <v>8836.1947789999995</v>
      </c>
      <c r="AJ234" s="33">
        <v>8836.1947789999995</v>
      </c>
      <c r="AK234" s="33">
        <v>8836.1947789999995</v>
      </c>
      <c r="AL234" s="33">
        <v>8836.1947789999995</v>
      </c>
      <c r="AM234" s="33">
        <v>8836.1947789999995</v>
      </c>
      <c r="AN234" s="33">
        <v>8836.1947789999995</v>
      </c>
      <c r="AO234" s="33">
        <v>8836.1947789999995</v>
      </c>
      <c r="AP234" s="33">
        <v>8836.1947789999995</v>
      </c>
    </row>
    <row r="235" spans="2:42" x14ac:dyDescent="0.25">
      <c r="B235" s="33" t="s">
        <v>1</v>
      </c>
      <c r="C235" s="4" t="s">
        <v>39</v>
      </c>
      <c r="D235" s="33">
        <v>5270.2171369999996</v>
      </c>
      <c r="E235" s="33">
        <v>5362.7833330000003</v>
      </c>
      <c r="F235" s="33">
        <v>5093.511501</v>
      </c>
      <c r="G235" s="33">
        <v>5305.7009770000004</v>
      </c>
      <c r="H235" s="33">
        <v>4617.6650639999998</v>
      </c>
      <c r="I235" s="33">
        <v>5362.7833330000003</v>
      </c>
      <c r="J235" s="33">
        <v>4876.2430180000001</v>
      </c>
      <c r="K235" s="33">
        <v>4429.8672749999996</v>
      </c>
      <c r="L235" s="33">
        <v>5246.6368499999999</v>
      </c>
      <c r="M235" s="33">
        <v>5362.7833330000003</v>
      </c>
      <c r="N235" s="33">
        <v>5212.9962539999997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5666.1997019999999</v>
      </c>
      <c r="U235" s="33">
        <v>5666.950699</v>
      </c>
      <c r="V235" s="33">
        <v>5415.6358719999998</v>
      </c>
      <c r="W235" s="33">
        <v>5516.447365</v>
      </c>
      <c r="X235" s="33">
        <v>5515.668369</v>
      </c>
      <c r="Y235" s="33">
        <v>5514.1833999999999</v>
      </c>
      <c r="Z235" s="33">
        <v>5512.6372510000001</v>
      </c>
      <c r="AA235" s="33">
        <v>5511.4692109999996</v>
      </c>
      <c r="AB235" s="33">
        <v>5509.9950070000004</v>
      </c>
      <c r="AC235" s="33">
        <v>5507.7211479999996</v>
      </c>
      <c r="AD235" s="33">
        <v>5506.2356900000004</v>
      </c>
      <c r="AE235" s="33">
        <v>5504.8775889999997</v>
      </c>
      <c r="AF235" s="33">
        <v>5355.9023589999997</v>
      </c>
      <c r="AG235" s="33">
        <v>5354.8417790000003</v>
      </c>
      <c r="AH235" s="33">
        <v>5354.0392419999998</v>
      </c>
      <c r="AI235" s="33">
        <v>5353.2307140000003</v>
      </c>
      <c r="AJ235" s="33">
        <v>5352.4059589999997</v>
      </c>
      <c r="AK235" s="33">
        <v>5365.0392510000001</v>
      </c>
      <c r="AL235" s="33">
        <v>5163.5171300000002</v>
      </c>
      <c r="AM235" s="33">
        <v>5014.4366410000002</v>
      </c>
      <c r="AN235" s="33">
        <v>4838.1504070000001</v>
      </c>
      <c r="AO235" s="33">
        <v>4268.6544260000001</v>
      </c>
      <c r="AP235" s="33">
        <v>3871.3348660000001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3741.1568269999998</v>
      </c>
      <c r="G236" s="33">
        <v>3852.7553579999999</v>
      </c>
      <c r="H236" s="33">
        <v>5010.1964950000001</v>
      </c>
      <c r="I236" s="33">
        <v>5074.610565</v>
      </c>
      <c r="J236" s="33">
        <v>4669.0876230000003</v>
      </c>
      <c r="K236" s="33">
        <v>6708.7757600000004</v>
      </c>
      <c r="L236" s="33">
        <v>9642.7908399999997</v>
      </c>
      <c r="M236" s="33">
        <v>9642.7908399999997</v>
      </c>
      <c r="N236" s="33">
        <v>9642.7908399999997</v>
      </c>
      <c r="O236" s="33">
        <v>9211.1186670000006</v>
      </c>
      <c r="P236" s="33">
        <v>9642.7908399999997</v>
      </c>
      <c r="Q236" s="33">
        <v>9642.7908399999997</v>
      </c>
      <c r="R236" s="33">
        <v>9371.6625509999994</v>
      </c>
      <c r="S236" s="33">
        <v>9642.7908399999997</v>
      </c>
      <c r="T236" s="33">
        <v>9459.1649710000002</v>
      </c>
      <c r="U236" s="33">
        <v>9623.8310369999999</v>
      </c>
      <c r="V236" s="33">
        <v>9642.7908399999997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7217.0379720000001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6840.9334449999997</v>
      </c>
      <c r="J237" s="33">
        <v>7097.5456279999999</v>
      </c>
      <c r="K237" s="33">
        <v>7280.4463239999995</v>
      </c>
      <c r="L237" s="33">
        <v>6379.2816050000001</v>
      </c>
      <c r="M237" s="33">
        <v>7280.4463239999995</v>
      </c>
      <c r="N237" s="33">
        <v>7280.4463239999995</v>
      </c>
      <c r="O237" s="33">
        <v>6677.1525419999998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2260.135491</v>
      </c>
      <c r="I238" s="33">
        <v>2064.257693</v>
      </c>
      <c r="J238" s="33">
        <v>3666.2084140000002</v>
      </c>
      <c r="K238" s="33">
        <v>4527.490417</v>
      </c>
      <c r="L238" s="33">
        <v>3034.9364740000001</v>
      </c>
      <c r="M238" s="33">
        <v>2995.636708</v>
      </c>
      <c r="N238" s="33">
        <v>3785.2244740000001</v>
      </c>
      <c r="O238" s="33">
        <v>4527.490417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4527.490417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111.02001490000001</v>
      </c>
      <c r="G239" s="33">
        <v>111.02001490000001</v>
      </c>
      <c r="H239" s="33">
        <v>226.3016518</v>
      </c>
      <c r="I239" s="33">
        <v>226.3016518</v>
      </c>
      <c r="J239" s="33">
        <v>226.3016518</v>
      </c>
      <c r="K239" s="33">
        <v>225.67141369999999</v>
      </c>
      <c r="L239" s="33">
        <v>214.3193899</v>
      </c>
      <c r="M239" s="33">
        <v>350.72741070000001</v>
      </c>
      <c r="N239" s="33">
        <v>350.72741070000001</v>
      </c>
      <c r="O239" s="33">
        <v>225.67141369999999</v>
      </c>
      <c r="P239" s="33">
        <v>350.72741070000001</v>
      </c>
      <c r="Q239" s="33">
        <v>350.72741070000001</v>
      </c>
      <c r="R239" s="33">
        <v>350.72741070000001</v>
      </c>
      <c r="S239" s="33">
        <v>563.57513110000002</v>
      </c>
      <c r="T239" s="33">
        <v>505.03711829999997</v>
      </c>
      <c r="U239" s="33">
        <v>480.72439259999999</v>
      </c>
      <c r="V239" s="33">
        <v>539.50647000000004</v>
      </c>
      <c r="W239" s="33">
        <v>619.78603639999994</v>
      </c>
      <c r="X239" s="33">
        <v>619.78603639999994</v>
      </c>
      <c r="Y239" s="33">
        <v>619.78603639999994</v>
      </c>
      <c r="Z239" s="33">
        <v>873.58324089999996</v>
      </c>
      <c r="AA239" s="33">
        <v>873.58324089999996</v>
      </c>
      <c r="AB239" s="33">
        <v>873.58324089999996</v>
      </c>
      <c r="AC239" s="33">
        <v>873.58324089999996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  <c r="X240" s="33">
        <v>64.730066780000001</v>
      </c>
      <c r="Y240" s="33">
        <v>251.6514306</v>
      </c>
      <c r="Z240" s="33">
        <v>507.8015024</v>
      </c>
      <c r="AA240" s="33">
        <v>595.48734790000003</v>
      </c>
      <c r="AB240" s="33">
        <v>1231.37797</v>
      </c>
      <c r="AC240" s="33">
        <v>1305.052541</v>
      </c>
      <c r="AD240" s="33">
        <v>1305.052541</v>
      </c>
      <c r="AE240" s="33">
        <v>1313.603333</v>
      </c>
      <c r="AF240" s="33">
        <v>1313.603333</v>
      </c>
      <c r="AG240" s="33">
        <v>1313.603333</v>
      </c>
      <c r="AH240" s="33">
        <v>1313.603333</v>
      </c>
      <c r="AI240" s="33">
        <v>1313.603333</v>
      </c>
      <c r="AJ240" s="33">
        <v>1313.603333</v>
      </c>
      <c r="AK240" s="33">
        <v>1313.603333</v>
      </c>
      <c r="AL240" s="33">
        <v>1313.603333</v>
      </c>
      <c r="AM240" s="33">
        <v>1313.603333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1911.44119</v>
      </c>
      <c r="M241" s="33">
        <v>1911.44119</v>
      </c>
      <c r="N241" s="33">
        <v>1339.3887500000001</v>
      </c>
      <c r="O241" s="33">
        <v>1911.44119</v>
      </c>
      <c r="P241" s="33">
        <v>1339.3887500000001</v>
      </c>
      <c r="Q241" s="33">
        <v>1340.876467</v>
      </c>
      <c r="R241" s="33">
        <v>1779.2381989999999</v>
      </c>
      <c r="S241" s="33">
        <v>1550.899919</v>
      </c>
      <c r="T241" s="33">
        <v>2031.5087349999999</v>
      </c>
      <c r="U241" s="33">
        <v>1865.1252380000001</v>
      </c>
      <c r="V241" s="33">
        <v>2054.3608039999999</v>
      </c>
      <c r="W241" s="33">
        <v>2054.3608039999999</v>
      </c>
      <c r="X241" s="33">
        <v>2054.3608039999999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2054.3608039999999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41219.246189999998</v>
      </c>
      <c r="E244" s="33">
        <v>41951.359400000001</v>
      </c>
      <c r="F244" s="33">
        <v>41470.994120000003</v>
      </c>
      <c r="G244" s="33">
        <v>42002.482450000003</v>
      </c>
      <c r="H244" s="33">
        <v>44305.293709999998</v>
      </c>
      <c r="I244" s="33">
        <v>44527.897519999999</v>
      </c>
      <c r="J244" s="33">
        <v>45676.803399999997</v>
      </c>
      <c r="K244" s="33">
        <v>48596.020490000003</v>
      </c>
      <c r="L244" s="33">
        <v>51853.175649999997</v>
      </c>
      <c r="M244" s="33">
        <v>52967.595110000002</v>
      </c>
      <c r="N244" s="33">
        <v>53109.116139999998</v>
      </c>
      <c r="O244" s="33">
        <v>53477.30442</v>
      </c>
      <c r="P244" s="33">
        <v>54251.766320000002</v>
      </c>
      <c r="Q244" s="33">
        <v>54253.254029999996</v>
      </c>
      <c r="R244" s="33">
        <v>54863.368699999999</v>
      </c>
      <c r="S244" s="33">
        <v>55252.187189999997</v>
      </c>
      <c r="T244" s="33">
        <v>57584.570789999998</v>
      </c>
      <c r="U244" s="33">
        <v>57811.72724</v>
      </c>
      <c r="V244" s="33">
        <v>57827.38985</v>
      </c>
      <c r="W244" s="33">
        <v>58008.480909999998</v>
      </c>
      <c r="X244" s="33">
        <v>58072.431980000001</v>
      </c>
      <c r="Y244" s="33">
        <v>58257.86838</v>
      </c>
      <c r="Z244" s="33">
        <v>58766.269509999998</v>
      </c>
      <c r="AA244" s="33">
        <v>58852.78731</v>
      </c>
      <c r="AB244" s="33">
        <v>59487.203730000001</v>
      </c>
      <c r="AC244" s="33">
        <v>59558.604440000003</v>
      </c>
      <c r="AD244" s="33">
        <v>59557.118979999999</v>
      </c>
      <c r="AE244" s="33">
        <v>59681.005440000001</v>
      </c>
      <c r="AF244" s="33">
        <v>59532.030209999997</v>
      </c>
      <c r="AG244" s="33">
        <v>59530.96963</v>
      </c>
      <c r="AH244" s="33">
        <v>59530.167090000003</v>
      </c>
      <c r="AI244" s="33">
        <v>59529.358560000001</v>
      </c>
      <c r="AJ244" s="33">
        <v>59528.533810000001</v>
      </c>
      <c r="AK244" s="33">
        <v>59541.167099999999</v>
      </c>
      <c r="AL244" s="33">
        <v>59339.644979999997</v>
      </c>
      <c r="AM244" s="33">
        <v>59190.564489999997</v>
      </c>
      <c r="AN244" s="33">
        <v>59014.278259999999</v>
      </c>
      <c r="AO244" s="33">
        <v>58444.782279999999</v>
      </c>
      <c r="AP244" s="33">
        <v>58084.461170000002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3168.6829889999999</v>
      </c>
      <c r="N245" s="33">
        <v>4173.2139429999997</v>
      </c>
      <c r="O245" s="33">
        <v>4173.2139429999997</v>
      </c>
      <c r="P245" s="33">
        <v>3856.8021389999999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5194.7787010000002</v>
      </c>
      <c r="V245" s="33">
        <v>4993.4255149999999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5194.7787010000002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1037.91157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56.805812430000003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93.819502979999996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93.819502979999996</v>
      </c>
      <c r="AL247" s="33">
        <v>107.4813339</v>
      </c>
      <c r="AM247" s="33">
        <v>93.819502979999996</v>
      </c>
      <c r="AN247" s="33">
        <v>93.293548229999999</v>
      </c>
      <c r="AO247" s="33">
        <v>93.293548229999999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75.513634109999998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135.76000819999999</v>
      </c>
      <c r="J250" s="33">
        <v>135.76000819999999</v>
      </c>
      <c r="K250" s="33">
        <v>152.44187260000001</v>
      </c>
      <c r="L250" s="33">
        <v>160.51175180000001</v>
      </c>
      <c r="M250" s="33">
        <v>205.4842835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199.24935410000001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0.4265578673</v>
      </c>
      <c r="M252" s="33">
        <v>1.5507183579999999</v>
      </c>
      <c r="N252" s="33">
        <v>1.223310983</v>
      </c>
      <c r="O252" s="33">
        <v>1.6498688509999999</v>
      </c>
      <c r="P252" s="33">
        <v>1.6498688509999999</v>
      </c>
      <c r="Q252" s="33">
        <v>1.3215026240000001</v>
      </c>
      <c r="R252" s="33">
        <v>1.7480604909999999</v>
      </c>
      <c r="S252" s="33">
        <v>1.7480604909999999</v>
      </c>
      <c r="T252" s="33">
        <v>1.3215026240000001</v>
      </c>
      <c r="U252" s="33">
        <v>1.7480604909999999</v>
      </c>
      <c r="V252" s="33">
        <v>1.8143031460000001</v>
      </c>
      <c r="W252" s="33">
        <v>1.8143031460000001</v>
      </c>
      <c r="X252" s="33">
        <v>1.8143031460000001</v>
      </c>
      <c r="Y252" s="33">
        <v>1.8143031460000001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1.990845</v>
      </c>
      <c r="N253" s="33">
        <v>1.5399</v>
      </c>
      <c r="O253" s="33">
        <v>1.990845</v>
      </c>
      <c r="P253" s="33">
        <v>1.5399</v>
      </c>
      <c r="Q253" s="33">
        <v>1.5399</v>
      </c>
      <c r="R253" s="33">
        <v>1.990845</v>
      </c>
      <c r="S253" s="33">
        <v>1.990845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3011.4964300000001</v>
      </c>
      <c r="I256" s="33">
        <v>3110.5028860000002</v>
      </c>
      <c r="J256" s="33">
        <v>3202.2510860000002</v>
      </c>
      <c r="K256" s="33">
        <v>3300.7214589999999</v>
      </c>
      <c r="L256" s="33">
        <v>3363.0211129999998</v>
      </c>
      <c r="M256" s="33">
        <v>4620.5161340000004</v>
      </c>
      <c r="N256" s="33">
        <v>5647.5546780000004</v>
      </c>
      <c r="O256" s="33">
        <v>5648.4321810000001</v>
      </c>
      <c r="P256" s="33">
        <v>6897.1080780000002</v>
      </c>
      <c r="Q256" s="33">
        <v>7213.1915159999999</v>
      </c>
      <c r="R256" s="33">
        <v>7165.1459850000001</v>
      </c>
      <c r="S256" s="33">
        <v>7214.0690189999996</v>
      </c>
      <c r="T256" s="33">
        <v>7213.6424610000004</v>
      </c>
      <c r="U256" s="33">
        <v>8235.1828330000008</v>
      </c>
      <c r="V256" s="33">
        <v>8020.6850029999996</v>
      </c>
      <c r="W256" s="33">
        <v>8235.7000200000002</v>
      </c>
      <c r="X256" s="33">
        <v>8235.7000200000002</v>
      </c>
      <c r="Y256" s="33">
        <v>8235.7000200000002</v>
      </c>
      <c r="Z256" s="33">
        <v>8235.7000200000002</v>
      </c>
      <c r="AA256" s="33">
        <v>8235.7000200000002</v>
      </c>
      <c r="AB256" s="33">
        <v>8235.7000200000002</v>
      </c>
      <c r="AC256" s="33">
        <v>8235.7000200000002</v>
      </c>
      <c r="AD256" s="33">
        <v>8235.7000200000002</v>
      </c>
      <c r="AE256" s="33">
        <v>8235.7000200000002</v>
      </c>
      <c r="AF256" s="33">
        <v>8235.7000200000002</v>
      </c>
      <c r="AG256" s="33">
        <v>8235.7000200000002</v>
      </c>
      <c r="AH256" s="33">
        <v>8235.7000200000002</v>
      </c>
      <c r="AI256" s="33">
        <v>8235.7000200000002</v>
      </c>
      <c r="AJ256" s="33">
        <v>8235.7000200000002</v>
      </c>
      <c r="AK256" s="33">
        <v>8222.0381890000008</v>
      </c>
      <c r="AL256" s="33">
        <v>8235.7000200000002</v>
      </c>
      <c r="AM256" s="33">
        <v>8222.0381890000008</v>
      </c>
      <c r="AN256" s="33">
        <v>8221.5122350000001</v>
      </c>
      <c r="AO256" s="33">
        <v>8221.5122350000001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426.95656279999997</v>
      </c>
      <c r="W293" s="33">
        <v>1676.916029</v>
      </c>
      <c r="X293" s="33">
        <v>2960.9040420000001</v>
      </c>
      <c r="Y293" s="33">
        <v>4241.8534810000001</v>
      </c>
      <c r="Z293" s="33">
        <v>5557.5579550000002</v>
      </c>
      <c r="AA293" s="33">
        <v>6913.9174229999999</v>
      </c>
      <c r="AB293" s="33">
        <v>7030.8698759999997</v>
      </c>
      <c r="AC293" s="33">
        <v>7030.8698759999997</v>
      </c>
      <c r="AD293" s="33">
        <v>7030.8698759999997</v>
      </c>
      <c r="AE293" s="33">
        <v>7030.8698759999997</v>
      </c>
      <c r="AF293" s="33">
        <v>7030.8698759999997</v>
      </c>
      <c r="AG293" s="33">
        <v>7030.8698759999997</v>
      </c>
      <c r="AH293" s="33">
        <v>7030.8698759999997</v>
      </c>
      <c r="AI293" s="33">
        <v>7030.8698759999997</v>
      </c>
      <c r="AJ293" s="33">
        <v>7030.8698759999997</v>
      </c>
      <c r="AK293" s="33">
        <v>7030.8698759999997</v>
      </c>
      <c r="AL293" s="33">
        <v>7030.8698759999997</v>
      </c>
      <c r="AM293" s="33">
        <v>7030.8698759999997</v>
      </c>
      <c r="AN293" s="33">
        <v>7030.8698759999997</v>
      </c>
      <c r="AO293" s="33">
        <v>7030.8698759999997</v>
      </c>
      <c r="AP293" s="33">
        <v>7030.8698759999997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426.95656279999997</v>
      </c>
      <c r="W304" s="33">
        <v>1676.916029</v>
      </c>
      <c r="X304" s="33">
        <v>2960.9040420000001</v>
      </c>
      <c r="Y304" s="33">
        <v>4241.8534810000001</v>
      </c>
      <c r="Z304" s="33">
        <v>5557.5579550000002</v>
      </c>
      <c r="AA304" s="33">
        <v>6913.9174229999999</v>
      </c>
      <c r="AB304" s="33">
        <v>7030.8698759999997</v>
      </c>
      <c r="AC304" s="33">
        <v>7030.8698759999997</v>
      </c>
      <c r="AD304" s="33">
        <v>7030.8698759999997</v>
      </c>
      <c r="AE304" s="33">
        <v>7030.8698759999997</v>
      </c>
      <c r="AF304" s="33">
        <v>7030.8698759999997</v>
      </c>
      <c r="AG304" s="33">
        <v>7030.8698759999997</v>
      </c>
      <c r="AH304" s="33">
        <v>7030.8698759999997</v>
      </c>
      <c r="AI304" s="33">
        <v>7030.8698759999997</v>
      </c>
      <c r="AJ304" s="33">
        <v>7030.8698759999997</v>
      </c>
      <c r="AK304" s="33">
        <v>7030.8698759999997</v>
      </c>
      <c r="AL304" s="33">
        <v>7030.8698759999997</v>
      </c>
      <c r="AM304" s="33">
        <v>7030.8698759999997</v>
      </c>
      <c r="AN304" s="33">
        <v>7030.8698759999997</v>
      </c>
      <c r="AO304" s="33">
        <v>7030.8698759999997</v>
      </c>
      <c r="AP304" s="33">
        <v>7030.8698759999997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178.98285000000001</v>
      </c>
      <c r="K367" s="33">
        <v>182.85315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475.83225920000001</v>
      </c>
      <c r="K376" s="33">
        <v>621.40105919999996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1167.332911</v>
      </c>
      <c r="O415" s="33">
        <v>4056.207723</v>
      </c>
      <c r="P415" s="33">
        <v>5066.617647</v>
      </c>
      <c r="Q415" s="33">
        <v>9018.6790639999999</v>
      </c>
      <c r="R415" s="33">
        <v>10014.246220000001</v>
      </c>
      <c r="S415" s="33">
        <v>10092.954089999999</v>
      </c>
      <c r="T415" s="33">
        <v>10092.954089999999</v>
      </c>
      <c r="U415" s="33">
        <v>10092.954089999999</v>
      </c>
      <c r="V415" s="33">
        <v>10092.954089999999</v>
      </c>
      <c r="W415" s="33">
        <v>10092.954089999999</v>
      </c>
      <c r="X415" s="33">
        <v>10092.954089999999</v>
      </c>
      <c r="Y415" s="33">
        <v>10092.954089999999</v>
      </c>
      <c r="Z415" s="33">
        <v>10092.954089999999</v>
      </c>
      <c r="AA415" s="33">
        <v>10092.954089999999</v>
      </c>
      <c r="AB415" s="33">
        <v>10092.954089999999</v>
      </c>
      <c r="AC415" s="33">
        <v>10092.954089999999</v>
      </c>
      <c r="AD415" s="33">
        <v>10092.954089999999</v>
      </c>
      <c r="AE415" s="33">
        <v>10092.954089999999</v>
      </c>
      <c r="AF415" s="33">
        <v>10092.954089999999</v>
      </c>
      <c r="AG415" s="33">
        <v>10092.954089999999</v>
      </c>
      <c r="AH415" s="33">
        <v>10092.954089999999</v>
      </c>
      <c r="AI415" s="33">
        <v>10092.954089999999</v>
      </c>
      <c r="AJ415" s="33">
        <v>10092.954089999999</v>
      </c>
      <c r="AK415" s="33">
        <v>10092.954089999999</v>
      </c>
      <c r="AL415" s="33">
        <v>10092.954089999999</v>
      </c>
      <c r="AM415" s="33">
        <v>10092.954089999999</v>
      </c>
      <c r="AN415" s="33">
        <v>10092.954089999999</v>
      </c>
      <c r="AO415" s="33">
        <v>10092.954089999999</v>
      </c>
      <c r="AP415" s="33">
        <v>10092.954089999999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1167.332911</v>
      </c>
      <c r="O424" s="33">
        <v>4056.207723</v>
      </c>
      <c r="P424" s="33">
        <v>5066.617647</v>
      </c>
      <c r="Q424" s="33">
        <v>9018.6790639999999</v>
      </c>
      <c r="R424" s="33">
        <v>10014.246220000001</v>
      </c>
      <c r="S424" s="33">
        <v>10092.954089999999</v>
      </c>
      <c r="T424" s="33">
        <v>10092.954089999999</v>
      </c>
      <c r="U424" s="33">
        <v>10092.954089999999</v>
      </c>
      <c r="V424" s="33">
        <v>10092.954089999999</v>
      </c>
      <c r="W424" s="33">
        <v>10092.954089999999</v>
      </c>
      <c r="X424" s="33">
        <v>10092.954089999999</v>
      </c>
      <c r="Y424" s="33">
        <v>10092.954089999999</v>
      </c>
      <c r="Z424" s="33">
        <v>10092.954089999999</v>
      </c>
      <c r="AA424" s="33">
        <v>10092.954089999999</v>
      </c>
      <c r="AB424" s="33">
        <v>10092.954089999999</v>
      </c>
      <c r="AC424" s="33">
        <v>10092.954089999999</v>
      </c>
      <c r="AD424" s="33">
        <v>10092.954089999999</v>
      </c>
      <c r="AE424" s="33">
        <v>10092.954089999999</v>
      </c>
      <c r="AF424" s="33">
        <v>10092.954089999999</v>
      </c>
      <c r="AG424" s="33">
        <v>10092.954089999999</v>
      </c>
      <c r="AH424" s="33">
        <v>10092.954089999999</v>
      </c>
      <c r="AI424" s="33">
        <v>10092.954089999999</v>
      </c>
      <c r="AJ424" s="33">
        <v>10092.954089999999</v>
      </c>
      <c r="AK424" s="33">
        <v>10092.954089999999</v>
      </c>
      <c r="AL424" s="33">
        <v>10092.954089999999</v>
      </c>
      <c r="AM424" s="33">
        <v>10092.954089999999</v>
      </c>
      <c r="AN424" s="33">
        <v>10092.954089999999</v>
      </c>
      <c r="AO424" s="33">
        <v>10092.954089999999</v>
      </c>
      <c r="AP424" s="33">
        <v>10092.954089999999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  <c r="AE426" s="33">
        <v>689.24769030000004</v>
      </c>
      <c r="AF426" s="33">
        <v>689.24769030000004</v>
      </c>
      <c r="AG426" s="33">
        <v>689.24769030000004</v>
      </c>
      <c r="AH426" s="33">
        <v>689.24769030000004</v>
      </c>
      <c r="AI426" s="33">
        <v>689.24769030000004</v>
      </c>
      <c r="AJ426" s="33">
        <v>689.24769030000004</v>
      </c>
      <c r="AK426" s="33">
        <v>689.24769030000004</v>
      </c>
      <c r="AL426" s="33">
        <v>689.24769030000004</v>
      </c>
      <c r="AM426" s="33">
        <v>689.24769030000004</v>
      </c>
      <c r="AN426" s="33">
        <v>689.24769030000004</v>
      </c>
      <c r="AO426" s="33">
        <v>689.24769030000004</v>
      </c>
      <c r="AP426" s="33">
        <v>689.24769030000004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689.24769030000004</v>
      </c>
      <c r="AF436" s="33">
        <v>689.24769030000004</v>
      </c>
      <c r="AG436" s="33">
        <v>689.24769030000004</v>
      </c>
      <c r="AH436" s="33">
        <v>689.24769030000004</v>
      </c>
      <c r="AI436" s="33">
        <v>689.24769030000004</v>
      </c>
      <c r="AJ436" s="33">
        <v>689.24769030000004</v>
      </c>
      <c r="AK436" s="33">
        <v>689.24769030000004</v>
      </c>
      <c r="AL436" s="33">
        <v>689.24769030000004</v>
      </c>
      <c r="AM436" s="33">
        <v>689.24769030000004</v>
      </c>
      <c r="AN436" s="33">
        <v>689.24769030000004</v>
      </c>
      <c r="AO436" s="33">
        <v>689.24769030000004</v>
      </c>
      <c r="AP436" s="33">
        <v>689.24769030000004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2848.4175479999999</v>
      </c>
      <c r="W439" s="33">
        <v>4069.1845480000002</v>
      </c>
      <c r="X439" s="33">
        <v>5643.8686779999998</v>
      </c>
      <c r="Y439" s="33">
        <v>8645.6290160000008</v>
      </c>
      <c r="Z439" s="33">
        <v>11771.056979999999</v>
      </c>
      <c r="AA439" s="33">
        <v>14132.167160000001</v>
      </c>
      <c r="AB439" s="33">
        <v>17112.166410000002</v>
      </c>
      <c r="AC439" s="33">
        <v>21708.60917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2848.4175479999999</v>
      </c>
      <c r="W448" s="33">
        <v>4069.1845480000002</v>
      </c>
      <c r="X448" s="33">
        <v>5643.8686779999998</v>
      </c>
      <c r="Y448" s="33">
        <v>8645.6290160000008</v>
      </c>
      <c r="Z448" s="33">
        <v>11771.056979999999</v>
      </c>
      <c r="AA448" s="33">
        <v>14132.167160000001</v>
      </c>
      <c r="AB448" s="33">
        <v>17112.166410000002</v>
      </c>
      <c r="AC448" s="33">
        <v>21708.60917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5404.2116679999999</v>
      </c>
      <c r="AG463" s="33">
        <v>7548.0992260000003</v>
      </c>
      <c r="AH463" s="33">
        <v>9170.3685179999993</v>
      </c>
      <c r="AI463" s="33">
        <v>10804.75207</v>
      </c>
      <c r="AJ463" s="33">
        <v>12471.934579999999</v>
      </c>
      <c r="AK463" s="33">
        <v>14551.0532</v>
      </c>
      <c r="AL463" s="33">
        <v>16991.91431</v>
      </c>
      <c r="AM463" s="33">
        <v>19214.51456</v>
      </c>
      <c r="AN463" s="33">
        <v>21632.950290000001</v>
      </c>
      <c r="AO463" s="33">
        <v>23966.136699999999</v>
      </c>
      <c r="AP463" s="33">
        <v>25798.312430000002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5404.2116679999999</v>
      </c>
      <c r="AG472" s="33">
        <v>7548.0992260000003</v>
      </c>
      <c r="AH472" s="33">
        <v>9170.3685179999993</v>
      </c>
      <c r="AI472" s="33">
        <v>10804.75207</v>
      </c>
      <c r="AJ472" s="33">
        <v>12471.934579999999</v>
      </c>
      <c r="AK472" s="33">
        <v>14551.0532</v>
      </c>
      <c r="AL472" s="33">
        <v>16991.91431</v>
      </c>
      <c r="AM472" s="33">
        <v>19214.51456</v>
      </c>
      <c r="AN472" s="33">
        <v>21632.950290000001</v>
      </c>
      <c r="AO472" s="33">
        <v>23966.136699999999</v>
      </c>
      <c r="AP472" s="33">
        <v>25798.312430000002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1299.333265</v>
      </c>
      <c r="AA653" s="33">
        <v>1172.1994279999999</v>
      </c>
      <c r="AB653" s="33">
        <v>1169.31916</v>
      </c>
      <c r="AC653" s="33">
        <v>1060.692145</v>
      </c>
      <c r="AD653" s="33">
        <v>1056.430789</v>
      </c>
      <c r="AE653" s="33">
        <v>1689.6855539999999</v>
      </c>
      <c r="AF653" s="33">
        <v>1031.198189</v>
      </c>
      <c r="AG653" s="33">
        <v>1056.430789</v>
      </c>
      <c r="AH653" s="33">
        <v>1184.349418</v>
      </c>
      <c r="AI653" s="33">
        <v>1336.3637209999999</v>
      </c>
      <c r="AJ653" s="33">
        <v>930.89080769999998</v>
      </c>
      <c r="AK653" s="33">
        <v>1286.4447720000001</v>
      </c>
      <c r="AL653" s="33">
        <v>1056.430789</v>
      </c>
      <c r="AM653" s="33">
        <v>1041.8939439999999</v>
      </c>
      <c r="AN653" s="33">
        <v>1270.7962299999999</v>
      </c>
      <c r="AO653" s="33">
        <v>930.89080769999998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1299.333265</v>
      </c>
      <c r="AA664" s="33">
        <v>1172.1994279999999</v>
      </c>
      <c r="AB664" s="33">
        <v>1169.31916</v>
      </c>
      <c r="AC664" s="33">
        <v>1060.692145</v>
      </c>
      <c r="AD664" s="33">
        <v>1056.430789</v>
      </c>
      <c r="AE664" s="33">
        <v>1702.9501560000001</v>
      </c>
      <c r="AF664" s="33">
        <v>1044.4627909999999</v>
      </c>
      <c r="AG664" s="33">
        <v>1641.9682130000001</v>
      </c>
      <c r="AH664" s="33">
        <v>1769.8868419999999</v>
      </c>
      <c r="AI664" s="33">
        <v>1921.901145</v>
      </c>
      <c r="AJ664" s="33">
        <v>1516.428232</v>
      </c>
      <c r="AK664" s="33">
        <v>1871.9821959999999</v>
      </c>
      <c r="AL664" s="33">
        <v>1641.9682130000001</v>
      </c>
      <c r="AM664" s="33">
        <v>1627.4313689999999</v>
      </c>
      <c r="AN664" s="33">
        <v>1856.333654</v>
      </c>
      <c r="AO664" s="33">
        <v>1516.428232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1336.645503</v>
      </c>
      <c r="U665" s="33">
        <v>1357.2530099999999</v>
      </c>
      <c r="V665" s="33">
        <v>1400.4285279999999</v>
      </c>
      <c r="W665" s="33">
        <v>1357.2530099999999</v>
      </c>
      <c r="X665" s="33">
        <v>1357.2530099999999</v>
      </c>
      <c r="Y665" s="33">
        <v>1357.2530099999999</v>
      </c>
      <c r="Z665" s="33">
        <v>1357.2530099999999</v>
      </c>
      <c r="AA665" s="33">
        <v>1288.3244540000001</v>
      </c>
      <c r="AB665" s="33">
        <v>960.67130810000003</v>
      </c>
      <c r="AC665" s="33">
        <v>1308.9319599999999</v>
      </c>
      <c r="AD665" s="33">
        <v>1308.9319599999999</v>
      </c>
      <c r="AE665" s="33">
        <v>1357.2530099999999</v>
      </c>
      <c r="AF665" s="33">
        <v>1205.4206919999999</v>
      </c>
      <c r="AG665" s="33">
        <v>1144.210726</v>
      </c>
      <c r="AH665" s="33">
        <v>918.36474020000003</v>
      </c>
      <c r="AI665" s="33">
        <v>782.13777279999999</v>
      </c>
      <c r="AJ665" s="33">
        <v>726.94755439999994</v>
      </c>
      <c r="AK665" s="33">
        <v>726.94755439999994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700</v>
      </c>
      <c r="C666" s="33" t="s">
        <v>38</v>
      </c>
      <c r="N666" s="33">
        <v>58.980104609999998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58.980104609999998</v>
      </c>
      <c r="AI666" s="33">
        <v>58.980104609999998</v>
      </c>
      <c r="AJ666" s="33">
        <v>108.4228456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58.980104609999998</v>
      </c>
      <c r="AP666" s="33">
        <v>58.980104609999998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216.0698002</v>
      </c>
      <c r="P667" s="33">
        <v>402.36709960000002</v>
      </c>
      <c r="Q667" s="33">
        <v>624.24180909999995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635.24122680000005</v>
      </c>
      <c r="Z667" s="33">
        <v>224.64348140000001</v>
      </c>
      <c r="AA667" s="33">
        <v>222.6192533</v>
      </c>
      <c r="AB667" s="33">
        <v>424.87449579999998</v>
      </c>
      <c r="AC667" s="33">
        <v>609.73089289999996</v>
      </c>
      <c r="AD667" s="33">
        <v>477.76253409999998</v>
      </c>
      <c r="AE667" s="33">
        <v>735.23793060000003</v>
      </c>
      <c r="AF667" s="33">
        <v>367.61896530000001</v>
      </c>
      <c r="AG667" s="33">
        <v>367.61896530000001</v>
      </c>
      <c r="AH667" s="33">
        <v>367.61896530000001</v>
      </c>
      <c r="AI667" s="33">
        <v>462.34724499999999</v>
      </c>
      <c r="AJ667" s="33">
        <v>477.76253409999998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42.162484419999998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42.162484419999998</v>
      </c>
      <c r="AB668" s="33">
        <v>84.324968839999997</v>
      </c>
      <c r="AC668" s="33">
        <v>84.324968839999997</v>
      </c>
      <c r="AD668" s="33">
        <v>84.038694609999993</v>
      </c>
      <c r="AE668" s="33">
        <v>84.324968839999997</v>
      </c>
      <c r="AF668" s="33">
        <v>84.324968839999997</v>
      </c>
      <c r="AG668" s="33">
        <v>42.162484419999998</v>
      </c>
      <c r="AH668" s="33">
        <v>42.162484419999998</v>
      </c>
      <c r="AI668" s="33">
        <v>84.324968839999997</v>
      </c>
      <c r="AJ668" s="33">
        <v>84.324968839999997</v>
      </c>
      <c r="AK668" s="33">
        <v>84.324968839999997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190.20491569999999</v>
      </c>
      <c r="O676" s="33">
        <v>375.24502230000002</v>
      </c>
      <c r="P676" s="33">
        <v>727.34984469999995</v>
      </c>
      <c r="Q676" s="33">
        <v>2002.8129289999999</v>
      </c>
      <c r="R676" s="33">
        <v>2210.451149</v>
      </c>
      <c r="S676" s="33">
        <v>2210.451149</v>
      </c>
      <c r="T676" s="33">
        <v>2274.1686119999999</v>
      </c>
      <c r="U676" s="33">
        <v>2252.6136339999998</v>
      </c>
      <c r="V676" s="33">
        <v>2337.9516359999998</v>
      </c>
      <c r="W676" s="33">
        <v>2294.7761180000002</v>
      </c>
      <c r="X676" s="33">
        <v>2294.7761180000002</v>
      </c>
      <c r="Y676" s="33">
        <v>2194.779415</v>
      </c>
      <c r="Z676" s="33">
        <v>1784.1816690000001</v>
      </c>
      <c r="AA676" s="33">
        <v>1671.066401</v>
      </c>
      <c r="AB676" s="33">
        <v>1587.8309819999999</v>
      </c>
      <c r="AC676" s="33">
        <v>2120.9480309999999</v>
      </c>
      <c r="AD676" s="33">
        <v>1988.6933979999999</v>
      </c>
      <c r="AE676" s="33">
        <v>2294.7761180000002</v>
      </c>
      <c r="AF676" s="33">
        <v>1775.324836</v>
      </c>
      <c r="AG676" s="33">
        <v>1612.9722810000001</v>
      </c>
      <c r="AH676" s="33">
        <v>1387.126295</v>
      </c>
      <c r="AI676" s="33">
        <v>1387.7900910000001</v>
      </c>
      <c r="AJ676" s="33">
        <v>1397.457903</v>
      </c>
      <c r="AK676" s="33">
        <v>1237.8715930000001</v>
      </c>
      <c r="AL676" s="33">
        <v>1147.3880590000001</v>
      </c>
      <c r="AM676" s="33">
        <v>1147.3880590000001</v>
      </c>
      <c r="AN676" s="33">
        <v>1147.3880590000001</v>
      </c>
      <c r="AO676" s="33">
        <v>1147.3880590000001</v>
      </c>
      <c r="AP676" s="33">
        <v>1147.3880590000001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470.44008919999999</v>
      </c>
      <c r="X677" s="33">
        <v>519.48279790000004</v>
      </c>
      <c r="Y677" s="33">
        <v>232.92690289999999</v>
      </c>
      <c r="AD677" s="33">
        <v>23.349477879999998</v>
      </c>
      <c r="AE677" s="33">
        <v>628.68737899999996</v>
      </c>
      <c r="AF677" s="33">
        <v>34.610953719999998</v>
      </c>
      <c r="AH677" s="33">
        <v>86.818185700000001</v>
      </c>
      <c r="AI677" s="33">
        <v>212.52638949999999</v>
      </c>
      <c r="AJ677" s="33">
        <v>328.37945789999998</v>
      </c>
      <c r="AK677" s="33">
        <v>326.58553929999999</v>
      </c>
      <c r="AL677" s="33">
        <v>271.65172719999998</v>
      </c>
      <c r="AM677" s="33">
        <v>269.71945249999999</v>
      </c>
      <c r="AN677" s="33">
        <v>320.44741040000002</v>
      </c>
      <c r="AO677" s="33">
        <v>318.43580809999997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39.169699520000002</v>
      </c>
      <c r="AE679" s="33">
        <v>52.821539469999998</v>
      </c>
      <c r="AL679" s="33">
        <v>52.821539469999998</v>
      </c>
      <c r="AM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523.26162869999996</v>
      </c>
      <c r="X688" s="33">
        <v>558.65249740000002</v>
      </c>
      <c r="Y688" s="33">
        <v>232.92690289999999</v>
      </c>
      <c r="Z688" s="33">
        <v>0</v>
      </c>
      <c r="AA688" s="33">
        <v>0</v>
      </c>
      <c r="AB688" s="33">
        <v>0</v>
      </c>
      <c r="AC688" s="33">
        <v>0</v>
      </c>
      <c r="AD688" s="33">
        <v>23.349477879999998</v>
      </c>
      <c r="AE688" s="33">
        <v>681.50891850000005</v>
      </c>
      <c r="AF688" s="33">
        <v>34.610953719999998</v>
      </c>
      <c r="AG688" s="33">
        <v>0</v>
      </c>
      <c r="AH688" s="33">
        <v>86.818185700000001</v>
      </c>
      <c r="AI688" s="33">
        <v>212.52638949999999</v>
      </c>
      <c r="AJ688" s="33">
        <v>328.37945789999998</v>
      </c>
      <c r="AK688" s="33">
        <v>326.58553929999999</v>
      </c>
      <c r="AL688" s="33">
        <v>324.47326670000001</v>
      </c>
      <c r="AM688" s="33">
        <v>322.54099189999999</v>
      </c>
      <c r="AN688" s="33">
        <v>320.44741040000002</v>
      </c>
      <c r="AO688" s="33">
        <v>318.43580809999997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670.26472609999996</v>
      </c>
      <c r="X750" s="33">
        <v>627.69990849999999</v>
      </c>
      <c r="Y750" s="33">
        <v>722.44706450000001</v>
      </c>
      <c r="Z750" s="33">
        <v>817.19422050000003</v>
      </c>
      <c r="AA750" s="33">
        <v>911.94137650000005</v>
      </c>
      <c r="AB750" s="33">
        <v>1006.688533</v>
      </c>
      <c r="AC750" s="33">
        <v>1101.4356889999999</v>
      </c>
      <c r="AD750" s="33">
        <v>1196.182845</v>
      </c>
      <c r="AE750" s="33">
        <v>1290.9300009999999</v>
      </c>
      <c r="AF750" s="33">
        <v>1385.677156</v>
      </c>
      <c r="AG750" s="33">
        <v>1480.424313</v>
      </c>
      <c r="AH750" s="33">
        <v>1575.171468</v>
      </c>
      <c r="AI750" s="33">
        <v>1669.918625</v>
      </c>
      <c r="AJ750" s="33">
        <v>1886.0650499999999</v>
      </c>
      <c r="AK750" s="33">
        <v>2006.695076</v>
      </c>
      <c r="AL750" s="33">
        <v>2127.050686</v>
      </c>
      <c r="AM750" s="33">
        <v>2246.9945640000001</v>
      </c>
      <c r="AN750" s="33">
        <v>2340.0173709999999</v>
      </c>
      <c r="AO750" s="33">
        <v>2264.7380189999999</v>
      </c>
      <c r="AP750" s="33">
        <v>2266.61382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425.15693449999998</v>
      </c>
      <c r="X752" s="33">
        <v>505.11232000000001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471.13023320000002</v>
      </c>
      <c r="AP752" s="33">
        <v>509.83839649999999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189.5753656</v>
      </c>
      <c r="Z755" s="33">
        <v>183.3357469</v>
      </c>
      <c r="AA755" s="33">
        <v>183.3357469</v>
      </c>
      <c r="AB755" s="33">
        <v>183.3357469</v>
      </c>
      <c r="AC755" s="33">
        <v>545.3037875</v>
      </c>
      <c r="AD755" s="33">
        <v>567.2231931</v>
      </c>
      <c r="AE755" s="33">
        <v>589.20322499999997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1278.7574070000001</v>
      </c>
      <c r="X760" s="33">
        <v>1316.1479750000001</v>
      </c>
      <c r="Y760" s="33">
        <v>1258.7970210000001</v>
      </c>
      <c r="Z760" s="33">
        <v>1593.1734280000001</v>
      </c>
      <c r="AA760" s="33">
        <v>1687.920584</v>
      </c>
      <c r="AB760" s="33">
        <v>1782.6677400000001</v>
      </c>
      <c r="AC760" s="33">
        <v>2239.3829369999999</v>
      </c>
      <c r="AD760" s="33">
        <v>2356.0494979999999</v>
      </c>
      <c r="AE760" s="33">
        <v>2472.7766860000002</v>
      </c>
      <c r="AF760" s="33">
        <v>2441.6342100000002</v>
      </c>
      <c r="AG760" s="33">
        <v>2539.2237810000001</v>
      </c>
      <c r="AH760" s="33">
        <v>2633.970937</v>
      </c>
      <c r="AI760" s="33">
        <v>2728.718093</v>
      </c>
      <c r="AJ760" s="33">
        <v>2944.8645179999999</v>
      </c>
      <c r="AK760" s="33">
        <v>3065.494545</v>
      </c>
      <c r="AL760" s="33">
        <v>3185.8501540000002</v>
      </c>
      <c r="AM760" s="33">
        <v>3305.7940319999998</v>
      </c>
      <c r="AN760" s="33">
        <v>3398.8168390000001</v>
      </c>
      <c r="AO760" s="33">
        <v>3199.1818450000001</v>
      </c>
      <c r="AP760" s="33">
        <v>3239.765809</v>
      </c>
    </row>
    <row r="761" spans="2:42" x14ac:dyDescent="0.25">
      <c r="B761" s="33" t="s">
        <v>15</v>
      </c>
      <c r="D761" s="33">
        <v>60470.570500000002</v>
      </c>
      <c r="E761" s="33">
        <v>62737.407299999999</v>
      </c>
      <c r="F761" s="33">
        <v>62312.997750000002</v>
      </c>
      <c r="G761" s="33">
        <v>64275.251929999999</v>
      </c>
      <c r="H761" s="33">
        <v>65882.201449999993</v>
      </c>
      <c r="I761" s="33">
        <v>67080.553469999999</v>
      </c>
      <c r="J761" s="33">
        <v>68156.630959999995</v>
      </c>
      <c r="K761" s="33">
        <v>73155.505659999995</v>
      </c>
      <c r="L761" s="33">
        <v>76830.765729999999</v>
      </c>
      <c r="M761" s="33">
        <v>80602.381309999997</v>
      </c>
      <c r="N761" s="33">
        <v>83898.843970000002</v>
      </c>
      <c r="O761" s="33">
        <v>87331.531900000002</v>
      </c>
      <c r="P761" s="33">
        <v>90801.399130000005</v>
      </c>
      <c r="Q761" s="33">
        <v>94390.825440000001</v>
      </c>
      <c r="R761" s="33">
        <v>97479.486640000003</v>
      </c>
      <c r="S761" s="33">
        <v>100376.1495</v>
      </c>
      <c r="T761" s="33">
        <v>103383.08470000001</v>
      </c>
      <c r="U761" s="33">
        <v>106477.1217</v>
      </c>
      <c r="V761" s="33">
        <v>109672.5817</v>
      </c>
      <c r="W761" s="33">
        <v>113023.067</v>
      </c>
      <c r="X761" s="33">
        <v>116432.60030000001</v>
      </c>
      <c r="Y761" s="33">
        <v>119841.7684</v>
      </c>
      <c r="Z761" s="33">
        <v>123355.3373</v>
      </c>
      <c r="AA761" s="33">
        <v>126990.2015</v>
      </c>
      <c r="AB761" s="33">
        <v>130866.55929999999</v>
      </c>
      <c r="AC761" s="33">
        <v>134691.07569999999</v>
      </c>
      <c r="AD761" s="33">
        <v>138544.18669999999</v>
      </c>
      <c r="AE761" s="33">
        <v>142248.98939999999</v>
      </c>
      <c r="AF761" s="33">
        <v>145923.45939999999</v>
      </c>
      <c r="AG761" s="33">
        <v>149167.1551</v>
      </c>
      <c r="AH761" s="33">
        <v>152419.90030000001</v>
      </c>
      <c r="AI761" s="33">
        <v>155684.63510000001</v>
      </c>
      <c r="AJ761" s="33">
        <v>159011.8107</v>
      </c>
      <c r="AK761" s="33">
        <v>162404.87539999999</v>
      </c>
      <c r="AL761" s="33">
        <v>165819.97029999999</v>
      </c>
      <c r="AM761" s="33">
        <v>169202.83660000001</v>
      </c>
      <c r="AN761" s="33">
        <v>172913.67230000001</v>
      </c>
      <c r="AO761" s="33">
        <v>176479.4589</v>
      </c>
      <c r="AP761" s="33">
        <v>180004.084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42002.482450000003</v>
      </c>
      <c r="D4" s="1">
        <f>PLANEL_GerCrit_Resultado!H244+PLANEL_GerCrit_Resultado!H748</f>
        <v>44305.293709999998</v>
      </c>
      <c r="E4" s="1">
        <f>PLANEL_GerCrit_Resultado!I244+PLANEL_GerCrit_Resultado!I748</f>
        <v>44527.897519999999</v>
      </c>
      <c r="F4" s="1">
        <f>PLANEL_GerCrit_Resultado!J244+PLANEL_GerCrit_Resultado!J748</f>
        <v>45676.803399999997</v>
      </c>
      <c r="G4" s="1">
        <f>PLANEL_GerCrit_Resultado!K244+PLANEL_GerCrit_Resultado!K748</f>
        <v>48596.020490000003</v>
      </c>
      <c r="H4" s="1">
        <f>PLANEL_GerCrit_Resultado!L244+PLANEL_GerCrit_Resultado!L748</f>
        <v>51853.175649999997</v>
      </c>
      <c r="I4" s="1">
        <f>PLANEL_GerCrit_Resultado!M244+PLANEL_GerCrit_Resultado!M748</f>
        <v>52967.595110000002</v>
      </c>
      <c r="J4" s="1">
        <f>PLANEL_GerCrit_Resultado!N244+PLANEL_GerCrit_Resultado!N748</f>
        <v>53109.116139999998</v>
      </c>
      <c r="K4" s="1">
        <f>PLANEL_GerCrit_Resultado!O244+PLANEL_GerCrit_Resultado!O748</f>
        <v>53477.30442</v>
      </c>
      <c r="L4" s="1">
        <f>PLANEL_GerCrit_Resultado!P244+PLANEL_GerCrit_Resultado!P748</f>
        <v>54251.766320000002</v>
      </c>
      <c r="M4" s="1">
        <f>PLANEL_GerCrit_Resultado!Q244+PLANEL_GerCrit_Resultado!Q748</f>
        <v>54253.254029999996</v>
      </c>
      <c r="N4" s="1">
        <f>PLANEL_GerCrit_Resultado!R244+PLANEL_GerCrit_Resultado!R748</f>
        <v>54863.368699999999</v>
      </c>
      <c r="O4" s="1">
        <f>PLANEL_GerCrit_Resultado!S244+PLANEL_GerCrit_Resultado!S748</f>
        <v>55252.187189999997</v>
      </c>
      <c r="P4" s="1">
        <f>PLANEL_GerCrit_Resultado!T244+PLANEL_GerCrit_Resultado!T748</f>
        <v>57584.570789999998</v>
      </c>
      <c r="Q4" s="1">
        <f>PLANEL_GerCrit_Resultado!U244+PLANEL_GerCrit_Resultado!U748</f>
        <v>57811.72724</v>
      </c>
      <c r="R4" s="1">
        <f>PLANEL_GerCrit_Resultado!V244+PLANEL_GerCrit_Resultado!V748</f>
        <v>57827.38985</v>
      </c>
      <c r="S4" s="1">
        <f>PLANEL_GerCrit_Resultado!W244+PLANEL_GerCrit_Resultado!W748</f>
        <v>58008.480909999998</v>
      </c>
      <c r="T4" s="1">
        <f>PLANEL_GerCrit_Resultado!X244+PLANEL_GerCrit_Resultado!X748</f>
        <v>58072.431980000001</v>
      </c>
      <c r="U4" s="1">
        <f>PLANEL_GerCrit_Resultado!Y244+PLANEL_GerCrit_Resultado!Y748</f>
        <v>58257.86838</v>
      </c>
      <c r="V4" s="1">
        <f>PLANEL_GerCrit_Resultado!Z244+PLANEL_GerCrit_Resultado!Z748</f>
        <v>58766.269509999998</v>
      </c>
      <c r="W4" s="1">
        <f>PLANEL_GerCrit_Resultado!AA244+PLANEL_GerCrit_Resultado!AA748</f>
        <v>58852.78731</v>
      </c>
      <c r="X4" s="1">
        <f>PLANEL_GerCrit_Resultado!AB244+PLANEL_GerCrit_Resultado!AB748</f>
        <v>59487.203730000001</v>
      </c>
      <c r="Y4" s="1">
        <f>PLANEL_GerCrit_Resultado!AC244+PLANEL_GerCrit_Resultado!AC748</f>
        <v>59558.604440000003</v>
      </c>
      <c r="Z4" s="1">
        <f>PLANEL_GerCrit_Resultado!AD244+PLANEL_GerCrit_Resultado!AD748</f>
        <v>59557.118979999999</v>
      </c>
      <c r="AA4" s="1">
        <f>PLANEL_GerCrit_Resultado!AE244+PLANEL_GerCrit_Resultado!AE748</f>
        <v>59681.005440000001</v>
      </c>
      <c r="AB4" s="1">
        <f>PLANEL_GerCrit_Resultado!AF244+PLANEL_GerCrit_Resultado!AF748</f>
        <v>59532.030209999997</v>
      </c>
      <c r="AC4" s="1">
        <f>PLANEL_GerCrit_Resultado!AG244+PLANEL_GerCrit_Resultado!AG748</f>
        <v>59530.96963</v>
      </c>
      <c r="AD4" s="1">
        <f>PLANEL_GerCrit_Resultado!AH244+PLANEL_GerCrit_Resultado!AH748</f>
        <v>59530.167090000003</v>
      </c>
      <c r="AE4" s="1">
        <f>PLANEL_GerCrit_Resultado!AI244+PLANEL_GerCrit_Resultado!AI748</f>
        <v>59529.358560000001</v>
      </c>
      <c r="AF4" s="1">
        <f>PLANEL_GerCrit_Resultado!AJ244+PLANEL_GerCrit_Resultado!AJ748</f>
        <v>59528.533810000001</v>
      </c>
      <c r="AG4" s="1">
        <f>PLANEL_GerCrit_Resultado!AK244+PLANEL_GerCrit_Resultado!AK748</f>
        <v>59541.167099999999</v>
      </c>
      <c r="AH4" s="1">
        <f>PLANEL_GerCrit_Resultado!AL244+PLANEL_GerCrit_Resultado!AL748</f>
        <v>59339.644979999997</v>
      </c>
      <c r="AI4" s="1">
        <f>PLANEL_GerCrit_Resultado!AM244+PLANEL_GerCrit_Resultado!AM748</f>
        <v>59190.564489999997</v>
      </c>
      <c r="AJ4" s="1">
        <f>PLANEL_GerCrit_Resultado!AN244+PLANEL_GerCrit_Resultado!AN748</f>
        <v>59014.278259999999</v>
      </c>
      <c r="AK4" s="1">
        <f>PLANEL_GerCrit_Resultado!AO244+PLANEL_GerCrit_Resultado!AO748</f>
        <v>58444.782279999999</v>
      </c>
      <c r="AL4" s="1">
        <f>PLANEL_GerCrit_Resultado!AP244+PLANEL_GerCrit_Resultado!AP748</f>
        <v>58084.461170000002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3011.4964300000001</v>
      </c>
      <c r="E5" s="1">
        <f>PLANEL_GerCrit_Resultado!I256</f>
        <v>3110.5028860000002</v>
      </c>
      <c r="F5" s="1">
        <f>PLANEL_GerCrit_Resultado!J256</f>
        <v>3202.2510860000002</v>
      </c>
      <c r="G5" s="1">
        <f>PLANEL_GerCrit_Resultado!K256</f>
        <v>3300.7214589999999</v>
      </c>
      <c r="H5" s="1">
        <f>PLANEL_GerCrit_Resultado!L256</f>
        <v>3363.0211129999998</v>
      </c>
      <c r="I5" s="1">
        <f>PLANEL_GerCrit_Resultado!M256</f>
        <v>4620.5161340000004</v>
      </c>
      <c r="J5" s="1">
        <f>PLANEL_GerCrit_Resultado!N256</f>
        <v>5647.5546780000004</v>
      </c>
      <c r="K5" s="1">
        <f>PLANEL_GerCrit_Resultado!O256</f>
        <v>5648.4321810000001</v>
      </c>
      <c r="L5" s="1">
        <f>PLANEL_GerCrit_Resultado!P256</f>
        <v>6897.1080780000002</v>
      </c>
      <c r="M5" s="1">
        <f>PLANEL_GerCrit_Resultado!Q256</f>
        <v>7213.1915159999999</v>
      </c>
      <c r="N5" s="1">
        <f>PLANEL_GerCrit_Resultado!R256</f>
        <v>7165.1459850000001</v>
      </c>
      <c r="O5" s="1">
        <f>PLANEL_GerCrit_Resultado!S256</f>
        <v>7214.0690189999996</v>
      </c>
      <c r="P5" s="1">
        <f>PLANEL_GerCrit_Resultado!T256</f>
        <v>7213.6424610000004</v>
      </c>
      <c r="Q5" s="1">
        <f>PLANEL_GerCrit_Resultado!U256</f>
        <v>8235.1828330000008</v>
      </c>
      <c r="R5" s="1">
        <f>PLANEL_GerCrit_Resultado!V256</f>
        <v>8020.6850029999996</v>
      </c>
      <c r="S5" s="1">
        <f>PLANEL_GerCrit_Resultado!W256</f>
        <v>8235.7000200000002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8235.7000200000002</v>
      </c>
      <c r="W5" s="1">
        <f>PLANEL_GerCrit_Resultado!AA256</f>
        <v>8235.7000200000002</v>
      </c>
      <c r="X5" s="1">
        <f>PLANEL_GerCrit_Resultado!AB256</f>
        <v>8235.7000200000002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8">
        <f>PLANEL_GerCrit_Resultado!AF256</f>
        <v>8235.7000200000002</v>
      </c>
      <c r="AC5" s="1">
        <f>PLANEL_GerCrit_Resultado!AG256</f>
        <v>8235.7000200000002</v>
      </c>
      <c r="AD5" s="1">
        <f>PLANEL_GerCrit_Resultado!AH256</f>
        <v>8235.7000200000002</v>
      </c>
      <c r="AE5" s="1">
        <f>PLANEL_GerCrit_Resultado!AI256</f>
        <v>8235.7000200000002</v>
      </c>
      <c r="AF5" s="1">
        <f>PLANEL_GerCrit_Resultado!AJ256</f>
        <v>8235.7000200000002</v>
      </c>
      <c r="AG5" s="1">
        <f>PLANEL_GerCrit_Resultado!AK256</f>
        <v>8222.0381890000008</v>
      </c>
      <c r="AH5" s="1">
        <f>PLANEL_GerCrit_Resultado!AL256</f>
        <v>8235.7000200000002</v>
      </c>
      <c r="AI5" s="1">
        <f>PLANEL_GerCrit_Resultado!AM256</f>
        <v>8222.0381890000008</v>
      </c>
      <c r="AJ5" s="1">
        <f>PLANEL_GerCrit_Resultado!AN256</f>
        <v>8221.5122350000001</v>
      </c>
      <c r="AK5" s="1">
        <f>PLANEL_GerCrit_Resultado!AO256</f>
        <v>8221.5122350000001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5549.2988341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6267.0133908999996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6765.9517364000003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6993.9857362399989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7532.2228725999994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7063.1749101000005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7309.2668900000008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7314.3636920000008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7212.1668840000002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7121.9106599999996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7452.1758520000003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8907.7365013000017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9414.2291147000014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9239.0454699000002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8559.2704990000002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8921.0007580000001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9273.0906670000004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9868.4285349999991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10982.47282288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13678.504260500002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11398.22749772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11387.988108200001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11849.9277238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12315.4925396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12792.033351900001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13229.322471799998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13417.745790800001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13551.3596939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13700.2683172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14243.051708899999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15081.437294800002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1162.7880889999999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1189.4248889999999</v>
      </c>
      <c r="O9" s="20">
        <f>PLANEL_GerCrit_Resultado!S64+PLANEL_GerCrit_Resultado!S76+PLANEL_GerCrit_Resultado!S88+PLANEL_GerCrit_Resultado!S640+PLANEL_GerCrit_Resultado!S700</f>
        <v>1189.421296</v>
      </c>
      <c r="P9" s="20">
        <f>PLANEL_GerCrit_Resultado!T64+PLANEL_GerCrit_Resultado!T76+PLANEL_GerCrit_Resultado!T88+PLANEL_GerCrit_Resultado!T640+PLANEL_GerCrit_Resultado!T700</f>
        <v>1189.421296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285.35467640000002</v>
      </c>
      <c r="Y9" s="20">
        <f>PLANEL_GerCrit_Resultado!AC64+PLANEL_GerCrit_Resultado!AC76+PLANEL_GerCrit_Resultado!AC88+PLANEL_GerCrit_Resultado!AC640+PLANEL_GerCrit_Resultado!AC700</f>
        <v>309.0466682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156.08993799999999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461.53079000000002</v>
      </c>
      <c r="J10" s="20">
        <f>PLANEL_GerCrit_Resultado!N40+PLANEL_GerCrit_Resultado!N52</f>
        <v>698.87160640000002</v>
      </c>
      <c r="K10" s="20">
        <f>PLANEL_GerCrit_Resultado!O40+PLANEL_GerCrit_Resultado!O52</f>
        <v>620.68795650000004</v>
      </c>
      <c r="L10" s="20">
        <f>PLANEL_GerCrit_Resultado!P40+PLANEL_GerCrit_Resultado!P52</f>
        <v>694.27508060000002</v>
      </c>
      <c r="M10" s="20">
        <f>PLANEL_GerCrit_Resultado!Q40+PLANEL_GerCrit_Resultado!Q52</f>
        <v>765.28007549999995</v>
      </c>
      <c r="N10" s="20">
        <f>PLANEL_GerCrit_Resultado!R40+PLANEL_GerCrit_Resultado!R52</f>
        <v>698.87160640000002</v>
      </c>
      <c r="O10" s="20">
        <f>PLANEL_GerCrit_Resultado!S40+PLANEL_GerCrit_Resultado!S52</f>
        <v>774.86100069999998</v>
      </c>
      <c r="P10" s="20">
        <f>PLANEL_GerCrit_Resultado!T40+PLANEL_GerCrit_Resultado!T52</f>
        <v>820.67667819999997</v>
      </c>
      <c r="Q10" s="20">
        <f>PLANEL_GerCrit_Resultado!U40+PLANEL_GerCrit_Resultado!U52</f>
        <v>793.05081470000005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5475.7076800000004</v>
      </c>
      <c r="P11" s="1">
        <f>PLANEL_GerCrit_Resultado!T160</f>
        <v>6257.5612620000002</v>
      </c>
      <c r="Q11" s="1">
        <f>PLANEL_GerCrit_Resultado!U160</f>
        <v>9104.2316159999991</v>
      </c>
      <c r="R11" s="1">
        <f>PLANEL_GerCrit_Resultado!V160</f>
        <v>9104.2316159999991</v>
      </c>
      <c r="S11" s="1">
        <f>PLANEL_GerCrit_Resultado!W160</f>
        <v>9280.3531729999995</v>
      </c>
      <c r="T11" s="1">
        <f>PLANEL_GerCrit_Resultado!X160</f>
        <v>9433.5142269999997</v>
      </c>
      <c r="U11" s="1">
        <f>PLANEL_GerCrit_Resultado!Y160</f>
        <v>9355.372582</v>
      </c>
      <c r="V11" s="1">
        <f>PLANEL_GerCrit_Resultado!Z160</f>
        <v>9229.9756109999998</v>
      </c>
      <c r="W11" s="1">
        <f>PLANEL_GerCrit_Resultado!AA160</f>
        <v>9334.2703949999996</v>
      </c>
      <c r="X11" s="1">
        <f>PLANEL_GerCrit_Resultado!AB160</f>
        <v>9392.3720830000002</v>
      </c>
      <c r="Y11" s="1">
        <f>PLANEL_GerCrit_Resultado!AC160</f>
        <v>9470.1415159999997</v>
      </c>
      <c r="Z11" s="1">
        <f>PLANEL_GerCrit_Resultado!AD160</f>
        <v>9470.1415159999997</v>
      </c>
      <c r="AA11" s="1">
        <f>PLANEL_GerCrit_Resultado!AE160</f>
        <v>9470.1415159999997</v>
      </c>
      <c r="AB11" s="68">
        <f>PLANEL_GerCrit_Resultado!AF160</f>
        <v>9470.1415159999997</v>
      </c>
      <c r="AC11" s="1">
        <f>PLANEL_GerCrit_Resultado!AG160</f>
        <v>9470.1415159999997</v>
      </c>
      <c r="AD11" s="1">
        <f>PLANEL_GerCrit_Resultado!AH160</f>
        <v>9470.1415159999997</v>
      </c>
      <c r="AE11" s="1">
        <f>PLANEL_GerCrit_Resultado!AI160</f>
        <v>9470.1415159999997</v>
      </c>
      <c r="AF11" s="1">
        <f>PLANEL_GerCrit_Resultado!AJ160</f>
        <v>9470.1415159999997</v>
      </c>
      <c r="AG11" s="1">
        <f>PLANEL_GerCrit_Resultado!AK160</f>
        <v>9470.1415159999997</v>
      </c>
      <c r="AH11" s="1">
        <f>PLANEL_GerCrit_Resultado!AL160</f>
        <v>9470.1415159999997</v>
      </c>
      <c r="AI11" s="1">
        <f>PLANEL_GerCrit_Resultado!AM160</f>
        <v>9470.1415159999997</v>
      </c>
      <c r="AJ11" s="1">
        <f>PLANEL_GerCrit_Resultado!AN160</f>
        <v>9470.1415159999997</v>
      </c>
      <c r="AK11" s="1">
        <f>PLANEL_GerCrit_Resultado!AO160</f>
        <v>9470.1415159999997</v>
      </c>
      <c r="AL11" s="1">
        <f>PLANEL_GerCrit_Resultado!AP160</f>
        <v>9470.1415159999997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59.160009889999998</v>
      </c>
      <c r="N12" s="1">
        <f>PLANEL_GerCrit_Resultado!R172</f>
        <v>124.9318249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4192.4527459999999</v>
      </c>
      <c r="K14" s="24">
        <f>PLANEL_GerCrit_Resultado!O16+PLANEL_GerCrit_Resultado!O28+PLANEL_GerCrit_Resultado!O628+PLANEL_GerCrit_Resultado!O712</f>
        <v>4192.4527459999999</v>
      </c>
      <c r="L14" s="24">
        <f>PLANEL_GerCrit_Resultado!P16+PLANEL_GerCrit_Resultado!P28+PLANEL_GerCrit_Resultado!P628+PLANEL_GerCrit_Resultado!P712</f>
        <v>4101.7653790000004</v>
      </c>
      <c r="M14" s="24">
        <f>PLANEL_GerCrit_Resultado!Q16+PLANEL_GerCrit_Resultado!Q28+PLANEL_GerCrit_Resultado!Q628+PLANEL_GerCrit_Resultado!Q712</f>
        <v>4101.7653790000004</v>
      </c>
      <c r="N14" s="24">
        <f>PLANEL_GerCrit_Resultado!R16+PLANEL_GerCrit_Resultado!R28+PLANEL_GerCrit_Resultado!R628+PLANEL_GerCrit_Resultado!R712</f>
        <v>4101.7653790000004</v>
      </c>
      <c r="O14" s="24">
        <f>PLANEL_GerCrit_Resultado!S16+PLANEL_GerCrit_Resultado!S28+PLANEL_GerCrit_Resultado!S628+PLANEL_GerCrit_Resultado!S712</f>
        <v>4101.7653790000004</v>
      </c>
      <c r="P14" s="24">
        <f>PLANEL_GerCrit_Resultado!T16+PLANEL_GerCrit_Resultado!T28+PLANEL_GerCrit_Resultado!T628+PLANEL_GerCrit_Resultado!T712</f>
        <v>4101.7653790000004</v>
      </c>
      <c r="Q14" s="24">
        <f>PLANEL_GerCrit_Resultado!U16+PLANEL_GerCrit_Resultado!U28+PLANEL_GerCrit_Resultado!U628+PLANEL_GerCrit_Resultado!U712</f>
        <v>4101.7653790000004</v>
      </c>
      <c r="R14" s="24">
        <f>PLANEL_GerCrit_Resultado!V16+PLANEL_GerCrit_Resultado!V28+PLANEL_GerCrit_Resultado!V628+PLANEL_GerCrit_Resultado!V712</f>
        <v>4101.7653790000004</v>
      </c>
      <c r="S14" s="24">
        <f>PLANEL_GerCrit_Resultado!W16+PLANEL_GerCrit_Resultado!W28+PLANEL_GerCrit_Resultado!W628+PLANEL_GerCrit_Resultado!W712</f>
        <v>4147.0916756999995</v>
      </c>
      <c r="T14" s="24">
        <f>PLANEL_GerCrit_Resultado!X16+PLANEL_GerCrit_Resultado!X28+PLANEL_GerCrit_Resultado!X628+PLANEL_GerCrit_Resultado!X712</f>
        <v>4147.0916756999995</v>
      </c>
      <c r="U14" s="24">
        <f>PLANEL_GerCrit_Resultado!Y16+PLANEL_GerCrit_Resultado!Y28+PLANEL_GerCrit_Resultado!Y628+PLANEL_GerCrit_Resultado!Y712</f>
        <v>4147.0916756999995</v>
      </c>
      <c r="V14" s="24">
        <f>PLANEL_GerCrit_Resultado!Z16+PLANEL_GerCrit_Resultado!Z28+PLANEL_GerCrit_Resultado!Z628+PLANEL_GerCrit_Resultado!Z712</f>
        <v>4147.0916756999995</v>
      </c>
      <c r="W14" s="24">
        <f>PLANEL_GerCrit_Resultado!AA16+PLANEL_GerCrit_Resultado!AA28+PLANEL_GerCrit_Resultado!AA628+PLANEL_GerCrit_Resultado!AA712</f>
        <v>4147.0916756999995</v>
      </c>
      <c r="X14" s="24">
        <f>PLANEL_GerCrit_Resultado!AB16+PLANEL_GerCrit_Resultado!AB28+PLANEL_GerCrit_Resultado!AB628+PLANEL_GerCrit_Resultado!AB712</f>
        <v>4134.1439050999998</v>
      </c>
      <c r="Y14" s="24">
        <f>PLANEL_GerCrit_Resultado!AC16+PLANEL_GerCrit_Resultado!AC28+PLANEL_GerCrit_Resultado!AC628+PLANEL_GerCrit_Resultado!AC712</f>
        <v>4134.1439050999998</v>
      </c>
      <c r="Z14" s="24">
        <f>PLANEL_GerCrit_Resultado!AD16+PLANEL_GerCrit_Resultado!AD28+PLANEL_GerCrit_Resultado!AD628+PLANEL_GerCrit_Resultado!AD712</f>
        <v>4134.1439050999998</v>
      </c>
      <c r="AA14" s="24">
        <f>PLANEL_GerCrit_Resultado!AE16+PLANEL_GerCrit_Resultado!AE28+PLANEL_GerCrit_Resultado!AE628+PLANEL_GerCrit_Resultado!AE712</f>
        <v>4134.1439050999998</v>
      </c>
      <c r="AB14" s="24">
        <f>PLANEL_GerCrit_Resultado!AF16+PLANEL_GerCrit_Resultado!AF28+PLANEL_GerCrit_Resultado!AF628+PLANEL_GerCrit_Resultado!AF712</f>
        <v>4134.1439050999998</v>
      </c>
      <c r="AC14" s="24">
        <f>PLANEL_GerCrit_Resultado!AG16+PLANEL_GerCrit_Resultado!AG28+PLANEL_GerCrit_Resultado!AG628+PLANEL_GerCrit_Resultado!AG712</f>
        <v>4134.1439050999998</v>
      </c>
      <c r="AD14" s="24">
        <f>PLANEL_GerCrit_Resultado!AH16+PLANEL_GerCrit_Resultado!AH28+PLANEL_GerCrit_Resultado!AH628+PLANEL_GerCrit_Resultado!AH712</f>
        <v>4134.1439050999998</v>
      </c>
      <c r="AE14" s="24">
        <f>PLANEL_GerCrit_Resultado!AI16+PLANEL_GerCrit_Resultado!AI28+PLANEL_GerCrit_Resultado!AI628+PLANEL_GerCrit_Resultado!AI712</f>
        <v>4134.1439050999998</v>
      </c>
      <c r="AF14" s="24">
        <f>PLANEL_GerCrit_Resultado!AJ16+PLANEL_GerCrit_Resultado!AJ28+PLANEL_GerCrit_Resultado!AJ628+PLANEL_GerCrit_Resultado!AJ712</f>
        <v>4134.1439050999998</v>
      </c>
      <c r="AG14" s="24">
        <f>PLANEL_GerCrit_Resultado!AK16+PLANEL_GerCrit_Resultado!AK28+PLANEL_GerCrit_Resultado!AK628+PLANEL_GerCrit_Resultado!AK712</f>
        <v>4134.1439050999998</v>
      </c>
      <c r="AH14" s="24">
        <f>PLANEL_GerCrit_Resultado!AL16+PLANEL_GerCrit_Resultado!AL28+PLANEL_GerCrit_Resultado!AL628+PLANEL_GerCrit_Resultado!AL712</f>
        <v>4252.1943341000006</v>
      </c>
      <c r="AI14" s="24">
        <f>PLANEL_GerCrit_Resultado!AM16+PLANEL_GerCrit_Resultado!AM28+PLANEL_GerCrit_Resultado!AM628+PLANEL_GerCrit_Resultado!AM712</f>
        <v>4252.1943341000006</v>
      </c>
      <c r="AJ14" s="24">
        <f>PLANEL_GerCrit_Resultado!AN16+PLANEL_GerCrit_Resultado!AN28+PLANEL_GerCrit_Resultado!AN628+PLANEL_GerCrit_Resultado!AN712</f>
        <v>4252.1943341000006</v>
      </c>
      <c r="AK14" s="24">
        <f>PLANEL_GerCrit_Resultado!AO16+PLANEL_GerCrit_Resultado!AO28+PLANEL_GerCrit_Resultado!AO628+PLANEL_GerCrit_Resultado!AO712</f>
        <v>4252.1943341000006</v>
      </c>
      <c r="AL14" s="24">
        <f>PLANEL_GerCrit_Resultado!AP16+PLANEL_GerCrit_Resultado!AP28+PLANEL_GerCrit_Resultado!AP628+PLANEL_GerCrit_Resultado!AP712</f>
        <v>4252.1943341000006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475.83225920000001</v>
      </c>
      <c r="G15" s="24">
        <f>PLANEL_GerCrit_Resultado!K376</f>
        <v>621.40105919999996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8553.2100721999996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11442.0848842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12452.494808200001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16402.691888900001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17398.259044900002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17392.711536299998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17385.301673499998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17340.485746499999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20071.738399500002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21153.727407499999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22555.921587899997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24752.0290848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27246.664331499996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28974.7607097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31711.886458200002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34768.202877899996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37730.7872709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38855.1123248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43695.556457719998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45786.9610063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47409.230298299997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49043.613850300004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50710.796360300003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52789.914980300004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55230.776090300002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57453.376340300005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59871.812070300002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62204.998480299997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64037.1742103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972.30420849999996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2222.2636747000001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3505.9980556999999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4786.9474946999999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6102.6519687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7456.8769746999997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7571.2931076999994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7571.2931076999994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7334.5012863000002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7095.061044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8358.3389520000001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9521.9300509999994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10691.268827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11856.863803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13041.140884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14242.632582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15446.206050000001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16635.600541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17955.904126000001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19215.216855999999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20443.549926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63888.166680496004</v>
      </c>
      <c r="D24" s="28">
        <f t="shared" si="0"/>
        <v>65880.315386295988</v>
      </c>
      <c r="E24" s="28">
        <f t="shared" si="0"/>
        <v>67055.641919100002</v>
      </c>
      <c r="F24" s="28">
        <f t="shared" si="0"/>
        <v>68156.630951589992</v>
      </c>
      <c r="G24" s="28">
        <f t="shared" si="0"/>
        <v>73155.5056625</v>
      </c>
      <c r="H24" s="28">
        <f t="shared" si="0"/>
        <v>76830.765731600011</v>
      </c>
      <c r="I24" s="28">
        <f t="shared" si="0"/>
        <v>80600.49524769999</v>
      </c>
      <c r="J24" s="28">
        <f t="shared" si="0"/>
        <v>83873.932422700003</v>
      </c>
      <c r="K24" s="28">
        <f t="shared" si="0"/>
        <v>87308.356574639984</v>
      </c>
      <c r="L24" s="28">
        <f t="shared" si="0"/>
        <v>90801.399135000014</v>
      </c>
      <c r="M24" s="28">
        <f t="shared" si="0"/>
        <v>94390.825437389998</v>
      </c>
      <c r="N24" s="28">
        <f t="shared" si="0"/>
        <v>97476.640691200024</v>
      </c>
      <c r="O24" s="28">
        <f t="shared" si="0"/>
        <v>100376.14947469001</v>
      </c>
      <c r="P24" s="28">
        <f t="shared" si="0"/>
        <v>103383.08465570002</v>
      </c>
      <c r="Q24" s="28">
        <f t="shared" si="0"/>
        <v>106477.12172910002</v>
      </c>
      <c r="R24" s="28">
        <f t="shared" si="0"/>
        <v>109672.58170860002</v>
      </c>
      <c r="S24" s="28">
        <f t="shared" si="0"/>
        <v>113023.06701040002</v>
      </c>
      <c r="T24" s="28">
        <f t="shared" si="0"/>
        <v>116432.60030919999</v>
      </c>
      <c r="U24" s="28">
        <f t="shared" si="0"/>
        <v>119841.7683553</v>
      </c>
      <c r="V24" s="28">
        <f t="shared" si="0"/>
        <v>123355.3372641</v>
      </c>
      <c r="W24" s="28">
        <f t="shared" si="0"/>
        <v>126990.2014913</v>
      </c>
      <c r="X24" s="28">
        <f t="shared" si="0"/>
        <v>130866.5592992</v>
      </c>
      <c r="Y24" s="28">
        <f t="shared" si="0"/>
        <v>134691.07572170001</v>
      </c>
      <c r="Z24" s="28">
        <f t="shared" si="0"/>
        <v>138544.18668817999</v>
      </c>
      <c r="AA24" s="28">
        <f t="shared" si="0"/>
        <v>142248.9893974</v>
      </c>
      <c r="AB24" s="76">
        <f t="shared" si="0"/>
        <v>145923.45944554001</v>
      </c>
      <c r="AC24" s="28">
        <f t="shared" si="0"/>
        <v>149167.15512360001</v>
      </c>
      <c r="AD24" s="28">
        <f t="shared" si="0"/>
        <v>152419.90026719999</v>
      </c>
      <c r="AE24" s="28">
        <f t="shared" si="0"/>
        <v>155684.63508099999</v>
      </c>
      <c r="AF24" s="28">
        <f t="shared" si="0"/>
        <v>159011.8107343</v>
      </c>
      <c r="AG24" s="28">
        <f t="shared" si="0"/>
        <v>162404.87539599999</v>
      </c>
      <c r="AH24" s="28">
        <f t="shared" si="0"/>
        <v>165819.97027230004</v>
      </c>
      <c r="AI24" s="28">
        <f t="shared" si="0"/>
        <v>169202.8365954</v>
      </c>
      <c r="AJ24" s="28">
        <f t="shared" si="0"/>
        <v>172913.67234970001</v>
      </c>
      <c r="AK24" s="28">
        <f t="shared" si="0"/>
        <v>176479.45890140004</v>
      </c>
      <c r="AL24" s="28">
        <f t="shared" si="0"/>
        <v>180004.08397230002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0.46806468042009047</v>
      </c>
      <c r="D29" s="47">
        <f>IF(PLANEL_Pot_anual!D4&lt;&gt;0,D4/PLANEL_Pot_anual!D4,0)</f>
        <v>0.49372660689700237</v>
      </c>
      <c r="E29" s="47">
        <f>IF(PLANEL_Pot_anual!E4&lt;&gt;0,E4/PLANEL_Pot_anual!E4,0)</f>
        <v>0.49620724554287232</v>
      </c>
      <c r="F29" s="47">
        <f>IF(PLANEL_Pot_anual!F4&lt;&gt;0,F4/PLANEL_Pot_anual!F4,0)</f>
        <v>0.45574099341539681</v>
      </c>
      <c r="G29" s="47">
        <f>IF(PLANEL_Pot_anual!G4&lt;&gt;0,G4/PLANEL_Pot_anual!G4,0)</f>
        <v>0.46159300204863013</v>
      </c>
      <c r="H29" s="47">
        <f>IF(PLANEL_Pot_anual!H4&lt;&gt;0,H4/PLANEL_Pot_anual!H4,0)</f>
        <v>0.47520332989268088</v>
      </c>
      <c r="I29" s="47">
        <f>IF(PLANEL_Pot_anual!I4&lt;&gt;0,I4/PLANEL_Pot_anual!I4,0)</f>
        <v>0.48541631746095926</v>
      </c>
      <c r="J29" s="47">
        <f>IF(PLANEL_Pot_anual!J4&lt;&gt;0,J4/PLANEL_Pot_anual!J4,0)</f>
        <v>0.48608115918529615</v>
      </c>
      <c r="K29" s="47">
        <f>IF(PLANEL_Pot_anual!K4&lt;&gt;0,K4/PLANEL_Pot_anual!K4,0)</f>
        <v>0.48892296790359718</v>
      </c>
      <c r="L29" s="47">
        <f>IF(PLANEL_Pot_anual!L4&lt;&gt;0,L4/PLANEL_Pot_anual!L4,0)</f>
        <v>0.49455984399072972</v>
      </c>
      <c r="M29" s="47">
        <f>IF(PLANEL_Pot_anual!M4&lt;&gt;0,M4/PLANEL_Pot_anual!M4,0)</f>
        <v>0.49457340597544303</v>
      </c>
      <c r="N29" s="47">
        <f>IF(PLANEL_Pot_anual!N4&lt;&gt;0,N4/PLANEL_Pot_anual!N4,0)</f>
        <v>0.4959262889072702</v>
      </c>
      <c r="O29" s="47">
        <f>IF(PLANEL_Pot_anual!O4&lt;&gt;0,O4/PLANEL_Pot_anual!O4,0)</f>
        <v>0.49672669338911529</v>
      </c>
      <c r="P29" s="47">
        <f>IF(PLANEL_Pot_anual!P4&lt;&gt;0,P4/PLANEL_Pot_anual!P4,0)</f>
        <v>0.49947385317506882</v>
      </c>
      <c r="Q29" s="47">
        <f>IF(PLANEL_Pot_anual!Q4&lt;&gt;0,Q4/PLANEL_Pot_anual!Q4,0)</f>
        <v>0.49949988854037503</v>
      </c>
      <c r="R29" s="47">
        <f>IF(PLANEL_Pot_anual!R4&lt;&gt;0,R4/PLANEL_Pot_anual!R4,0)</f>
        <v>0.49963521526944454</v>
      </c>
      <c r="S29" s="47">
        <f>IF(PLANEL_Pot_anual!S4&lt;&gt;0,S4/PLANEL_Pot_anual!S4,0)</f>
        <v>0.5011998625928179</v>
      </c>
      <c r="T29" s="47">
        <f>IF(PLANEL_Pot_anual!T4&lt;&gt;0,T4/PLANEL_Pot_anual!T4,0)</f>
        <v>0.50125344997062415</v>
      </c>
      <c r="U29" s="47">
        <f>IF(PLANEL_Pot_anual!U4&lt;&gt;0,U4/PLANEL_Pot_anual!U4,0)</f>
        <v>0.50141417854824988</v>
      </c>
      <c r="V29" s="47">
        <f>IF(PLANEL_Pot_anual!V4&lt;&gt;0,V4/PLANEL_Pot_anual!V4,0)</f>
        <v>0.50152495633353711</v>
      </c>
      <c r="W29" s="47">
        <f>IF(PLANEL_Pot_anual!W4&lt;&gt;0,W4/PLANEL_Pot_anual!W4,0)</f>
        <v>0.50159524073520023</v>
      </c>
      <c r="X29" s="47">
        <f>IF(PLANEL_Pot_anual!X4&lt;&gt;0,X4/PLANEL_Pot_anual!X4,0)</f>
        <v>0.50215845539542636</v>
      </c>
      <c r="Y29" s="47">
        <f>IF(PLANEL_Pot_anual!Y4&lt;&gt;0,Y4/PLANEL_Pot_anual!Y4,0)</f>
        <v>0.50220528126928898</v>
      </c>
      <c r="Z29" s="47">
        <f>IF(PLANEL_Pot_anual!Z4&lt;&gt;0,Z4/PLANEL_Pot_anual!Z4,0)</f>
        <v>0.50219275569277266</v>
      </c>
      <c r="AA29" s="47">
        <f>IF(PLANEL_Pot_anual!AA4&lt;&gt;0,AA4/PLANEL_Pot_anual!AA4,0)</f>
        <v>0.50224419713018564</v>
      </c>
      <c r="AB29" s="77">
        <f>IF(PLANEL_Pot_anual!AB4&lt;&gt;0,AB4/PLANEL_Pot_anual!AB4,0)</f>
        <v>0.50099049933752937</v>
      </c>
      <c r="AC29" s="47">
        <f>IF(PLANEL_Pot_anual!AC4&lt;&gt;0,AC4/PLANEL_Pot_anual!AC4,0)</f>
        <v>0.50098157404971522</v>
      </c>
      <c r="AD29" s="47">
        <f>IF(PLANEL_Pot_anual!AD4&lt;&gt;0,AD4/PLANEL_Pot_anual!AD4,0)</f>
        <v>0.50097482029188234</v>
      </c>
      <c r="AE29" s="47">
        <f>IF(PLANEL_Pot_anual!AE4&lt;&gt;0,AE4/PLANEL_Pot_anual!AE4,0)</f>
        <v>0.50096801612533537</v>
      </c>
      <c r="AF29" s="47">
        <f>IF(PLANEL_Pot_anual!AF4&lt;&gt;0,AF4/PLANEL_Pot_anual!AF4,0)</f>
        <v>0.50096107545973279</v>
      </c>
      <c r="AG29" s="47">
        <f>IF(PLANEL_Pot_anual!AG4&lt;&gt;0,AG4/PLANEL_Pot_anual!AG4,0)</f>
        <v>0.50106739063566497</v>
      </c>
      <c r="AH29" s="47">
        <f>IF(PLANEL_Pot_anual!AH4&lt;&gt;0,AH4/PLANEL_Pot_anual!AH4,0)</f>
        <v>0.499371485638469</v>
      </c>
      <c r="AI29" s="47">
        <f>IF(PLANEL_Pot_anual!AI4&lt;&gt;0,AI4/PLANEL_Pot_anual!AI4,0)</f>
        <v>0.49811690203258285</v>
      </c>
      <c r="AJ29" s="47">
        <f>IF(PLANEL_Pot_anual!AJ4&lt;&gt;0,AJ4/PLANEL_Pot_anual!AJ4,0)</f>
        <v>0.49663336911622696</v>
      </c>
      <c r="AK29" s="47">
        <f>IF(PLANEL_Pot_anual!AK4&lt;&gt;0,AK4/PLANEL_Pot_anual!AK4,0)</f>
        <v>0.49184078814117077</v>
      </c>
      <c r="AL29" s="47">
        <f>IF(PLANEL_Pot_anual!AL4&lt;&gt;0,AL4/PLANEL_Pot_anual!AL4,0)</f>
        <v>0.48850429991638289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0.5196602161885695</v>
      </c>
      <c r="E30" s="47">
        <f>IF(PLANEL_Pot_anual!E5&lt;&gt;0,E5/PLANEL_Pot_anual!E5,0)</f>
        <v>0.51610105815136942</v>
      </c>
      <c r="F30" s="47">
        <f>IF(PLANEL_Pot_anual!F5&lt;&gt;0,F5/PLANEL_Pot_anual!F5,0)</f>
        <v>0.51275183412097503</v>
      </c>
      <c r="G30" s="47">
        <f>IF(PLANEL_Pot_anual!G5&lt;&gt;0,G5/PLANEL_Pot_anual!G5,0)</f>
        <v>0.5183028411233972</v>
      </c>
      <c r="H30" s="47">
        <f>IF(PLANEL_Pot_anual!H5&lt;&gt;0,H5/PLANEL_Pot_anual!H5,0)</f>
        <v>0.50702688612666758</v>
      </c>
      <c r="I30" s="47">
        <f>IF(PLANEL_Pot_anual!I5&lt;&gt;0,I5/PLANEL_Pot_anual!I5,0)</f>
        <v>0.50057446615678458</v>
      </c>
      <c r="J30" s="47">
        <f>IF(PLANEL_Pot_anual!J5&lt;&gt;0,J5/PLANEL_Pot_anual!J5,0)</f>
        <v>0.50418626134084488</v>
      </c>
      <c r="K30" s="47">
        <f>IF(PLANEL_Pot_anual!K5&lt;&gt;0,K5/PLANEL_Pot_anual!K5,0)</f>
        <v>0.50426460054818512</v>
      </c>
      <c r="L30" s="47">
        <f>IF(PLANEL_Pot_anual!L5&lt;&gt;0,L5/PLANEL_Pot_anual!L5,0)</f>
        <v>0.49008372846617781</v>
      </c>
      <c r="M30" s="47">
        <f>IF(PLANEL_Pot_anual!M5&lt;&gt;0,M5/PLANEL_Pot_anual!M5,0)</f>
        <v>0.51254348232962132</v>
      </c>
      <c r="N30" s="47">
        <f>IF(PLANEL_Pot_anual!N5&lt;&gt;0,N5/PLANEL_Pot_anual!N5,0)</f>
        <v>0.5091295394564157</v>
      </c>
      <c r="O30" s="47">
        <f>IF(PLANEL_Pot_anual!O5&lt;&gt;0,O5/PLANEL_Pot_anual!O5,0)</f>
        <v>0.51260583454117381</v>
      </c>
      <c r="P30" s="47">
        <f>IF(PLANEL_Pot_anual!P5&lt;&gt;0,P5/PLANEL_Pot_anual!P5,0)</f>
        <v>0.51257552486171365</v>
      </c>
      <c r="Q30" s="47">
        <f>IF(PLANEL_Pot_anual!Q5&lt;&gt;0,Q5/PLANEL_Pot_anual!Q5,0)</f>
        <v>0.50891554717001664</v>
      </c>
      <c r="R30" s="47">
        <f>IF(PLANEL_Pot_anual!R5&lt;&gt;0,R5/PLANEL_Pot_anual!R5,0)</f>
        <v>0.49566006969794385</v>
      </c>
      <c r="S30" s="47">
        <f>IF(PLANEL_Pot_anual!S5&lt;&gt;0,S5/PLANEL_Pot_anual!S5,0)</f>
        <v>0.50894750814895673</v>
      </c>
      <c r="T30" s="47">
        <f>IF(PLANEL_Pot_anual!T5&lt;&gt;0,T5/PLANEL_Pot_anual!T5,0)</f>
        <v>0.50894750814895673</v>
      </c>
      <c r="U30" s="47">
        <f>IF(PLANEL_Pot_anual!U5&lt;&gt;0,U5/PLANEL_Pot_anual!U5,0)</f>
        <v>0.50894750814895673</v>
      </c>
      <c r="V30" s="47">
        <f>IF(PLANEL_Pot_anual!V5&lt;&gt;0,V5/PLANEL_Pot_anual!V5,0)</f>
        <v>0.50894750814895673</v>
      </c>
      <c r="W30" s="47">
        <f>IF(PLANEL_Pot_anual!W5&lt;&gt;0,W5/PLANEL_Pot_anual!W5,0)</f>
        <v>0.50894750814895673</v>
      </c>
      <c r="X30" s="47">
        <f>IF(PLANEL_Pot_anual!X5&lt;&gt;0,X5/PLANEL_Pot_anual!X5,0)</f>
        <v>0.50894750814895673</v>
      </c>
      <c r="Y30" s="47">
        <f>IF(PLANEL_Pot_anual!Y5&lt;&gt;0,Y5/PLANEL_Pot_anual!Y5,0)</f>
        <v>0.50894750814895673</v>
      </c>
      <c r="Z30" s="47">
        <f>IF(PLANEL_Pot_anual!Z5&lt;&gt;0,Z5/PLANEL_Pot_anual!Z5,0)</f>
        <v>0.50894750814895673</v>
      </c>
      <c r="AA30" s="47">
        <f>IF(PLANEL_Pot_anual!AA5&lt;&gt;0,AA5/PLANEL_Pot_anual!AA5,0)</f>
        <v>0.50894750814895673</v>
      </c>
      <c r="AB30" s="77">
        <f>IF(PLANEL_Pot_anual!AB5&lt;&gt;0,AB5/PLANEL_Pot_anual!AB5,0)</f>
        <v>0.50894750814895673</v>
      </c>
      <c r="AC30" s="47">
        <f>IF(PLANEL_Pot_anual!AC5&lt;&gt;0,AC5/PLANEL_Pot_anual!AC5,0)</f>
        <v>0.50894750814895673</v>
      </c>
      <c r="AD30" s="47">
        <f>IF(PLANEL_Pot_anual!AD5&lt;&gt;0,AD5/PLANEL_Pot_anual!AD5,0)</f>
        <v>0.50894750814895673</v>
      </c>
      <c r="AE30" s="47">
        <f>IF(PLANEL_Pot_anual!AE5&lt;&gt;0,AE5/PLANEL_Pot_anual!AE5,0)</f>
        <v>0.50894750814895673</v>
      </c>
      <c r="AF30" s="47">
        <f>IF(PLANEL_Pot_anual!AF5&lt;&gt;0,AF5/PLANEL_Pot_anual!AF5,0)</f>
        <v>0.50894750814895673</v>
      </c>
      <c r="AG30" s="47">
        <f>IF(PLANEL_Pot_anual!AG5&lt;&gt;0,AG5/PLANEL_Pot_anual!AG5,0)</f>
        <v>0.50810323810180635</v>
      </c>
      <c r="AH30" s="47">
        <f>IF(PLANEL_Pot_anual!AH5&lt;&gt;0,AH5/PLANEL_Pot_anual!AH5,0)</f>
        <v>0.50894750814895673</v>
      </c>
      <c r="AI30" s="47">
        <f>IF(PLANEL_Pot_anual!AI5&lt;&gt;0,AI5/PLANEL_Pot_anual!AI5,0)</f>
        <v>0.50810323810180635</v>
      </c>
      <c r="AJ30" s="47">
        <f>IF(PLANEL_Pot_anual!AJ5&lt;&gt;0,AJ5/PLANEL_Pot_anual!AJ5,0)</f>
        <v>0.50807073534222902</v>
      </c>
      <c r="AK30" s="47">
        <f>IF(PLANEL_Pot_anual!AK5&lt;&gt;0,AK5/PLANEL_Pot_anual!AK5,0)</f>
        <v>0.50807073534222902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0.35879387346241459</v>
      </c>
      <c r="G32" s="48">
        <f>IF(PLANEL_Pot_anual!G7&lt;&gt;0,G7/PLANEL_Pot_anual!G7,0)</f>
        <v>0.40151121819415503</v>
      </c>
      <c r="H32" s="48">
        <f>IF(PLANEL_Pot_anual!H7&lt;&gt;0,H7/PLANEL_Pot_anual!H7,0)</f>
        <v>0.40823178975981167</v>
      </c>
      <c r="I32" s="48">
        <f>IF(PLANEL_Pot_anual!I7&lt;&gt;0,I7/PLANEL_Pot_anual!I7,0)</f>
        <v>0.46103015344833925</v>
      </c>
      <c r="J32" s="48">
        <f>IF(PLANEL_Pot_anual!J7&lt;&gt;0,J7/PLANEL_Pot_anual!J7,0)</f>
        <v>0.49771237054310324</v>
      </c>
      <c r="K32" s="48">
        <f>IF(PLANEL_Pot_anual!K7&lt;&gt;0,K7/PLANEL_Pot_anual!K7,0)</f>
        <v>0.49969435288363662</v>
      </c>
      <c r="L32" s="48">
        <f>IF(PLANEL_Pot_anual!L7&lt;&gt;0,L7/PLANEL_Pot_anual!L7,0)</f>
        <v>0.48631385621385337</v>
      </c>
      <c r="M32" s="48">
        <f>IF(PLANEL_Pot_anual!M7&lt;&gt;0,M7/PLANEL_Pot_anual!M7,0)</f>
        <v>0.4560211978472487</v>
      </c>
      <c r="N32" s="48">
        <f>IF(PLANEL_Pot_anual!N7&lt;&gt;0,N7/PLANEL_Pot_anual!N7,0)</f>
        <v>0.47110909395179063</v>
      </c>
      <c r="O32" s="48">
        <f>IF(PLANEL_Pot_anual!O7&lt;&gt;0,O7/PLANEL_Pot_anual!O7,0)</f>
        <v>0.4602470630365717</v>
      </c>
      <c r="P32" s="48">
        <f>IF(PLANEL_Pot_anual!P7&lt;&gt;0,P7/PLANEL_Pot_anual!P7,0)</f>
        <v>0.45382216968310551</v>
      </c>
      <c r="Q32" s="48">
        <f>IF(PLANEL_Pot_anual!Q7&lt;&gt;0,Q7/PLANEL_Pot_anual!Q7,0)</f>
        <v>0.44814283973111091</v>
      </c>
      <c r="R32" s="48">
        <f>IF(PLANEL_Pot_anual!R7&lt;&gt;0,R7/PLANEL_Pot_anual!R7,0)</f>
        <v>0.46892461980011574</v>
      </c>
      <c r="S32" s="48">
        <f>IF(PLANEL_Pot_anual!S7&lt;&gt;0,S7/PLANEL_Pot_anual!S7,0)</f>
        <v>0.5360469757581815</v>
      </c>
      <c r="T32" s="48">
        <f>IF(PLANEL_Pot_anual!T7&lt;&gt;0,T7/PLANEL_Pot_anual!T7,0)</f>
        <v>0.5366540265284091</v>
      </c>
      <c r="U32" s="48">
        <f>IF(PLANEL_Pot_anual!U7&lt;&gt;0,U7/PLANEL_Pot_anual!U7,0)</f>
        <v>0.50028796422668875</v>
      </c>
      <c r="V32" s="48">
        <f>IF(PLANEL_Pot_anual!V7&lt;&gt;0,V7/PLANEL_Pot_anual!V7,0)</f>
        <v>0.44136661513910463</v>
      </c>
      <c r="W32" s="48">
        <f>IF(PLANEL_Pot_anual!W7&lt;&gt;0,W7/PLANEL_Pot_anual!W7,0)</f>
        <v>0.43907629866372205</v>
      </c>
      <c r="X32" s="48">
        <f>IF(PLANEL_Pot_anual!X7&lt;&gt;0,X7/PLANEL_Pot_anual!X7,0)</f>
        <v>0.4365316229983624</v>
      </c>
      <c r="Y32" s="48">
        <f>IF(PLANEL_Pot_anual!Y7&lt;&gt;0,Y7/PLANEL_Pot_anual!Y7,0)</f>
        <v>0.44516839955348952</v>
      </c>
      <c r="Z32" s="48">
        <f>IF(PLANEL_Pot_anual!Z7&lt;&gt;0,Z7/PLANEL_Pot_anual!Z7,0)</f>
        <v>0.47557882382022271</v>
      </c>
      <c r="AA32" s="48">
        <f>IF(PLANEL_Pot_anual!AA7&lt;&gt;0,AA7/PLANEL_Pot_anual!AA7,0)</f>
        <v>0.56951398268135955</v>
      </c>
      <c r="AB32" s="48">
        <f>IF(PLANEL_Pot_anual!AB7&lt;&gt;0,AB7/PLANEL_Pot_anual!AB7,0)</f>
        <v>0.45697365015036107</v>
      </c>
      <c r="AC32" s="48">
        <f>IF(PLANEL_Pot_anual!AC7&lt;&gt;0,AC7/PLANEL_Pot_anual!AC7,0)</f>
        <v>0.44023194174916519</v>
      </c>
      <c r="AD32" s="48">
        <f>IF(PLANEL_Pot_anual!AD7&lt;&gt;0,AD7/PLANEL_Pot_anual!AD7,0)</f>
        <v>0.44962419766389927</v>
      </c>
      <c r="AE32" s="48">
        <f>IF(PLANEL_Pot_anual!AE7&lt;&gt;0,AE7/PLANEL_Pot_anual!AE7,0)</f>
        <v>0.45898717219500035</v>
      </c>
      <c r="AF32" s="48">
        <f>IF(PLANEL_Pot_anual!AF7&lt;&gt;0,AF7/PLANEL_Pot_anual!AF7,0)</f>
        <v>0.46730126177558384</v>
      </c>
      <c r="AG32" s="48">
        <f>IF(PLANEL_Pot_anual!AG7&lt;&gt;0,AG7/PLANEL_Pot_anual!AG7,0)</f>
        <v>0.46812324212956047</v>
      </c>
      <c r="AH32" s="48">
        <f>IF(PLANEL_Pot_anual!AH7&lt;&gt;0,AH7/PLANEL_Pot_anual!AH7,0)</f>
        <v>0.46115365088591481</v>
      </c>
      <c r="AI32" s="48">
        <f>IF(PLANEL_Pot_anual!AI7&lt;&gt;0,AI7/PLANEL_Pot_anual!AI7,0)</f>
        <v>0.45567019992835084</v>
      </c>
      <c r="AJ32" s="48">
        <f>IF(PLANEL_Pot_anual!AJ7&lt;&gt;0,AJ7/PLANEL_Pot_anual!AJ7,0)</f>
        <v>0.44991113704463559</v>
      </c>
      <c r="AK32" s="48">
        <f>IF(PLANEL_Pot_anual!AK7&lt;&gt;0,AK7/PLANEL_Pot_anual!AK7,0)</f>
        <v>0.45742318851185149</v>
      </c>
      <c r="AL32" s="48">
        <f>IF(PLANEL_Pot_anual!AL7&lt;&gt;0,AL7/PLANEL_Pot_anual!AL7,0)</f>
        <v>0.48176072312448809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0.56217877400452521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0.57505699636426921</v>
      </c>
      <c r="O34" s="49">
        <f>IF(PLANEL_Pot_anual!O9&lt;&gt;0,O9/PLANEL_Pot_anual!O9,0)</f>
        <v>0.57505525923920398</v>
      </c>
      <c r="P34" s="49">
        <f>IF(PLANEL_Pot_anual!P9&lt;&gt;0,P9/PLANEL_Pot_anual!P9,0)</f>
        <v>0.57505525923920398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0.90896078882352938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0.10799082468520824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0.31931008025460078</v>
      </c>
      <c r="J35" s="49">
        <f>IF(PLANEL_Pot_anual!J10&lt;&gt;0,J10/PLANEL_Pot_anual!J10,0)</f>
        <v>0.48351432572298325</v>
      </c>
      <c r="K35" s="49">
        <f>IF(PLANEL_Pot_anual!K10&lt;&gt;0,K10/PLANEL_Pot_anual!K10,0)</f>
        <v>0.42942296699875465</v>
      </c>
      <c r="L35" s="49">
        <f>IF(PLANEL_Pot_anual!L10&lt;&gt;0,L10/PLANEL_Pot_anual!L10,0)</f>
        <v>0.4803342193164522</v>
      </c>
      <c r="M35" s="49">
        <f>IF(PLANEL_Pot_anual!M10&lt;&gt;0,M10/PLANEL_Pot_anual!M10,0)</f>
        <v>0.52945902552926516</v>
      </c>
      <c r="N35" s="49">
        <f>IF(PLANEL_Pot_anual!N10&lt;&gt;0,N10/PLANEL_Pot_anual!N10,0)</f>
        <v>0.48351432572298325</v>
      </c>
      <c r="O35" s="49">
        <f>IF(PLANEL_Pot_anual!O10&lt;&gt;0,O10/PLANEL_Pot_anual!O10,0)</f>
        <v>0.53608758869517081</v>
      </c>
      <c r="P35" s="49">
        <f>IF(PLANEL_Pot_anual!P10&lt;&gt;0,P10/PLANEL_Pot_anual!P10,0)</f>
        <v>0.5677851654905216</v>
      </c>
      <c r="Q35" s="49">
        <f>IF(PLANEL_Pot_anual!Q10&lt;&gt;0,Q10/PLANEL_Pot_anual!Q10,0)</f>
        <v>0.54867221163691715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0.87661867857426767</v>
      </c>
      <c r="P36" s="47">
        <f>IF(PLANEL_Pot_anual!P11&lt;&gt;0,P11/PLANEL_Pot_anual!P11,0)</f>
        <v>0.87522264218706936</v>
      </c>
      <c r="Q36" s="47">
        <f>IF(PLANEL_Pot_anual!Q11&lt;&gt;0,Q11/PLANEL_Pot_anual!Q11,0)</f>
        <v>0.87218104739557634</v>
      </c>
      <c r="R36" s="47">
        <f>IF(PLANEL_Pot_anual!R11&lt;&gt;0,R11/PLANEL_Pot_anual!R11,0)</f>
        <v>0.87218104739557634</v>
      </c>
      <c r="S36" s="47">
        <f>IF(PLANEL_Pot_anual!S11&lt;&gt;0,S11/PLANEL_Pot_anual!S11,0)</f>
        <v>0.8890534085713665</v>
      </c>
      <c r="T36" s="47">
        <f>IF(PLANEL_Pot_anual!T11&lt;&gt;0,T11/PLANEL_Pot_anual!T11,0)</f>
        <v>0.90372616450863485</v>
      </c>
      <c r="U36" s="47">
        <f>IF(PLANEL_Pot_anual!U11&lt;&gt;0,U11/PLANEL_Pot_anual!U11,0)</f>
        <v>0.8962402321800309</v>
      </c>
      <c r="V36" s="47">
        <f>IF(PLANEL_Pot_anual!V11&lt;&gt;0,V11/PLANEL_Pot_anual!V11,0)</f>
        <v>0.88422726215466319</v>
      </c>
      <c r="W36" s="47">
        <f>IF(PLANEL_Pot_anual!W11&lt;&gt;0,W11/PLANEL_Pot_anual!W11,0)</f>
        <v>0.89421865272815793</v>
      </c>
      <c r="X36" s="47">
        <f>IF(PLANEL_Pot_anual!X11&lt;&gt;0,X11/PLANEL_Pot_anual!X11,0)</f>
        <v>0.89978476673235719</v>
      </c>
      <c r="Y36" s="47">
        <f>IF(PLANEL_Pot_anual!Y11&lt;&gt;0,Y11/PLANEL_Pot_anual!Y11,0)</f>
        <v>0.90723504132885313</v>
      </c>
      <c r="Z36" s="47">
        <f>IF(PLANEL_Pot_anual!Z11&lt;&gt;0,Z11/PLANEL_Pot_anual!Z11,0)</f>
        <v>0.90723504132885313</v>
      </c>
      <c r="AA36" s="47">
        <f>IF(PLANEL_Pot_anual!AA11&lt;&gt;0,AA11/PLANEL_Pot_anual!AA11,0)</f>
        <v>0.90723504132885313</v>
      </c>
      <c r="AB36" s="77">
        <f>IF(PLANEL_Pot_anual!AB11&lt;&gt;0,AB11/PLANEL_Pot_anual!AB11,0)</f>
        <v>0.90723504132885313</v>
      </c>
      <c r="AC36" s="47">
        <f>IF(PLANEL_Pot_anual!AC11&lt;&gt;0,AC11/PLANEL_Pot_anual!AC11,0)</f>
        <v>0.90723504132885313</v>
      </c>
      <c r="AD36" s="47">
        <f>IF(PLANEL_Pot_anual!AD11&lt;&gt;0,AD11/PLANEL_Pot_anual!AD11,0)</f>
        <v>0.90723504132885313</v>
      </c>
      <c r="AE36" s="47">
        <f>IF(PLANEL_Pot_anual!AE11&lt;&gt;0,AE11/PLANEL_Pot_anual!AE11,0)</f>
        <v>0.90723504132885313</v>
      </c>
      <c r="AF36" s="47">
        <f>IF(PLANEL_Pot_anual!AF11&lt;&gt;0,AF11/PLANEL_Pot_anual!AF11,0)</f>
        <v>0.90723504132885313</v>
      </c>
      <c r="AG36" s="47">
        <f>IF(PLANEL_Pot_anual!AG11&lt;&gt;0,AG11/PLANEL_Pot_anual!AG11,0)</f>
        <v>0.90723504132885313</v>
      </c>
      <c r="AH36" s="47">
        <f>IF(PLANEL_Pot_anual!AH11&lt;&gt;0,AH11/PLANEL_Pot_anual!AH11,0)</f>
        <v>0.90723504132885313</v>
      </c>
      <c r="AI36" s="47">
        <f>IF(PLANEL_Pot_anual!AI11&lt;&gt;0,AI11/PLANEL_Pot_anual!AI11,0)</f>
        <v>0.90723504132885313</v>
      </c>
      <c r="AJ36" s="47">
        <f>IF(PLANEL_Pot_anual!AJ11&lt;&gt;0,AJ11/PLANEL_Pot_anual!AJ11,0)</f>
        <v>0.90723504132885313</v>
      </c>
      <c r="AK36" s="47">
        <f>IF(PLANEL_Pot_anual!AK11&lt;&gt;0,AK11/PLANEL_Pot_anual!AK11,0)</f>
        <v>0.90723504132885313</v>
      </c>
      <c r="AL36" s="47">
        <f>IF(PLANEL_Pot_anual!AL11&lt;&gt;0,AL11/PLANEL_Pot_anual!AL11,0)</f>
        <v>0.90723504132885313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2.3898206378509392E-2</v>
      </c>
      <c r="N37" s="47">
        <f>IF(PLANEL_Pot_anual!N12&lt;&gt;0,N12/PLANEL_Pot_anual!N12,0)</f>
        <v>5.5062728590947164E-2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0.31811268926485214</v>
      </c>
      <c r="K39" s="52">
        <f>IF(PLANEL_Pot_anual!K14&lt;&gt;0,K14/PLANEL_Pot_anual!K14,0)</f>
        <v>0.31811268926485214</v>
      </c>
      <c r="L39" s="52">
        <f>IF(PLANEL_Pot_anual!L14&lt;&gt;0,L14/PLANEL_Pot_anual!L14,0)</f>
        <v>0.31051578732875718</v>
      </c>
      <c r="M39" s="52">
        <f>IF(PLANEL_Pot_anual!M14&lt;&gt;0,M14/PLANEL_Pot_anual!M14,0)</f>
        <v>0.31051578732875718</v>
      </c>
      <c r="N39" s="52">
        <f>IF(PLANEL_Pot_anual!N14&lt;&gt;0,N14/PLANEL_Pot_anual!N14,0)</f>
        <v>0.31051578732875718</v>
      </c>
      <c r="O39" s="52">
        <f>IF(PLANEL_Pot_anual!O14&lt;&gt;0,O14/PLANEL_Pot_anual!O14,0)</f>
        <v>0.31051578732875718</v>
      </c>
      <c r="P39" s="52">
        <f>IF(PLANEL_Pot_anual!P14&lt;&gt;0,P14/PLANEL_Pot_anual!P14,0)</f>
        <v>0.31051578732875718</v>
      </c>
      <c r="Q39" s="52">
        <f>IF(PLANEL_Pot_anual!Q14&lt;&gt;0,Q14/PLANEL_Pot_anual!Q14,0)</f>
        <v>0.31051578732875718</v>
      </c>
      <c r="R39" s="52">
        <f>IF(PLANEL_Pot_anual!R14&lt;&gt;0,R14/PLANEL_Pot_anual!R14,0)</f>
        <v>0.31051578732875718</v>
      </c>
      <c r="S39" s="52">
        <f>IF(PLANEL_Pot_anual!S14&lt;&gt;0,S14/PLANEL_Pot_anual!S14,0)</f>
        <v>0.30697330131818495</v>
      </c>
      <c r="T39" s="52">
        <f>IF(PLANEL_Pot_anual!T14&lt;&gt;0,T14/PLANEL_Pot_anual!T14,0)</f>
        <v>0.30697330131818495</v>
      </c>
      <c r="U39" s="52">
        <f>IF(PLANEL_Pot_anual!U14&lt;&gt;0,U14/PLANEL_Pot_anual!U14,0)</f>
        <v>0.30697330131818495</v>
      </c>
      <c r="V39" s="52">
        <f>IF(PLANEL_Pot_anual!V14&lt;&gt;0,V14/PLANEL_Pot_anual!V14,0)</f>
        <v>0.30697330131818495</v>
      </c>
      <c r="W39" s="52">
        <f>IF(PLANEL_Pot_anual!W14&lt;&gt;0,W14/PLANEL_Pot_anual!W14,0)</f>
        <v>0.30697330131818495</v>
      </c>
      <c r="X39" s="52">
        <f>IF(PLANEL_Pot_anual!X14&lt;&gt;0,X14/PLANEL_Pot_anual!X14,0)</f>
        <v>0.30583012760585793</v>
      </c>
      <c r="Y39" s="52">
        <f>IF(PLANEL_Pot_anual!Y14&lt;&gt;0,Y14/PLANEL_Pot_anual!Y14,0)</f>
        <v>0.30583012760585793</v>
      </c>
      <c r="Z39" s="52">
        <f>IF(PLANEL_Pot_anual!Z14&lt;&gt;0,Z14/PLANEL_Pot_anual!Z14,0)</f>
        <v>0.30583012760585793</v>
      </c>
      <c r="AA39" s="52">
        <f>IF(PLANEL_Pot_anual!AA14&lt;&gt;0,AA14/PLANEL_Pot_anual!AA14,0)</f>
        <v>0.30583012760585793</v>
      </c>
      <c r="AB39" s="82">
        <f>IF(PLANEL_Pot_anual!AB14&lt;&gt;0,AB14/PLANEL_Pot_anual!AB14,0)</f>
        <v>0.30583012760585793</v>
      </c>
      <c r="AC39" s="52">
        <f>IF(PLANEL_Pot_anual!AC14&lt;&gt;0,AC14/PLANEL_Pot_anual!AC14,0)</f>
        <v>0.30583012760585793</v>
      </c>
      <c r="AD39" s="52">
        <f>IF(PLANEL_Pot_anual!AD14&lt;&gt;0,AD14/PLANEL_Pot_anual!AD14,0)</f>
        <v>0.30583012760585793</v>
      </c>
      <c r="AE39" s="52">
        <f>IF(PLANEL_Pot_anual!AE14&lt;&gt;0,AE14/PLANEL_Pot_anual!AE14,0)</f>
        <v>0.30583012760585793</v>
      </c>
      <c r="AF39" s="52">
        <f>IF(PLANEL_Pot_anual!AF14&lt;&gt;0,AF14/PLANEL_Pot_anual!AF14,0)</f>
        <v>0.30583012760585793</v>
      </c>
      <c r="AG39" s="52">
        <f>IF(PLANEL_Pot_anual!AG14&lt;&gt;0,AG14/PLANEL_Pot_anual!AG14,0)</f>
        <v>0.30583012760585793</v>
      </c>
      <c r="AH39" s="52">
        <f>IF(PLANEL_Pot_anual!AH14&lt;&gt;0,AH14/PLANEL_Pot_anual!AH14,0)</f>
        <v>0.3058301275874557</v>
      </c>
      <c r="AI39" s="52">
        <f>IF(PLANEL_Pot_anual!AI14&lt;&gt;0,AI14/PLANEL_Pot_anual!AI14,0)</f>
        <v>0.3058301275874557</v>
      </c>
      <c r="AJ39" s="52">
        <f>IF(PLANEL_Pot_anual!AJ14&lt;&gt;0,AJ14/PLANEL_Pot_anual!AJ14,0)</f>
        <v>0.3058301275874557</v>
      </c>
      <c r="AK39" s="52">
        <f>IF(PLANEL_Pot_anual!AK14&lt;&gt;0,AK14/PLANEL_Pot_anual!AK14,0)</f>
        <v>0.3058301275874557</v>
      </c>
      <c r="AL39" s="52">
        <f>IF(PLANEL_Pot_anual!AL14&lt;&gt;0,AL14/PLANEL_Pot_anual!AL14,0)</f>
        <v>0.3058301275874557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0.94224209742574261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0.44902046477350321</v>
      </c>
      <c r="K42" s="51">
        <f>IF(PLANEL_Pot_anual!K17&lt;&gt;0,K17/PLANEL_Pot_anual!K17,0)</f>
        <v>0.4511588047681902</v>
      </c>
      <c r="L42" s="51">
        <f>IF(PLANEL_Pot_anual!L17&lt;&gt;0,L17/PLANEL_Pot_anual!L17,0)</f>
        <v>0.45167555280395372</v>
      </c>
      <c r="M42" s="51">
        <f>IF(PLANEL_Pot_anual!M17&lt;&gt;0,M17/PLANEL_Pot_anual!M17,0)</f>
        <v>0.4530999301275736</v>
      </c>
      <c r="N42" s="51">
        <f>IF(PLANEL_Pot_anual!N17&lt;&gt;0,N17/PLANEL_Pot_anual!N17,0)</f>
        <v>0.45335566319412945</v>
      </c>
      <c r="O42" s="51">
        <f>IF(PLANEL_Pot_anual!O17&lt;&gt;0,O17/PLANEL_Pot_anual!O17,0)</f>
        <v>0.45364023351281602</v>
      </c>
      <c r="P42" s="51">
        <f>IF(PLANEL_Pot_anual!P17&lt;&gt;0,P17/PLANEL_Pot_anual!P17,0)</f>
        <v>0.453642775784176</v>
      </c>
      <c r="Q42" s="51">
        <f>IF(PLANEL_Pot_anual!Q17&lt;&gt;0,Q17/PLANEL_Pot_anual!Q17,0)</f>
        <v>0.45363575937045658</v>
      </c>
      <c r="R42" s="51">
        <f>IF(PLANEL_Pot_anual!R17&lt;&gt;0,R17/PLANEL_Pot_anual!R17,0)</f>
        <v>0.45417975610450034</v>
      </c>
      <c r="S42" s="51">
        <f>IF(PLANEL_Pot_anual!S17&lt;&gt;0,S17/PLANEL_Pot_anual!S17,0)</f>
        <v>0.4544150488115265</v>
      </c>
      <c r="T42" s="51">
        <f>IF(PLANEL_Pot_anual!T17&lt;&gt;0,T17/PLANEL_Pot_anual!T17,0)</f>
        <v>0.45501652896759759</v>
      </c>
      <c r="U42" s="51">
        <f>IF(PLANEL_Pot_anual!U17&lt;&gt;0,U17/PLANEL_Pot_anual!U17,0)</f>
        <v>0.45553145907473247</v>
      </c>
      <c r="V42" s="51">
        <f>IF(PLANEL_Pot_anual!V17&lt;&gt;0,V17/PLANEL_Pot_anual!V17,0)</f>
        <v>0.4560280014768312</v>
      </c>
      <c r="W42" s="51">
        <f>IF(PLANEL_Pot_anual!W17&lt;&gt;0,W17/PLANEL_Pot_anual!W17,0)</f>
        <v>0.45675687903602363</v>
      </c>
      <c r="X42" s="51">
        <f>IF(PLANEL_Pot_anual!X17&lt;&gt;0,X17/PLANEL_Pot_anual!X17,0)</f>
        <v>0.45688219149877468</v>
      </c>
      <c r="Y42" s="51">
        <f>IF(PLANEL_Pot_anual!Y17&lt;&gt;0,Y17/PLANEL_Pot_anual!Y17,0)</f>
        <v>0.45723716651751839</v>
      </c>
      <c r="Z42" s="51">
        <f>IF(PLANEL_Pot_anual!Z17&lt;&gt;0,Z17/PLANEL_Pot_anual!Z17,0)</f>
        <v>0.45726781580379006</v>
      </c>
      <c r="AA42" s="51">
        <f>IF(PLANEL_Pot_anual!AA17&lt;&gt;0,AA17/PLANEL_Pot_anual!AA17,0)</f>
        <v>0.45614708771802687</v>
      </c>
      <c r="AB42" s="81">
        <f>IF(PLANEL_Pot_anual!AB17&lt;&gt;0,AB17/PLANEL_Pot_anual!AB17,0)</f>
        <v>0.45633748239462052</v>
      </c>
      <c r="AC42" s="51">
        <f>IF(PLANEL_Pot_anual!AC17&lt;&gt;0,AC17/PLANEL_Pot_anual!AC17,0)</f>
        <v>0.45639691235819252</v>
      </c>
      <c r="AD42" s="51">
        <f>IF(PLANEL_Pot_anual!AD17&lt;&gt;0,AD17/PLANEL_Pot_anual!AD17,0)</f>
        <v>0.45643835006431693</v>
      </c>
      <c r="AE42" s="51">
        <f>IF(PLANEL_Pot_anual!AE17&lt;&gt;0,AE17/PLANEL_Pot_anual!AE17,0)</f>
        <v>0.45647733190364437</v>
      </c>
      <c r="AF42" s="51">
        <f>IF(PLANEL_Pot_anual!AF17&lt;&gt;0,AF17/PLANEL_Pot_anual!AF17,0)</f>
        <v>0.45651451341090815</v>
      </c>
      <c r="AG42" s="51">
        <f>IF(PLANEL_Pot_anual!AG17&lt;&gt;0,AG17/PLANEL_Pot_anual!AG17,0)</f>
        <v>0.45655759893558939</v>
      </c>
      <c r="AH42" s="51">
        <f>IF(PLANEL_Pot_anual!AH17&lt;&gt;0,AH17/PLANEL_Pot_anual!AH17,0)</f>
        <v>0.45660405031326451</v>
      </c>
      <c r="AI42" s="51">
        <f>IF(PLANEL_Pot_anual!AI17&lt;&gt;0,AI17/PLANEL_Pot_anual!AI17,0)</f>
        <v>0.45664292201227846</v>
      </c>
      <c r="AJ42" s="51">
        <f>IF(PLANEL_Pot_anual!AJ17&lt;&gt;0,AJ17/PLANEL_Pot_anual!AJ17,0)</f>
        <v>0.45668194675741219</v>
      </c>
      <c r="AK42" s="51">
        <f>IF(PLANEL_Pot_anual!AK17&lt;&gt;0,AK17/PLANEL_Pot_anual!AK17,0)</f>
        <v>0.4567167256151351</v>
      </c>
      <c r="AL42" s="51">
        <f>IF(PLANEL_Pot_anual!AL17&lt;&gt;0,AL17/PLANEL_Pot_anual!AL17,0)</f>
        <v>0.4567422632204855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0.26364550946795545</v>
      </c>
      <c r="S45" s="53">
        <f>IF(PLANEL_Pot_anual!S20&lt;&gt;0,S20/PLANEL_Pot_anual!S20,0)</f>
        <v>0.27330662129176053</v>
      </c>
      <c r="T45" s="53">
        <f>IF(PLANEL_Pot_anual!T20&lt;&gt;0,T20/PLANEL_Pot_anual!T20,0)</f>
        <v>0.27619135500097469</v>
      </c>
      <c r="U45" s="53">
        <f>IF(PLANEL_Pot_anual!U20&lt;&gt;0,U20/PLANEL_Pot_anual!U20,0)</f>
        <v>0.27754679999147691</v>
      </c>
      <c r="V45" s="53">
        <f>IF(PLANEL_Pot_anual!V20&lt;&gt;0,V20/PLANEL_Pot_anual!V20,0)</f>
        <v>0.27835289633079507</v>
      </c>
      <c r="W45" s="53">
        <f>IF(PLANEL_Pot_anual!W20&lt;&gt;0,W20/PLANEL_Pot_anual!W20,0)</f>
        <v>0.27889887859998314</v>
      </c>
      <c r="X45" s="53">
        <f>IF(PLANEL_Pot_anual!X20&lt;&gt;0,X20/PLANEL_Pot_anual!X20,0)</f>
        <v>0.27894535645084145</v>
      </c>
      <c r="Y45" s="53">
        <f>IF(PLANEL_Pot_anual!Y20&lt;&gt;0,Y20/PLANEL_Pot_anual!Y20,0)</f>
        <v>0.27894535645084145</v>
      </c>
      <c r="Z45" s="53">
        <f>IF(PLANEL_Pot_anual!Z20&lt;&gt;0,Z20/PLANEL_Pot_anual!Z20,0)</f>
        <v>0.27991184353110138</v>
      </c>
      <c r="AA45" s="53">
        <f>IF(PLANEL_Pot_anual!AA20&lt;&gt;0,AA20/PLANEL_Pot_anual!AA20,0)</f>
        <v>0.28101004171575406</v>
      </c>
      <c r="AB45" s="83">
        <f>IF(PLANEL_Pot_anual!AB20&lt;&gt;0,AB20/PLANEL_Pot_anual!AB20,0)</f>
        <v>0.2813256599526115</v>
      </c>
      <c r="AC45" s="53">
        <f>IF(PLANEL_Pot_anual!AC20&lt;&gt;0,AC20/PLANEL_Pot_anual!AC20,0)</f>
        <v>0.28132565998634135</v>
      </c>
      <c r="AD45" s="53">
        <f>IF(PLANEL_Pot_anual!AD20&lt;&gt;0,AD20/PLANEL_Pot_anual!AD20,0)</f>
        <v>0.28132566001835346</v>
      </c>
      <c r="AE45" s="53">
        <f>IF(PLANEL_Pot_anual!AE20&lt;&gt;0,AE20/PLANEL_Pot_anual!AE20,0)</f>
        <v>0.28132566001778292</v>
      </c>
      <c r="AF45" s="53">
        <f>IF(PLANEL_Pot_anual!AF20&lt;&gt;0,AF20/PLANEL_Pot_anual!AF20,0)</f>
        <v>0.28132566000361547</v>
      </c>
      <c r="AG45" s="53">
        <f>IF(PLANEL_Pot_anual!AG20&lt;&gt;0,AG20/PLANEL_Pot_anual!AG20,0)</f>
        <v>0.28132565996902548</v>
      </c>
      <c r="AH45" s="53">
        <f>IF(PLANEL_Pot_anual!AH20&lt;&gt;0,AH20/PLANEL_Pot_anual!AH20,0)</f>
        <v>0.28132565998198644</v>
      </c>
      <c r="AI45" s="53">
        <f>IF(PLANEL_Pot_anual!AI20&lt;&gt;0,AI20/PLANEL_Pot_anual!AI20,0)</f>
        <v>0.28132565998347708</v>
      </c>
      <c r="AJ45" s="53">
        <f>IF(PLANEL_Pot_anual!AJ20&lt;&gt;0,AJ20/PLANEL_Pot_anual!AJ20,0)</f>
        <v>0.28132565992598313</v>
      </c>
      <c r="AK45" s="53">
        <f>IF(PLANEL_Pot_anual!AK20&lt;&gt;0,AK20/PLANEL_Pot_anual!AK20,0)</f>
        <v>0.28132565999226039</v>
      </c>
      <c r="AL45" s="53">
        <f>IF(PLANEL_Pot_anual!AL20&lt;&gt;0,AL20/PLANEL_Pot_anual!AL20,0)</f>
        <v>0.28132565997923198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3280.7135659999999</v>
      </c>
      <c r="C4" s="58">
        <v>3522.5777899999998</v>
      </c>
      <c r="D4" s="58">
        <v>4055.1301400000002</v>
      </c>
      <c r="E4" s="58">
        <v>4041.0196799999999</v>
      </c>
      <c r="F4" s="58">
        <v>4378.7364889999999</v>
      </c>
      <c r="G4" s="58">
        <v>4543.9052419999998</v>
      </c>
      <c r="H4" s="58">
        <v>4541.6419420000002</v>
      </c>
      <c r="I4" s="58">
        <v>4612.5535819999996</v>
      </c>
      <c r="J4" s="58">
        <v>4771.6602679999996</v>
      </c>
      <c r="K4" s="58">
        <v>4880.4248580000003</v>
      </c>
      <c r="L4" s="58">
        <v>5029.2649330000004</v>
      </c>
      <c r="M4" s="58">
        <v>5130.2387509999999</v>
      </c>
      <c r="N4" s="58">
        <v>5117.5727589999997</v>
      </c>
      <c r="O4" s="58">
        <v>5117.5727589999997</v>
      </c>
      <c r="P4" s="58">
        <v>5117.5727589999997</v>
      </c>
      <c r="Q4" s="58">
        <v>5117.5727589999997</v>
      </c>
      <c r="R4" s="58">
        <v>5117.5727589999997</v>
      </c>
      <c r="S4" s="58">
        <v>5117.5727589999997</v>
      </c>
      <c r="T4" s="58">
        <v>5117.5727589999997</v>
      </c>
      <c r="U4" s="58">
        <v>4948.6742199999999</v>
      </c>
      <c r="V4" s="58">
        <v>4948.6742199999999</v>
      </c>
      <c r="W4" s="58">
        <v>4948.6742199999999</v>
      </c>
      <c r="X4" s="58">
        <v>4948.6742199999999</v>
      </c>
      <c r="Y4" s="58">
        <v>4948.6742199999999</v>
      </c>
      <c r="Z4" s="58">
        <v>4944.2291690000002</v>
      </c>
      <c r="AA4" s="58">
        <v>4944.2291690000002</v>
      </c>
      <c r="AB4" s="58">
        <v>4944.2291690000002</v>
      </c>
      <c r="AC4" s="58">
        <v>4944.2291690000002</v>
      </c>
      <c r="AD4" s="58">
        <v>4944.2291690000002</v>
      </c>
      <c r="AE4" s="58">
        <v>4944.2291690000002</v>
      </c>
      <c r="AF4" s="58">
        <v>4944.2291690000002</v>
      </c>
      <c r="AG4" s="58">
        <v>4944.2291690000002</v>
      </c>
      <c r="AH4" s="58">
        <v>4944.2291690000002</v>
      </c>
      <c r="AI4" s="58">
        <v>4944.2291690000002</v>
      </c>
      <c r="AJ4" s="58">
        <v>4727.2846689999997</v>
      </c>
      <c r="AK4" s="58">
        <v>4727.2846689999997</v>
      </c>
      <c r="AL4" s="58">
        <v>4727.2846689999997</v>
      </c>
      <c r="AM4" s="58">
        <v>4727.2846689999997</v>
      </c>
      <c r="AN4" s="58">
        <v>4727.2846689999997</v>
      </c>
    </row>
    <row r="5" spans="1:40" x14ac:dyDescent="0.25">
      <c r="A5" s="229" t="s">
        <v>4</v>
      </c>
      <c r="B5" s="58">
        <v>1570.02</v>
      </c>
      <c r="C5" s="58">
        <v>2380.3200000000002</v>
      </c>
      <c r="D5" s="58">
        <v>2380.3200000000002</v>
      </c>
      <c r="E5" s="58">
        <v>2106.5700000000002</v>
      </c>
      <c r="F5" s="58">
        <v>1584.9963130000001</v>
      </c>
      <c r="G5" s="58">
        <v>1840.095</v>
      </c>
      <c r="H5" s="58">
        <v>2380.3200000000002</v>
      </c>
      <c r="I5" s="58">
        <v>2095.0949999999998</v>
      </c>
      <c r="J5" s="58">
        <v>2562.659091</v>
      </c>
      <c r="K5" s="58">
        <v>1821.345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467.16246380000001</v>
      </c>
      <c r="C6" s="58">
        <v>866.47751779999999</v>
      </c>
      <c r="D6" s="58">
        <v>1042.9257250000001</v>
      </c>
      <c r="E6" s="58">
        <v>760.52157890000001</v>
      </c>
      <c r="F6" s="58">
        <v>1884.5505439999999</v>
      </c>
      <c r="G6" s="58">
        <v>2419.3734439999998</v>
      </c>
      <c r="H6" s="58">
        <v>2157.418181</v>
      </c>
      <c r="I6" s="58">
        <v>3073.3324419999999</v>
      </c>
      <c r="J6" s="58">
        <v>2811.7898060000002</v>
      </c>
      <c r="K6" s="58">
        <v>3692.4218059999998</v>
      </c>
      <c r="L6" s="58">
        <v>4380.2748350000002</v>
      </c>
      <c r="M6" s="58">
        <v>7098.9599749999998</v>
      </c>
      <c r="N6" s="58">
        <v>7761.3631450000003</v>
      </c>
      <c r="O6" s="58">
        <v>10351.970799999999</v>
      </c>
      <c r="P6" s="58">
        <v>11004.64337</v>
      </c>
      <c r="Q6" s="58">
        <v>11032.19686</v>
      </c>
      <c r="R6" s="58">
        <v>11027.739670000001</v>
      </c>
      <c r="S6" s="58">
        <v>10998.27967</v>
      </c>
      <c r="T6" s="58">
        <v>12788.62239</v>
      </c>
      <c r="U6" s="58">
        <v>13504.893179999999</v>
      </c>
      <c r="V6" s="58">
        <v>14480.799199999999</v>
      </c>
      <c r="W6" s="58">
        <v>15957.938599999999</v>
      </c>
      <c r="X6" s="58">
        <v>17640.558270000001</v>
      </c>
      <c r="Y6" s="58">
        <v>18884.209610000002</v>
      </c>
      <c r="Z6" s="58">
        <v>20686.67455</v>
      </c>
      <c r="AA6" s="58">
        <v>22739.608209999999</v>
      </c>
      <c r="AB6" s="58">
        <v>24681.743900000001</v>
      </c>
      <c r="AC6" s="58">
        <v>25121.445210000002</v>
      </c>
      <c r="AD6" s="58">
        <v>28297.283159999999</v>
      </c>
      <c r="AE6" s="58">
        <v>29668.270069999999</v>
      </c>
      <c r="AF6" s="58">
        <v>30731.795170000001</v>
      </c>
      <c r="AG6" s="58">
        <v>31803.262129999999</v>
      </c>
      <c r="AH6" s="58">
        <v>32896.231379999997</v>
      </c>
      <c r="AI6" s="58">
        <v>34259.257149999998</v>
      </c>
      <c r="AJ6" s="58">
        <v>32979.592600000004</v>
      </c>
      <c r="AK6" s="58">
        <v>37316.522839999998</v>
      </c>
      <c r="AL6" s="58">
        <v>38901.997660000001</v>
      </c>
      <c r="AM6" s="58">
        <v>40431.584849999999</v>
      </c>
      <c r="AN6" s="58">
        <v>41632.720139999998</v>
      </c>
    </row>
    <row r="7" spans="1:40" x14ac:dyDescent="0.25">
      <c r="A7" s="229" t="s">
        <v>3</v>
      </c>
      <c r="B7" s="58">
        <v>9423.2772669999995</v>
      </c>
      <c r="C7" s="58">
        <v>10000.18333</v>
      </c>
      <c r="D7" s="58">
        <v>10035.33452</v>
      </c>
      <c r="E7" s="58">
        <v>9113.5398409999998</v>
      </c>
      <c r="F7" s="58">
        <v>10903.565930000001</v>
      </c>
      <c r="G7" s="58">
        <v>11309.97841</v>
      </c>
      <c r="H7" s="58">
        <v>10044.16617</v>
      </c>
      <c r="I7" s="58">
        <v>10449.40857</v>
      </c>
      <c r="J7" s="58">
        <v>12134.17352</v>
      </c>
      <c r="K7" s="58">
        <v>12319.593709999999</v>
      </c>
      <c r="L7" s="58">
        <v>12668.73698</v>
      </c>
      <c r="M7" s="58">
        <v>13261.31172</v>
      </c>
      <c r="N7" s="58">
        <v>14674.817230000001</v>
      </c>
      <c r="O7" s="58">
        <v>14675.10147</v>
      </c>
      <c r="P7" s="58">
        <v>14700.03995</v>
      </c>
      <c r="Q7" s="58">
        <v>15057.459639999999</v>
      </c>
      <c r="R7" s="58">
        <v>15057.27015</v>
      </c>
      <c r="S7" s="58">
        <v>15057.27015</v>
      </c>
      <c r="T7" s="58">
        <v>15057.27015</v>
      </c>
      <c r="U7" s="58">
        <v>15744.56602</v>
      </c>
      <c r="V7" s="58">
        <v>16620.977210000001</v>
      </c>
      <c r="W7" s="58">
        <v>17497.3884</v>
      </c>
      <c r="X7" s="58">
        <v>18373.989089999999</v>
      </c>
      <c r="Y7" s="58">
        <v>19250.400280000002</v>
      </c>
      <c r="Z7" s="58">
        <v>20126.81148</v>
      </c>
      <c r="AA7" s="58">
        <v>21003.41216</v>
      </c>
      <c r="AB7" s="58">
        <v>21879.823359999999</v>
      </c>
      <c r="AC7" s="58">
        <v>22293.50908</v>
      </c>
      <c r="AD7" s="58">
        <v>23632.64574</v>
      </c>
      <c r="AE7" s="58">
        <v>24509.341179999999</v>
      </c>
      <c r="AF7" s="58">
        <v>24970.785749999999</v>
      </c>
      <c r="AG7" s="58">
        <v>25211.164919999999</v>
      </c>
      <c r="AH7" s="58">
        <v>24760.194009999999</v>
      </c>
      <c r="AI7" s="58">
        <v>26775.869409999999</v>
      </c>
      <c r="AJ7" s="58">
        <v>27387.652290000002</v>
      </c>
      <c r="AK7" s="58">
        <v>26445.26051</v>
      </c>
      <c r="AL7" s="58">
        <v>28152.2736</v>
      </c>
      <c r="AM7" s="58">
        <v>29039.96068</v>
      </c>
      <c r="AN7" s="58">
        <v>27083.312989999999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5350.2767130000002</v>
      </c>
      <c r="R8" s="58">
        <v>6100.136023</v>
      </c>
      <c r="S8" s="58">
        <v>8830.3176299999996</v>
      </c>
      <c r="T8" s="58">
        <v>8830.3176299999996</v>
      </c>
      <c r="U8" s="58">
        <v>8830.3176299999996</v>
      </c>
      <c r="V8" s="58">
        <v>8830.3176299999996</v>
      </c>
      <c r="W8" s="58">
        <v>8830.3176299999996</v>
      </c>
      <c r="X8" s="58">
        <v>8830.3176299999996</v>
      </c>
      <c r="Y8" s="58">
        <v>8830.3176299999996</v>
      </c>
      <c r="Z8" s="58">
        <v>8830.3176299999996</v>
      </c>
      <c r="AA8" s="58">
        <v>8830.3176299999996</v>
      </c>
      <c r="AB8" s="58">
        <v>8830.3176299999996</v>
      </c>
      <c r="AC8" s="58">
        <v>8830.3176299999996</v>
      </c>
      <c r="AD8" s="58">
        <v>8830.3176299999996</v>
      </c>
      <c r="AE8" s="58">
        <v>8830.3176299999996</v>
      </c>
      <c r="AF8" s="58">
        <v>8830.3176299999996</v>
      </c>
      <c r="AG8" s="58">
        <v>8830.3176299999996</v>
      </c>
      <c r="AH8" s="58">
        <v>8830.3176299999996</v>
      </c>
      <c r="AI8" s="58">
        <v>8830.3176299999996</v>
      </c>
      <c r="AJ8" s="58">
        <v>8830.3176299999996</v>
      </c>
      <c r="AK8" s="58">
        <v>8830.3176299999996</v>
      </c>
      <c r="AL8" s="58">
        <v>8830.3176299999996</v>
      </c>
      <c r="AM8" s="58">
        <v>8830.3176299999996</v>
      </c>
      <c r="AN8" s="58">
        <v>8830.3176299999996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2970.2080150000002</v>
      </c>
      <c r="C10" s="58">
        <v>4394.7315049999997</v>
      </c>
      <c r="D10" s="58">
        <v>3536.4962679999999</v>
      </c>
      <c r="E10" s="58">
        <v>3553.101404</v>
      </c>
      <c r="F10" s="58">
        <v>4171.6119019999996</v>
      </c>
      <c r="G10" s="58">
        <v>4330.6824280000001</v>
      </c>
      <c r="H10" s="58">
        <v>3929.8072109999998</v>
      </c>
      <c r="I10" s="58">
        <v>3718.3681729999998</v>
      </c>
      <c r="J10" s="58">
        <v>4004.6327580000002</v>
      </c>
      <c r="K10" s="58">
        <v>4354.2744700000003</v>
      </c>
      <c r="L10" s="58">
        <v>4346.9643560000004</v>
      </c>
      <c r="M10" s="58">
        <v>4691.180773</v>
      </c>
      <c r="N10" s="58">
        <v>3759.2477469999999</v>
      </c>
      <c r="O10" s="58">
        <v>2307.152834</v>
      </c>
      <c r="P10" s="58">
        <v>1948.7746299999999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681.23308159999999</v>
      </c>
      <c r="O11" s="58">
        <v>4612.2693570000001</v>
      </c>
      <c r="P11" s="58">
        <v>6538.0025969999997</v>
      </c>
      <c r="Q11" s="58">
        <v>9205.5987370000003</v>
      </c>
      <c r="R11" s="58">
        <v>9571.8825269999998</v>
      </c>
      <c r="S11" s="58">
        <v>10079.79752</v>
      </c>
      <c r="T11" s="58">
        <v>12578.72805</v>
      </c>
      <c r="U11" s="58">
        <v>16712.487939999999</v>
      </c>
      <c r="V11" s="58">
        <v>18678.091420000001</v>
      </c>
      <c r="W11" s="58">
        <v>20054.105360000001</v>
      </c>
      <c r="X11" s="58">
        <v>20844.695479999998</v>
      </c>
      <c r="Y11" s="58">
        <v>22812.69051</v>
      </c>
      <c r="Z11" s="58">
        <v>24974.254420000001</v>
      </c>
      <c r="AA11" s="58">
        <v>27900.137449999998</v>
      </c>
      <c r="AB11" s="58">
        <v>31419.217840000001</v>
      </c>
      <c r="AC11" s="58">
        <v>35694.60269</v>
      </c>
      <c r="AD11" s="58">
        <v>36724.34388</v>
      </c>
      <c r="AE11" s="58">
        <v>38549.312850000002</v>
      </c>
      <c r="AF11" s="58">
        <v>41032.947240000001</v>
      </c>
      <c r="AG11" s="58">
        <v>43576.450140000001</v>
      </c>
      <c r="AH11" s="58">
        <v>46155.399140000001</v>
      </c>
      <c r="AI11" s="58">
        <v>49294.643929999998</v>
      </c>
      <c r="AJ11" s="58">
        <v>52294.441650000001</v>
      </c>
      <c r="AK11" s="58">
        <v>55391.824460000003</v>
      </c>
      <c r="AL11" s="58">
        <v>58808.868329999998</v>
      </c>
      <c r="AM11" s="58">
        <v>62113.390209999998</v>
      </c>
      <c r="AN11" s="58">
        <v>65435.184220000003</v>
      </c>
    </row>
    <row r="12" spans="1:40" x14ac:dyDescent="0.25">
      <c r="A12" s="229" t="s">
        <v>2</v>
      </c>
      <c r="B12" s="58">
        <v>4419.2012260000001</v>
      </c>
      <c r="C12" s="58">
        <v>4581.1485830000001</v>
      </c>
      <c r="D12" s="58">
        <v>4440.6317259999996</v>
      </c>
      <c r="E12" s="58">
        <v>4441.5287259999996</v>
      </c>
      <c r="F12" s="58">
        <v>4836.8402260000003</v>
      </c>
      <c r="G12" s="58">
        <v>4898.7023259999996</v>
      </c>
      <c r="H12" s="58">
        <v>5086.3314259999997</v>
      </c>
      <c r="I12" s="58">
        <v>5200.8381280000003</v>
      </c>
      <c r="J12" s="58">
        <v>5320.9262259999996</v>
      </c>
      <c r="K12" s="58">
        <v>7568.3132960000003</v>
      </c>
      <c r="L12" s="58">
        <v>9114.4954259999995</v>
      </c>
      <c r="M12" s="58">
        <v>8784.4281969999993</v>
      </c>
      <c r="N12" s="58">
        <v>11835.15223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13642.13673</v>
      </c>
      <c r="T12" s="58">
        <v>13642.13673</v>
      </c>
      <c r="U12" s="58">
        <v>13602.42735</v>
      </c>
      <c r="V12" s="58">
        <v>13642.13673</v>
      </c>
      <c r="W12" s="58">
        <v>13642.13673</v>
      </c>
      <c r="X12" s="58">
        <v>13642.13673</v>
      </c>
      <c r="Y12" s="58">
        <v>13642.13673</v>
      </c>
      <c r="Z12" s="58">
        <v>13642.13673</v>
      </c>
      <c r="AA12" s="58">
        <v>13126.587240000001</v>
      </c>
      <c r="AB12" s="58">
        <v>13431.80445</v>
      </c>
      <c r="AC12" s="58">
        <v>13552.70901</v>
      </c>
      <c r="AD12" s="58">
        <v>11854.05502</v>
      </c>
      <c r="AE12" s="58">
        <v>11810.263790000001</v>
      </c>
      <c r="AF12" s="58">
        <v>11509.090630000001</v>
      </c>
      <c r="AG12" s="58">
        <v>12152.231900000001</v>
      </c>
      <c r="AH12" s="58">
        <v>13563.936729999999</v>
      </c>
      <c r="AI12" s="58">
        <v>11943.31048</v>
      </c>
      <c r="AJ12" s="58">
        <v>13500.049230000001</v>
      </c>
      <c r="AK12" s="58">
        <v>13470.704400000001</v>
      </c>
      <c r="AL12" s="58">
        <v>11032.75405</v>
      </c>
      <c r="AM12" s="58">
        <v>8347.0526430000009</v>
      </c>
      <c r="AN12" s="58">
        <v>9783.2646440000008</v>
      </c>
    </row>
    <row r="13" spans="1:40" x14ac:dyDescent="0.25">
      <c r="A13" s="229" t="s">
        <v>8</v>
      </c>
      <c r="B13" s="58">
        <v>0.21640000000000001</v>
      </c>
      <c r="C13" s="58">
        <v>0.41639999999999999</v>
      </c>
      <c r="D13" s="58">
        <v>2.1406000000000001</v>
      </c>
      <c r="E13" s="58">
        <v>2.2999999999999998</v>
      </c>
      <c r="F13" s="58">
        <v>4.1406000000000001</v>
      </c>
      <c r="G13" s="58">
        <v>180.0746</v>
      </c>
      <c r="H13" s="58">
        <v>233.06800000000001</v>
      </c>
      <c r="I13" s="58">
        <v>351.06139999999999</v>
      </c>
      <c r="J13" s="58">
        <v>341.48200000000003</v>
      </c>
      <c r="K13" s="58">
        <v>388.13499999999999</v>
      </c>
      <c r="L13" s="58">
        <v>365.7604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737.58450159999995</v>
      </c>
      <c r="U13" s="58">
        <v>1626.2055150000001</v>
      </c>
      <c r="V13" s="58">
        <v>2538.8181</v>
      </c>
      <c r="W13" s="58">
        <v>3449.4705009999998</v>
      </c>
      <c r="X13" s="58">
        <v>4384.830946</v>
      </c>
      <c r="Y13" s="58">
        <v>5347.3696360000004</v>
      </c>
      <c r="Z13" s="58">
        <v>5428.5134580000004</v>
      </c>
      <c r="AA13" s="58">
        <v>5428.5134580000004</v>
      </c>
      <c r="AB13" s="58">
        <v>5240.5794580000002</v>
      </c>
      <c r="AC13" s="58">
        <v>5049.685058</v>
      </c>
      <c r="AD13" s="58">
        <v>5942.1091930000002</v>
      </c>
      <c r="AE13" s="58">
        <v>6769.3292190000002</v>
      </c>
      <c r="AF13" s="58">
        <v>7600.6353829999998</v>
      </c>
      <c r="AG13" s="58">
        <v>8429.2800050000005</v>
      </c>
      <c r="AH13" s="58">
        <v>9271.2061059999996</v>
      </c>
      <c r="AI13" s="58">
        <v>10125.370419999999</v>
      </c>
      <c r="AJ13" s="58">
        <v>10981.014709999999</v>
      </c>
      <c r="AK13" s="58">
        <v>11826.578879999999</v>
      </c>
      <c r="AL13" s="58">
        <v>12765.208930000001</v>
      </c>
      <c r="AM13" s="58">
        <v>13660.479359999999</v>
      </c>
      <c r="AN13" s="58">
        <v>14533.72574</v>
      </c>
    </row>
    <row r="14" spans="1:40" x14ac:dyDescent="0.25">
      <c r="A14" s="229" t="s">
        <v>1</v>
      </c>
      <c r="B14" s="58">
        <v>56653.07</v>
      </c>
      <c r="C14" s="58">
        <v>54663.929120000001</v>
      </c>
      <c r="D14" s="58">
        <v>59618.732029999999</v>
      </c>
      <c r="E14" s="58">
        <v>61145.500090000001</v>
      </c>
      <c r="F14" s="58">
        <v>56936.385040000001</v>
      </c>
      <c r="G14" s="58">
        <v>59083.974190000001</v>
      </c>
      <c r="H14" s="58">
        <v>62359.754549999998</v>
      </c>
      <c r="I14" s="58">
        <v>66274.320089999994</v>
      </c>
      <c r="J14" s="58">
        <v>68918.103759999998</v>
      </c>
      <c r="K14" s="58">
        <v>70894.186969999995</v>
      </c>
      <c r="L14" s="58">
        <v>71859.277579999994</v>
      </c>
      <c r="M14" s="58">
        <v>73102.99583</v>
      </c>
      <c r="N14" s="58">
        <v>73563.889370000004</v>
      </c>
      <c r="O14" s="58">
        <v>73563.889370000004</v>
      </c>
      <c r="P14" s="58">
        <v>74390.756370000003</v>
      </c>
      <c r="Q14" s="58">
        <v>74922.012870000006</v>
      </c>
      <c r="R14" s="58">
        <v>78359.885999999999</v>
      </c>
      <c r="S14" s="58">
        <v>78748.361359999995</v>
      </c>
      <c r="T14" s="58">
        <v>78748.361359999995</v>
      </c>
      <c r="U14" s="58">
        <v>78748.361359999995</v>
      </c>
      <c r="V14" s="58">
        <v>78802.394369999995</v>
      </c>
      <c r="W14" s="58">
        <v>78958.425780000005</v>
      </c>
      <c r="X14" s="58">
        <v>79645.851360000001</v>
      </c>
      <c r="Y14" s="58">
        <v>79719.046560000003</v>
      </c>
      <c r="Z14" s="58">
        <v>80249.852199999994</v>
      </c>
      <c r="AA14" s="58">
        <v>80311.351580000002</v>
      </c>
      <c r="AB14" s="58">
        <v>79402.829580000005</v>
      </c>
      <c r="AC14" s="58">
        <v>79724.99209</v>
      </c>
      <c r="AD14" s="58">
        <v>80355.979399999997</v>
      </c>
      <c r="AE14" s="58">
        <v>80260.79565</v>
      </c>
      <c r="AF14" s="58">
        <v>80506.429399999994</v>
      </c>
      <c r="AG14" s="58">
        <v>80015.979399999997</v>
      </c>
      <c r="AH14" s="58">
        <v>79507.737980000005</v>
      </c>
      <c r="AI14" s="58">
        <v>79064.032399999996</v>
      </c>
      <c r="AJ14" s="58">
        <v>79659.563670000003</v>
      </c>
      <c r="AK14" s="58">
        <v>77467.76827</v>
      </c>
      <c r="AL14" s="58">
        <v>77892.282510000005</v>
      </c>
      <c r="AM14" s="58">
        <v>79400.013099999996</v>
      </c>
      <c r="AN14" s="58">
        <v>79280.236999999994</v>
      </c>
    </row>
    <row r="15" spans="1:40" x14ac:dyDescent="0.25">
      <c r="A15" s="229" t="s">
        <v>645</v>
      </c>
      <c r="B15" s="58">
        <v>80887.399981800001</v>
      </c>
      <c r="C15" s="58">
        <v>82513.315289799997</v>
      </c>
      <c r="D15" s="58">
        <v>87215.242052999994</v>
      </c>
      <c r="E15" s="58">
        <v>87267.6123639</v>
      </c>
      <c r="F15" s="58">
        <v>86804.358088000008</v>
      </c>
      <c r="G15" s="58">
        <v>90710.31668399999</v>
      </c>
      <c r="H15" s="58">
        <v>92836.038524000003</v>
      </c>
      <c r="I15" s="58">
        <v>97878.508428999994</v>
      </c>
      <c r="J15" s="58">
        <v>102968.95847300001</v>
      </c>
      <c r="K15" s="58">
        <v>108022.226154</v>
      </c>
      <c r="L15" s="58">
        <v>112503.625554</v>
      </c>
      <c r="M15" s="58">
        <v>117242.23529000001</v>
      </c>
      <c r="N15" s="58">
        <v>122114.86060660001</v>
      </c>
      <c r="O15" s="58">
        <v>127184.693864</v>
      </c>
      <c r="P15" s="58">
        <v>131587.724491</v>
      </c>
      <c r="Q15" s="58">
        <v>135780.1110982</v>
      </c>
      <c r="R15" s="58">
        <v>140139.228359</v>
      </c>
      <c r="S15" s="58">
        <v>144596.33841899998</v>
      </c>
      <c r="T15" s="58">
        <v>149189.14357059999</v>
      </c>
      <c r="U15" s="58">
        <v>153972.93321499997</v>
      </c>
      <c r="V15" s="58">
        <v>158797.20887999999</v>
      </c>
      <c r="W15" s="58">
        <v>163593.45722099999</v>
      </c>
      <c r="X15" s="58">
        <v>168566.05372600001</v>
      </c>
      <c r="Y15" s="58">
        <v>173689.845176</v>
      </c>
      <c r="Z15" s="58">
        <v>179137.78963700001</v>
      </c>
      <c r="AA15" s="58">
        <v>184539.15689699998</v>
      </c>
      <c r="AB15" s="58">
        <v>190085.54538700002</v>
      </c>
      <c r="AC15" s="58">
        <v>195466.48993700001</v>
      </c>
      <c r="AD15" s="58">
        <v>200835.963192</v>
      </c>
      <c r="AE15" s="58">
        <v>205596.859558</v>
      </c>
      <c r="AF15" s="58">
        <v>210381.23037200002</v>
      </c>
      <c r="AG15" s="58">
        <v>215217.91529400001</v>
      </c>
      <c r="AH15" s="58">
        <v>220184.25214499998</v>
      </c>
      <c r="AI15" s="58">
        <v>225237.030589</v>
      </c>
      <c r="AJ15" s="58">
        <v>230359.91644900001</v>
      </c>
      <c r="AK15" s="58">
        <v>235476.26165899998</v>
      </c>
      <c r="AL15" s="58">
        <v>241110.987379</v>
      </c>
      <c r="AM15" s="58">
        <v>246550.08314200002</v>
      </c>
      <c r="AN15" s="58">
        <v>251306.04703300001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3280.7135659999999</v>
      </c>
      <c r="C19" s="58">
        <f t="shared" si="2"/>
        <v>3522.5777899999998</v>
      </c>
      <c r="D19" s="58">
        <f t="shared" si="2"/>
        <v>4055.1301400000002</v>
      </c>
      <c r="E19" s="58">
        <f t="shared" si="2"/>
        <v>4041.0196799999999</v>
      </c>
      <c r="F19" s="58">
        <f t="shared" si="2"/>
        <v>4378.7364889999999</v>
      </c>
      <c r="G19" s="58">
        <f t="shared" si="2"/>
        <v>4543.9052419999998</v>
      </c>
      <c r="H19" s="58">
        <f t="shared" si="2"/>
        <v>4541.6419420000002</v>
      </c>
      <c r="I19" s="58">
        <f t="shared" si="2"/>
        <v>4612.5535819999996</v>
      </c>
      <c r="J19" s="58">
        <f t="shared" si="2"/>
        <v>4771.6602679999996</v>
      </c>
      <c r="K19" s="58">
        <f t="shared" si="2"/>
        <v>4880.4248580000003</v>
      </c>
      <c r="L19" s="58">
        <f t="shared" si="2"/>
        <v>5029.2649330000004</v>
      </c>
      <c r="M19" s="58">
        <f t="shared" si="2"/>
        <v>5130.2387509999999</v>
      </c>
      <c r="N19" s="58">
        <f t="shared" si="2"/>
        <v>5117.5727589999997</v>
      </c>
      <c r="O19" s="58">
        <f t="shared" si="2"/>
        <v>5117.5727589999997</v>
      </c>
      <c r="P19" s="58">
        <f t="shared" si="2"/>
        <v>5117.5727589999997</v>
      </c>
      <c r="Q19" s="58">
        <f t="shared" si="2"/>
        <v>5117.5727589999997</v>
      </c>
      <c r="R19" s="58">
        <f t="shared" si="2"/>
        <v>5117.5727589999997</v>
      </c>
      <c r="S19" s="58">
        <f t="shared" si="2"/>
        <v>5117.5727589999997</v>
      </c>
      <c r="T19" s="58">
        <f t="shared" si="2"/>
        <v>5117.5727589999997</v>
      </c>
      <c r="U19" s="58">
        <f t="shared" si="2"/>
        <v>4948.6742199999999</v>
      </c>
      <c r="V19" s="58">
        <f t="shared" si="2"/>
        <v>4948.6742199999999</v>
      </c>
      <c r="W19" s="58">
        <f t="shared" si="2"/>
        <v>4948.6742199999999</v>
      </c>
      <c r="X19" s="58">
        <f t="shared" si="2"/>
        <v>4948.6742199999999</v>
      </c>
      <c r="Y19" s="58">
        <f t="shared" si="2"/>
        <v>4948.6742199999999</v>
      </c>
      <c r="Z19" s="58">
        <f t="shared" si="2"/>
        <v>4944.2291690000002</v>
      </c>
      <c r="AA19" s="58">
        <f t="shared" si="2"/>
        <v>4944.2291690000002</v>
      </c>
      <c r="AB19" s="58">
        <f t="shared" si="2"/>
        <v>4944.2291690000002</v>
      </c>
      <c r="AC19" s="58">
        <f t="shared" si="2"/>
        <v>4944.2291690000002</v>
      </c>
      <c r="AD19" s="58">
        <f t="shared" si="2"/>
        <v>4944.2291690000002</v>
      </c>
      <c r="AE19" s="58">
        <f t="shared" si="2"/>
        <v>4944.2291690000002</v>
      </c>
      <c r="AF19" s="58">
        <f t="shared" si="2"/>
        <v>4944.2291690000002</v>
      </c>
      <c r="AG19" s="58">
        <f t="shared" si="2"/>
        <v>4944.2291690000002</v>
      </c>
      <c r="AH19" s="58">
        <f t="shared" si="2"/>
        <v>4944.2291690000002</v>
      </c>
      <c r="AI19" s="58">
        <f t="shared" si="2"/>
        <v>4944.2291690000002</v>
      </c>
      <c r="AJ19" s="58">
        <f t="shared" si="2"/>
        <v>4727.2846689999997</v>
      </c>
      <c r="AK19" s="58">
        <f t="shared" si="2"/>
        <v>4727.2846689999997</v>
      </c>
      <c r="AL19" s="58">
        <f t="shared" si="2"/>
        <v>4727.2846689999997</v>
      </c>
      <c r="AM19" s="58">
        <f t="shared" si="2"/>
        <v>4727.2846689999997</v>
      </c>
      <c r="AN19" s="58">
        <f t="shared" si="2"/>
        <v>4727.2846689999997</v>
      </c>
    </row>
    <row r="20" spans="1:40" x14ac:dyDescent="0.25">
      <c r="A20" t="str">
        <f t="shared" ref="A20:AN20" si="3">A5</f>
        <v>Carvão</v>
      </c>
      <c r="B20" s="58">
        <f t="shared" si="3"/>
        <v>1570.02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1584.9963130000001</v>
      </c>
      <c r="G20" s="58">
        <f t="shared" si="3"/>
        <v>1840.095</v>
      </c>
      <c r="H20" s="58">
        <f t="shared" si="3"/>
        <v>2380.3200000000002</v>
      </c>
      <c r="I20" s="58">
        <f t="shared" si="3"/>
        <v>2095.0949999999998</v>
      </c>
      <c r="J20" s="58">
        <f t="shared" si="3"/>
        <v>2562.659091</v>
      </c>
      <c r="K20" s="58">
        <f t="shared" si="3"/>
        <v>1821.345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467.16246380000001</v>
      </c>
      <c r="C21" s="58">
        <f t="shared" si="4"/>
        <v>866.47751779999999</v>
      </c>
      <c r="D21" s="58">
        <f t="shared" si="4"/>
        <v>1042.9257250000001</v>
      </c>
      <c r="E21" s="58">
        <f t="shared" si="4"/>
        <v>760.52157890000001</v>
      </c>
      <c r="F21" s="58">
        <f t="shared" si="4"/>
        <v>1884.5505439999999</v>
      </c>
      <c r="G21" s="58">
        <f t="shared" si="4"/>
        <v>2419.3734439999998</v>
      </c>
      <c r="H21" s="58">
        <f t="shared" si="4"/>
        <v>2157.418181</v>
      </c>
      <c r="I21" s="58">
        <f t="shared" si="4"/>
        <v>3073.3324419999999</v>
      </c>
      <c r="J21" s="58">
        <f t="shared" si="4"/>
        <v>2811.7898060000002</v>
      </c>
      <c r="K21" s="58">
        <f t="shared" si="4"/>
        <v>3692.4218059999998</v>
      </c>
      <c r="L21" s="58">
        <f t="shared" si="4"/>
        <v>4380.2748350000002</v>
      </c>
      <c r="M21" s="58">
        <f t="shared" si="4"/>
        <v>7098.9599749999998</v>
      </c>
      <c r="N21" s="58">
        <f t="shared" si="4"/>
        <v>7761.3631450000003</v>
      </c>
      <c r="O21" s="58">
        <f t="shared" si="4"/>
        <v>10351.970799999999</v>
      </c>
      <c r="P21" s="58">
        <f t="shared" si="4"/>
        <v>11004.64337</v>
      </c>
      <c r="Q21" s="58">
        <f t="shared" si="4"/>
        <v>11032.19686</v>
      </c>
      <c r="R21" s="58">
        <f t="shared" si="4"/>
        <v>11027.739670000001</v>
      </c>
      <c r="S21" s="58">
        <f t="shared" si="4"/>
        <v>10998.27967</v>
      </c>
      <c r="T21" s="58">
        <f t="shared" si="4"/>
        <v>12788.62239</v>
      </c>
      <c r="U21" s="58">
        <f t="shared" si="4"/>
        <v>13504.893179999999</v>
      </c>
      <c r="V21" s="58">
        <f t="shared" si="4"/>
        <v>14480.799199999999</v>
      </c>
      <c r="W21" s="58">
        <f t="shared" si="4"/>
        <v>15957.938599999999</v>
      </c>
      <c r="X21" s="58">
        <f t="shared" si="4"/>
        <v>17640.558270000001</v>
      </c>
      <c r="Y21" s="58">
        <f t="shared" si="4"/>
        <v>18884.209610000002</v>
      </c>
      <c r="Z21" s="58">
        <f t="shared" si="4"/>
        <v>20686.67455</v>
      </c>
      <c r="AA21" s="58">
        <f t="shared" si="4"/>
        <v>22739.608209999999</v>
      </c>
      <c r="AB21" s="58">
        <f t="shared" si="4"/>
        <v>24681.743900000001</v>
      </c>
      <c r="AC21" s="58">
        <f t="shared" si="4"/>
        <v>25121.445210000002</v>
      </c>
      <c r="AD21" s="58">
        <f t="shared" si="4"/>
        <v>28297.283159999999</v>
      </c>
      <c r="AE21" s="58">
        <f t="shared" si="4"/>
        <v>29668.270069999999</v>
      </c>
      <c r="AF21" s="58">
        <f t="shared" si="4"/>
        <v>30731.795170000001</v>
      </c>
      <c r="AG21" s="58">
        <f t="shared" si="4"/>
        <v>31803.262129999999</v>
      </c>
      <c r="AH21" s="58">
        <f t="shared" si="4"/>
        <v>32896.231379999997</v>
      </c>
      <c r="AI21" s="58">
        <f t="shared" si="4"/>
        <v>34259.257149999998</v>
      </c>
      <c r="AJ21" s="58">
        <f t="shared" si="4"/>
        <v>32979.592600000004</v>
      </c>
      <c r="AK21" s="58">
        <f t="shared" si="4"/>
        <v>37316.522839999998</v>
      </c>
      <c r="AL21" s="58">
        <f t="shared" si="4"/>
        <v>38901.997660000001</v>
      </c>
      <c r="AM21" s="58">
        <f t="shared" si="4"/>
        <v>40431.584849999999</v>
      </c>
      <c r="AN21" s="58">
        <f t="shared" si="4"/>
        <v>41632.720139999998</v>
      </c>
    </row>
    <row r="22" spans="1:40" x14ac:dyDescent="0.25">
      <c r="A22" t="str">
        <f t="shared" ref="A22:AN22" si="5">A7</f>
        <v>Gás Natural</v>
      </c>
      <c r="B22" s="58">
        <f t="shared" si="5"/>
        <v>9423.2772669999995</v>
      </c>
      <c r="C22" s="58">
        <f t="shared" si="5"/>
        <v>10000.18333</v>
      </c>
      <c r="D22" s="58">
        <f t="shared" si="5"/>
        <v>10035.33452</v>
      </c>
      <c r="E22" s="58">
        <f t="shared" si="5"/>
        <v>9113.5398409999998</v>
      </c>
      <c r="F22" s="58">
        <f t="shared" si="5"/>
        <v>10903.565930000001</v>
      </c>
      <c r="G22" s="58">
        <f t="shared" si="5"/>
        <v>11309.97841</v>
      </c>
      <c r="H22" s="58">
        <f t="shared" si="5"/>
        <v>10044.16617</v>
      </c>
      <c r="I22" s="58">
        <f t="shared" si="5"/>
        <v>10449.40857</v>
      </c>
      <c r="J22" s="58">
        <f t="shared" si="5"/>
        <v>12134.17352</v>
      </c>
      <c r="K22" s="58">
        <f t="shared" si="5"/>
        <v>12319.593709999999</v>
      </c>
      <c r="L22" s="58">
        <f t="shared" si="5"/>
        <v>12668.73698</v>
      </c>
      <c r="M22" s="58">
        <f t="shared" si="5"/>
        <v>13261.31172</v>
      </c>
      <c r="N22" s="58">
        <f t="shared" si="5"/>
        <v>14674.817230000001</v>
      </c>
      <c r="O22" s="58">
        <f t="shared" si="5"/>
        <v>14675.10147</v>
      </c>
      <c r="P22" s="58">
        <f t="shared" si="5"/>
        <v>14700.03995</v>
      </c>
      <c r="Q22" s="58">
        <f t="shared" si="5"/>
        <v>15057.459639999999</v>
      </c>
      <c r="R22" s="58">
        <f t="shared" si="5"/>
        <v>15057.27015</v>
      </c>
      <c r="S22" s="58">
        <f t="shared" si="5"/>
        <v>15057.27015</v>
      </c>
      <c r="T22" s="58">
        <f t="shared" si="5"/>
        <v>15057.27015</v>
      </c>
      <c r="U22" s="58">
        <f t="shared" si="5"/>
        <v>15744.56602</v>
      </c>
      <c r="V22" s="58">
        <f t="shared" si="5"/>
        <v>16620.977210000001</v>
      </c>
      <c r="W22" s="58">
        <f t="shared" si="5"/>
        <v>17497.3884</v>
      </c>
      <c r="X22" s="58">
        <f t="shared" si="5"/>
        <v>18373.989089999999</v>
      </c>
      <c r="Y22" s="58">
        <f t="shared" si="5"/>
        <v>19250.400280000002</v>
      </c>
      <c r="Z22" s="58">
        <f t="shared" si="5"/>
        <v>20126.81148</v>
      </c>
      <c r="AA22" s="58">
        <f t="shared" si="5"/>
        <v>21003.41216</v>
      </c>
      <c r="AB22" s="58">
        <f t="shared" si="5"/>
        <v>21879.823359999999</v>
      </c>
      <c r="AC22" s="58">
        <f t="shared" si="5"/>
        <v>22293.50908</v>
      </c>
      <c r="AD22" s="58">
        <f t="shared" si="5"/>
        <v>23632.64574</v>
      </c>
      <c r="AE22" s="58">
        <f t="shared" si="5"/>
        <v>24509.341179999999</v>
      </c>
      <c r="AF22" s="58">
        <f t="shared" si="5"/>
        <v>24970.785749999999</v>
      </c>
      <c r="AG22" s="58">
        <f t="shared" si="5"/>
        <v>25211.164919999999</v>
      </c>
      <c r="AH22" s="58">
        <f t="shared" si="5"/>
        <v>24760.194009999999</v>
      </c>
      <c r="AI22" s="58">
        <f t="shared" si="5"/>
        <v>26775.869409999999</v>
      </c>
      <c r="AJ22" s="58">
        <f t="shared" si="5"/>
        <v>27387.652290000002</v>
      </c>
      <c r="AK22" s="58">
        <f t="shared" si="5"/>
        <v>26445.26051</v>
      </c>
      <c r="AL22" s="58">
        <f t="shared" si="5"/>
        <v>28152.2736</v>
      </c>
      <c r="AM22" s="58">
        <f t="shared" si="5"/>
        <v>29039.96068</v>
      </c>
      <c r="AN22" s="58">
        <f t="shared" si="5"/>
        <v>27083.312989999999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5350.2767130000002</v>
      </c>
      <c r="R23" s="58">
        <f t="shared" si="6"/>
        <v>6100.136023</v>
      </c>
      <c r="S23" s="58">
        <f t="shared" si="6"/>
        <v>8830.3176299999996</v>
      </c>
      <c r="T23" s="58">
        <f t="shared" si="6"/>
        <v>8830.3176299999996</v>
      </c>
      <c r="U23" s="58">
        <f t="shared" si="6"/>
        <v>8830.3176299999996</v>
      </c>
      <c r="V23" s="58">
        <f t="shared" si="6"/>
        <v>8830.3176299999996</v>
      </c>
      <c r="W23" s="58">
        <f t="shared" si="6"/>
        <v>8830.3176299999996</v>
      </c>
      <c r="X23" s="58">
        <f t="shared" si="6"/>
        <v>8830.3176299999996</v>
      </c>
      <c r="Y23" s="58">
        <f t="shared" si="6"/>
        <v>8830.3176299999996</v>
      </c>
      <c r="Z23" s="58">
        <f t="shared" si="6"/>
        <v>8830.3176299999996</v>
      </c>
      <c r="AA23" s="58">
        <f t="shared" si="6"/>
        <v>8830.3176299999996</v>
      </c>
      <c r="AB23" s="58">
        <f t="shared" si="6"/>
        <v>8830.3176299999996</v>
      </c>
      <c r="AC23" s="58">
        <f t="shared" si="6"/>
        <v>8830.3176299999996</v>
      </c>
      <c r="AD23" s="58">
        <f t="shared" si="6"/>
        <v>8830.3176299999996</v>
      </c>
      <c r="AE23" s="58">
        <f t="shared" si="6"/>
        <v>8830.3176299999996</v>
      </c>
      <c r="AF23" s="58">
        <f t="shared" si="6"/>
        <v>8830.3176299999996</v>
      </c>
      <c r="AG23" s="58">
        <f t="shared" si="6"/>
        <v>8830.3176299999996</v>
      </c>
      <c r="AH23" s="58">
        <f t="shared" si="6"/>
        <v>8830.3176299999996</v>
      </c>
      <c r="AI23" s="58">
        <f t="shared" si="6"/>
        <v>8830.3176299999996</v>
      </c>
      <c r="AJ23" s="58">
        <f t="shared" si="6"/>
        <v>8830.3176299999996</v>
      </c>
      <c r="AK23" s="58">
        <f t="shared" si="6"/>
        <v>8830.3176299999996</v>
      </c>
      <c r="AL23" s="58">
        <f t="shared" si="6"/>
        <v>8830.3176299999996</v>
      </c>
      <c r="AM23" s="58">
        <f t="shared" si="6"/>
        <v>8830.3176299999996</v>
      </c>
      <c r="AN23" s="58">
        <f t="shared" si="6"/>
        <v>8830.3176299999996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2970.2080150000002</v>
      </c>
      <c r="C25" s="58">
        <f t="shared" si="8"/>
        <v>4394.7315049999997</v>
      </c>
      <c r="D25" s="58">
        <f t="shared" si="8"/>
        <v>3536.4962679999999</v>
      </c>
      <c r="E25" s="58">
        <f t="shared" si="8"/>
        <v>3553.101404</v>
      </c>
      <c r="F25" s="58">
        <f t="shared" si="8"/>
        <v>4171.6119019999996</v>
      </c>
      <c r="G25" s="58">
        <f t="shared" si="8"/>
        <v>4330.6824280000001</v>
      </c>
      <c r="H25" s="58">
        <f t="shared" si="8"/>
        <v>3929.8072109999998</v>
      </c>
      <c r="I25" s="58">
        <f t="shared" si="8"/>
        <v>3718.3681729999998</v>
      </c>
      <c r="J25" s="58">
        <f t="shared" si="8"/>
        <v>4004.6327580000002</v>
      </c>
      <c r="K25" s="58">
        <f t="shared" si="8"/>
        <v>4354.2744700000003</v>
      </c>
      <c r="L25" s="58">
        <f t="shared" si="8"/>
        <v>4346.9643560000004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1948.7746299999999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681.23308159999999</v>
      </c>
      <c r="O26" s="58">
        <f t="shared" si="9"/>
        <v>4612.2693570000001</v>
      </c>
      <c r="P26" s="58">
        <f t="shared" si="9"/>
        <v>6538.0025969999997</v>
      </c>
      <c r="Q26" s="58">
        <f t="shared" si="9"/>
        <v>9205.5987370000003</v>
      </c>
      <c r="R26" s="58">
        <f t="shared" si="9"/>
        <v>9571.8825269999998</v>
      </c>
      <c r="S26" s="58">
        <f t="shared" si="9"/>
        <v>10079.79752</v>
      </c>
      <c r="T26" s="58">
        <f t="shared" si="9"/>
        <v>12578.72805</v>
      </c>
      <c r="U26" s="58">
        <f t="shared" si="9"/>
        <v>16712.487939999999</v>
      </c>
      <c r="V26" s="58">
        <f t="shared" si="9"/>
        <v>18678.091420000001</v>
      </c>
      <c r="W26" s="58">
        <f t="shared" si="9"/>
        <v>20054.105360000001</v>
      </c>
      <c r="X26" s="58">
        <f t="shared" si="9"/>
        <v>20844.695479999998</v>
      </c>
      <c r="Y26" s="58">
        <f t="shared" si="9"/>
        <v>22812.69051</v>
      </c>
      <c r="Z26" s="58">
        <f t="shared" si="9"/>
        <v>24974.254420000001</v>
      </c>
      <c r="AA26" s="58">
        <f t="shared" si="9"/>
        <v>27900.137449999998</v>
      </c>
      <c r="AB26" s="58">
        <f t="shared" si="9"/>
        <v>31419.217840000001</v>
      </c>
      <c r="AC26" s="58">
        <f t="shared" si="9"/>
        <v>35694.60269</v>
      </c>
      <c r="AD26" s="58">
        <f t="shared" si="9"/>
        <v>36724.34388</v>
      </c>
      <c r="AE26" s="58">
        <f t="shared" si="9"/>
        <v>38549.312850000002</v>
      </c>
      <c r="AF26" s="58">
        <f t="shared" si="9"/>
        <v>41032.947240000001</v>
      </c>
      <c r="AG26" s="58">
        <f t="shared" si="9"/>
        <v>43576.450140000001</v>
      </c>
      <c r="AH26" s="58">
        <f t="shared" si="9"/>
        <v>46155.399140000001</v>
      </c>
      <c r="AI26" s="58">
        <f t="shared" si="9"/>
        <v>49294.643929999998</v>
      </c>
      <c r="AJ26" s="58">
        <f t="shared" si="9"/>
        <v>52294.441650000001</v>
      </c>
      <c r="AK26" s="58">
        <f t="shared" si="9"/>
        <v>55391.824460000003</v>
      </c>
      <c r="AL26" s="58">
        <f t="shared" si="9"/>
        <v>58808.868329999998</v>
      </c>
      <c r="AM26" s="58">
        <f t="shared" si="9"/>
        <v>62113.390209999998</v>
      </c>
      <c r="AN26" s="58">
        <f t="shared" si="9"/>
        <v>65435.184220000003</v>
      </c>
    </row>
    <row r="27" spans="1:40" x14ac:dyDescent="0.25">
      <c r="A27" t="str">
        <f t="shared" ref="A27:AN27" si="10">A12</f>
        <v>PCH</v>
      </c>
      <c r="B27" s="58">
        <f t="shared" si="10"/>
        <v>4419.2012260000001</v>
      </c>
      <c r="C27" s="58">
        <f t="shared" si="10"/>
        <v>4581.1485830000001</v>
      </c>
      <c r="D27" s="58">
        <f t="shared" si="10"/>
        <v>4440.6317259999996</v>
      </c>
      <c r="E27" s="58">
        <f t="shared" si="10"/>
        <v>4441.5287259999996</v>
      </c>
      <c r="F27" s="58">
        <f t="shared" si="10"/>
        <v>4836.8402260000003</v>
      </c>
      <c r="G27" s="58">
        <f t="shared" si="10"/>
        <v>4898.7023259999996</v>
      </c>
      <c r="H27" s="58">
        <f t="shared" si="10"/>
        <v>5086.3314259999997</v>
      </c>
      <c r="I27" s="58">
        <f t="shared" si="10"/>
        <v>5200.8381280000003</v>
      </c>
      <c r="J27" s="58">
        <f t="shared" si="10"/>
        <v>5320.9262259999996</v>
      </c>
      <c r="K27" s="58">
        <f t="shared" si="10"/>
        <v>7568.3132960000003</v>
      </c>
      <c r="L27" s="58">
        <f t="shared" si="10"/>
        <v>9114.4954259999995</v>
      </c>
      <c r="M27" s="58">
        <f t="shared" si="10"/>
        <v>8784.4281969999993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13642.13673</v>
      </c>
      <c r="T27" s="58">
        <f t="shared" si="10"/>
        <v>13642.13673</v>
      </c>
      <c r="U27" s="58">
        <f t="shared" si="10"/>
        <v>13602.42735</v>
      </c>
      <c r="V27" s="58">
        <f t="shared" si="10"/>
        <v>13642.13673</v>
      </c>
      <c r="W27" s="58">
        <f t="shared" si="10"/>
        <v>13642.13673</v>
      </c>
      <c r="X27" s="58">
        <f t="shared" si="10"/>
        <v>13642.13673</v>
      </c>
      <c r="Y27" s="58">
        <f t="shared" si="10"/>
        <v>13642.13673</v>
      </c>
      <c r="Z27" s="58">
        <f t="shared" si="10"/>
        <v>13642.13673</v>
      </c>
      <c r="AA27" s="58">
        <f t="shared" si="10"/>
        <v>13126.587240000001</v>
      </c>
      <c r="AB27" s="58">
        <f t="shared" si="10"/>
        <v>13431.80445</v>
      </c>
      <c r="AC27" s="58">
        <f t="shared" si="10"/>
        <v>13552.70901</v>
      </c>
      <c r="AD27" s="58">
        <f t="shared" si="10"/>
        <v>11854.05502</v>
      </c>
      <c r="AE27" s="58">
        <f t="shared" si="10"/>
        <v>11810.263790000001</v>
      </c>
      <c r="AF27" s="58">
        <f t="shared" si="10"/>
        <v>11509.090630000001</v>
      </c>
      <c r="AG27" s="58">
        <f t="shared" si="10"/>
        <v>12152.231900000001</v>
      </c>
      <c r="AH27" s="58">
        <f t="shared" si="10"/>
        <v>13563.936729999999</v>
      </c>
      <c r="AI27" s="58">
        <f t="shared" si="10"/>
        <v>11943.31048</v>
      </c>
      <c r="AJ27" s="58">
        <f t="shared" si="10"/>
        <v>13500.049230000001</v>
      </c>
      <c r="AK27" s="58">
        <f t="shared" si="10"/>
        <v>13470.704400000001</v>
      </c>
      <c r="AL27" s="58">
        <f t="shared" si="10"/>
        <v>11032.75405</v>
      </c>
      <c r="AM27" s="58">
        <f t="shared" si="10"/>
        <v>8347.0526430000009</v>
      </c>
      <c r="AN27" s="58">
        <f t="shared" si="10"/>
        <v>9783.2646440000008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2.2999999999999998</v>
      </c>
      <c r="F28" s="58">
        <f t="shared" si="11"/>
        <v>4.1406000000000001</v>
      </c>
      <c r="G28" s="58">
        <f t="shared" si="11"/>
        <v>180.0746</v>
      </c>
      <c r="H28" s="58">
        <f t="shared" si="11"/>
        <v>233.06800000000001</v>
      </c>
      <c r="I28" s="58">
        <f t="shared" si="11"/>
        <v>351.06139999999999</v>
      </c>
      <c r="J28" s="58">
        <f t="shared" si="11"/>
        <v>341.48200000000003</v>
      </c>
      <c r="K28" s="58">
        <f t="shared" si="11"/>
        <v>388.13499999999999</v>
      </c>
      <c r="L28" s="58">
        <f t="shared" si="11"/>
        <v>365.7604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737.58450159999995</v>
      </c>
      <c r="U28" s="58">
        <f t="shared" si="11"/>
        <v>1626.2055150000001</v>
      </c>
      <c r="V28" s="58">
        <f t="shared" si="11"/>
        <v>2538.8181</v>
      </c>
      <c r="W28" s="58">
        <f t="shared" si="11"/>
        <v>3449.4705009999998</v>
      </c>
      <c r="X28" s="58">
        <f t="shared" si="11"/>
        <v>4384.830946</v>
      </c>
      <c r="Y28" s="58">
        <f t="shared" si="11"/>
        <v>5347.3696360000004</v>
      </c>
      <c r="Z28" s="58">
        <f t="shared" si="11"/>
        <v>5428.5134580000004</v>
      </c>
      <c r="AA28" s="58">
        <f t="shared" si="11"/>
        <v>5428.5134580000004</v>
      </c>
      <c r="AB28" s="58">
        <f t="shared" si="11"/>
        <v>5240.5794580000002</v>
      </c>
      <c r="AC28" s="58">
        <f t="shared" si="11"/>
        <v>5049.685058</v>
      </c>
      <c r="AD28" s="58">
        <f t="shared" si="11"/>
        <v>5942.1091930000002</v>
      </c>
      <c r="AE28" s="58">
        <f t="shared" si="11"/>
        <v>6769.3292190000002</v>
      </c>
      <c r="AF28" s="58">
        <f t="shared" si="11"/>
        <v>7600.6353829999998</v>
      </c>
      <c r="AG28" s="58">
        <f t="shared" si="11"/>
        <v>8429.2800050000005</v>
      </c>
      <c r="AH28" s="58">
        <f t="shared" si="11"/>
        <v>9271.2061059999996</v>
      </c>
      <c r="AI28" s="58">
        <f t="shared" si="11"/>
        <v>10125.370419999999</v>
      </c>
      <c r="AJ28" s="58">
        <f t="shared" si="11"/>
        <v>10981.014709999999</v>
      </c>
      <c r="AK28" s="58">
        <f t="shared" si="11"/>
        <v>11826.578879999999</v>
      </c>
      <c r="AL28" s="58">
        <f t="shared" si="11"/>
        <v>12765.208930000001</v>
      </c>
      <c r="AM28" s="58">
        <f t="shared" si="11"/>
        <v>13660.479359999999</v>
      </c>
      <c r="AN28" s="58">
        <f t="shared" si="11"/>
        <v>14533.72574</v>
      </c>
    </row>
    <row r="29" spans="1:40" x14ac:dyDescent="0.25">
      <c r="A29" t="str">
        <f t="shared" ref="A29:AN29" si="12">A14</f>
        <v>UHE</v>
      </c>
      <c r="B29" s="58">
        <f t="shared" si="12"/>
        <v>56653.07</v>
      </c>
      <c r="C29" s="58">
        <f t="shared" si="12"/>
        <v>54663.929120000001</v>
      </c>
      <c r="D29" s="58">
        <f t="shared" si="12"/>
        <v>59618.732029999999</v>
      </c>
      <c r="E29" s="58">
        <f t="shared" si="12"/>
        <v>61145.500090000001</v>
      </c>
      <c r="F29" s="58">
        <f t="shared" si="12"/>
        <v>56936.385040000001</v>
      </c>
      <c r="G29" s="58">
        <f t="shared" si="12"/>
        <v>59083.974190000001</v>
      </c>
      <c r="H29" s="58">
        <f t="shared" si="12"/>
        <v>62359.754549999998</v>
      </c>
      <c r="I29" s="58">
        <f t="shared" si="12"/>
        <v>66274.320089999994</v>
      </c>
      <c r="J29" s="58">
        <f t="shared" si="12"/>
        <v>68918.103759999998</v>
      </c>
      <c r="K29" s="58">
        <f t="shared" si="12"/>
        <v>70894.186969999995</v>
      </c>
      <c r="L29" s="58">
        <f t="shared" si="12"/>
        <v>71859.277579999994</v>
      </c>
      <c r="M29" s="58">
        <f t="shared" si="12"/>
        <v>73102.99583</v>
      </c>
      <c r="N29" s="58">
        <f t="shared" si="12"/>
        <v>73563.889370000004</v>
      </c>
      <c r="O29" s="58">
        <f t="shared" si="12"/>
        <v>73563.889370000004</v>
      </c>
      <c r="P29" s="58">
        <f t="shared" si="12"/>
        <v>74390.756370000003</v>
      </c>
      <c r="Q29" s="58">
        <f t="shared" si="12"/>
        <v>74922.012870000006</v>
      </c>
      <c r="R29" s="58">
        <f t="shared" si="12"/>
        <v>78359.885999999999</v>
      </c>
      <c r="S29" s="58">
        <f t="shared" si="12"/>
        <v>78748.361359999995</v>
      </c>
      <c r="T29" s="58">
        <f t="shared" si="12"/>
        <v>78748.361359999995</v>
      </c>
      <c r="U29" s="58">
        <f t="shared" si="12"/>
        <v>78748.361359999995</v>
      </c>
      <c r="V29" s="58">
        <f t="shared" si="12"/>
        <v>78802.394369999995</v>
      </c>
      <c r="W29" s="58">
        <f t="shared" si="12"/>
        <v>78958.425780000005</v>
      </c>
      <c r="X29" s="58">
        <f t="shared" si="12"/>
        <v>79645.851360000001</v>
      </c>
      <c r="Y29" s="58">
        <f t="shared" si="12"/>
        <v>79719.046560000003</v>
      </c>
      <c r="Z29" s="58">
        <f t="shared" si="12"/>
        <v>80249.852199999994</v>
      </c>
      <c r="AA29" s="58">
        <f t="shared" si="12"/>
        <v>80311.351580000002</v>
      </c>
      <c r="AB29" s="58">
        <f t="shared" si="12"/>
        <v>79402.829580000005</v>
      </c>
      <c r="AC29" s="58">
        <f t="shared" si="12"/>
        <v>79724.99209</v>
      </c>
      <c r="AD29" s="58">
        <f t="shared" si="12"/>
        <v>80355.979399999997</v>
      </c>
      <c r="AE29" s="58">
        <f t="shared" si="12"/>
        <v>80260.79565</v>
      </c>
      <c r="AF29" s="58">
        <f t="shared" si="12"/>
        <v>80506.429399999994</v>
      </c>
      <c r="AG29" s="58">
        <f t="shared" si="12"/>
        <v>80015.979399999997</v>
      </c>
      <c r="AH29" s="58">
        <f t="shared" si="12"/>
        <v>79507.737980000005</v>
      </c>
      <c r="AI29" s="58">
        <f t="shared" si="12"/>
        <v>79064.032399999996</v>
      </c>
      <c r="AJ29" s="58">
        <f t="shared" si="12"/>
        <v>79659.563670000003</v>
      </c>
      <c r="AK29" s="58">
        <f t="shared" si="12"/>
        <v>77467.76827</v>
      </c>
      <c r="AL29" s="58">
        <f t="shared" si="12"/>
        <v>77892.282510000005</v>
      </c>
      <c r="AM29" s="58">
        <f t="shared" si="12"/>
        <v>79400.013099999996</v>
      </c>
      <c r="AN29" s="58">
        <f t="shared" si="12"/>
        <v>79280.236999999994</v>
      </c>
    </row>
    <row r="30" spans="1:40" x14ac:dyDescent="0.25">
      <c r="A30" t="str">
        <f t="shared" ref="A30:AN30" si="13">A15</f>
        <v>Total Geral</v>
      </c>
      <c r="B30" s="58">
        <f t="shared" si="13"/>
        <v>80887.399981800001</v>
      </c>
      <c r="C30" s="58">
        <f t="shared" si="13"/>
        <v>82513.315289799997</v>
      </c>
      <c r="D30" s="58">
        <f t="shared" si="13"/>
        <v>87215.242052999994</v>
      </c>
      <c r="E30" s="58">
        <f t="shared" si="13"/>
        <v>87267.6123639</v>
      </c>
      <c r="F30" s="58">
        <f t="shared" si="13"/>
        <v>86804.358088000008</v>
      </c>
      <c r="G30" s="58">
        <f t="shared" si="13"/>
        <v>90710.31668399999</v>
      </c>
      <c r="H30" s="58">
        <f t="shared" si="13"/>
        <v>92836.038524000003</v>
      </c>
      <c r="I30" s="58">
        <f t="shared" si="13"/>
        <v>97878.508428999994</v>
      </c>
      <c r="J30" s="58">
        <f t="shared" si="13"/>
        <v>102968.95847300001</v>
      </c>
      <c r="K30" s="58">
        <f t="shared" si="13"/>
        <v>108022.226154</v>
      </c>
      <c r="L30" s="58">
        <f t="shared" si="13"/>
        <v>112503.625554</v>
      </c>
      <c r="M30" s="58">
        <f t="shared" si="13"/>
        <v>117242.23529000001</v>
      </c>
      <c r="N30" s="58">
        <f t="shared" si="13"/>
        <v>122114.86060660001</v>
      </c>
      <c r="O30" s="58">
        <f t="shared" si="13"/>
        <v>127184.693864</v>
      </c>
      <c r="P30" s="58">
        <f t="shared" si="13"/>
        <v>131587.724491</v>
      </c>
      <c r="Q30" s="58">
        <f t="shared" si="13"/>
        <v>135780.1110982</v>
      </c>
      <c r="R30" s="58">
        <f t="shared" si="13"/>
        <v>140139.228359</v>
      </c>
      <c r="S30" s="58">
        <f t="shared" si="13"/>
        <v>144596.33841899998</v>
      </c>
      <c r="T30" s="58">
        <f t="shared" si="13"/>
        <v>149189.14357059999</v>
      </c>
      <c r="U30" s="58">
        <f t="shared" si="13"/>
        <v>153972.93321499997</v>
      </c>
      <c r="V30" s="58">
        <f t="shared" si="13"/>
        <v>158797.20887999999</v>
      </c>
      <c r="W30" s="58">
        <f t="shared" si="13"/>
        <v>163593.45722099999</v>
      </c>
      <c r="X30" s="58">
        <f t="shared" si="13"/>
        <v>168566.05372600001</v>
      </c>
      <c r="Y30" s="58">
        <f t="shared" si="13"/>
        <v>173689.845176</v>
      </c>
      <c r="Z30" s="58">
        <f t="shared" si="13"/>
        <v>179137.78963700001</v>
      </c>
      <c r="AA30" s="58">
        <f t="shared" si="13"/>
        <v>184539.15689699998</v>
      </c>
      <c r="AB30" s="58">
        <f t="shared" si="13"/>
        <v>190085.54538700002</v>
      </c>
      <c r="AC30" s="58">
        <f t="shared" si="13"/>
        <v>195466.48993700001</v>
      </c>
      <c r="AD30" s="58">
        <f t="shared" si="13"/>
        <v>200835.963192</v>
      </c>
      <c r="AE30" s="58">
        <f t="shared" si="13"/>
        <v>205596.859558</v>
      </c>
      <c r="AF30" s="58">
        <f t="shared" si="13"/>
        <v>210381.23037200002</v>
      </c>
      <c r="AG30" s="58">
        <f t="shared" si="13"/>
        <v>215217.91529400001</v>
      </c>
      <c r="AH30" s="58">
        <f t="shared" si="13"/>
        <v>220184.25214499998</v>
      </c>
      <c r="AI30" s="58">
        <f t="shared" si="13"/>
        <v>225237.030589</v>
      </c>
      <c r="AJ30" s="58">
        <f t="shared" si="13"/>
        <v>230359.91644900001</v>
      </c>
      <c r="AK30" s="58">
        <f t="shared" si="13"/>
        <v>235476.26165899998</v>
      </c>
      <c r="AL30" s="58">
        <f t="shared" si="13"/>
        <v>241110.987379</v>
      </c>
      <c r="AM30" s="58">
        <f t="shared" si="13"/>
        <v>246550.08314200002</v>
      </c>
      <c r="AN30" s="58">
        <f t="shared" si="13"/>
        <v>251306.04703300001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59861.689570000002</v>
      </c>
      <c r="D6" s="58">
        <v>53360.100570000002</v>
      </c>
      <c r="E6" s="58">
        <v>51040.544379999999</v>
      </c>
      <c r="F6" s="58">
        <v>56653.07</v>
      </c>
      <c r="G6" s="58">
        <v>61003.921840000003</v>
      </c>
      <c r="H6" s="58">
        <v>53619.540159999997</v>
      </c>
      <c r="I6" s="58">
        <v>52786.691830000003</v>
      </c>
      <c r="J6" s="58">
        <v>54663.929120000001</v>
      </c>
      <c r="K6" s="58">
        <v>64040.856140000004</v>
      </c>
      <c r="L6" s="58">
        <v>55697.927159999999</v>
      </c>
      <c r="M6" s="58">
        <v>55476.690999999999</v>
      </c>
      <c r="N6" s="58">
        <v>59618.732029999999</v>
      </c>
      <c r="O6" s="58">
        <v>63184.615400000002</v>
      </c>
      <c r="P6" s="58">
        <v>56041.590889999999</v>
      </c>
      <c r="Q6" s="58">
        <v>51633.773589999997</v>
      </c>
      <c r="R6" s="58">
        <v>61145.500090000001</v>
      </c>
      <c r="S6" s="58">
        <v>61314.006110000002</v>
      </c>
      <c r="T6" s="58">
        <v>53430.650390000003</v>
      </c>
      <c r="U6" s="58">
        <v>50690.161070000002</v>
      </c>
      <c r="V6" s="58">
        <v>56936.385040000001</v>
      </c>
      <c r="W6" s="58">
        <v>65001.98171</v>
      </c>
      <c r="X6" s="58">
        <v>56776.076249999998</v>
      </c>
      <c r="Y6" s="58">
        <v>53169.253479999999</v>
      </c>
      <c r="Z6" s="58">
        <v>59083.974190000001</v>
      </c>
      <c r="AA6" s="58">
        <v>66263.165399999998</v>
      </c>
      <c r="AB6" s="58">
        <v>61733.9764</v>
      </c>
      <c r="AC6" s="58">
        <v>58346.494400000003</v>
      </c>
      <c r="AD6" s="58">
        <v>62359.754549999998</v>
      </c>
      <c r="AE6" s="58">
        <v>71188.633589999998</v>
      </c>
      <c r="AF6" s="58">
        <v>65416.207159999998</v>
      </c>
      <c r="AG6" s="58">
        <v>61148.596129999998</v>
      </c>
      <c r="AH6" s="58">
        <v>66274.320089999994</v>
      </c>
      <c r="AI6" s="58">
        <v>74925.295249999996</v>
      </c>
      <c r="AJ6" s="58">
        <v>70317.32329</v>
      </c>
      <c r="AK6" s="58">
        <v>64378.503810000002</v>
      </c>
      <c r="AL6" s="58">
        <v>68918.103759999998</v>
      </c>
      <c r="AM6" s="58">
        <v>73615.937210000004</v>
      </c>
      <c r="AN6" s="58">
        <v>70462.849960000007</v>
      </c>
      <c r="AO6" s="58">
        <v>67535.498019999999</v>
      </c>
      <c r="AP6" s="58">
        <v>70894.186969999995</v>
      </c>
      <c r="AQ6" s="58">
        <v>76137.842959999994</v>
      </c>
      <c r="AR6" s="58">
        <v>74465.867100000003</v>
      </c>
      <c r="AS6" s="58">
        <v>68261.106060000006</v>
      </c>
      <c r="AT6" s="58">
        <v>71859.277579999994</v>
      </c>
      <c r="AU6" s="58">
        <v>80223.155369999993</v>
      </c>
      <c r="AV6" s="58">
        <v>76203.176370000001</v>
      </c>
      <c r="AW6" s="58">
        <v>69326.522280000005</v>
      </c>
      <c r="AX6" s="58">
        <v>73102.99583</v>
      </c>
      <c r="AY6" s="58">
        <v>80315.022379999995</v>
      </c>
      <c r="AZ6" s="58">
        <v>76448.294389999995</v>
      </c>
      <c r="BA6" s="58">
        <v>68638.425889999999</v>
      </c>
      <c r="BB6" s="58">
        <v>73563.889370000004</v>
      </c>
      <c r="BC6" s="58">
        <v>80505.416570000001</v>
      </c>
      <c r="BD6" s="58">
        <v>77428.634789999996</v>
      </c>
      <c r="BE6" s="58">
        <v>70595.232770000002</v>
      </c>
      <c r="BF6" s="58">
        <v>73563.889370000004</v>
      </c>
      <c r="BG6" s="58">
        <v>81323.064570000002</v>
      </c>
      <c r="BH6" s="58">
        <v>77533.865529999995</v>
      </c>
      <c r="BI6" s="58">
        <v>70591.773889999997</v>
      </c>
      <c r="BJ6" s="58">
        <v>74390.756370000003</v>
      </c>
      <c r="BK6" s="58">
        <v>81852.525569999998</v>
      </c>
      <c r="BL6" s="58">
        <v>76087.986040000003</v>
      </c>
      <c r="BM6" s="58">
        <v>71088.427840000004</v>
      </c>
      <c r="BN6" s="58">
        <v>74922.012870000006</v>
      </c>
      <c r="BO6" s="58">
        <v>85239.521590000004</v>
      </c>
      <c r="BP6" s="58">
        <v>79896.461720000007</v>
      </c>
      <c r="BQ6" s="58">
        <v>76027.038709999993</v>
      </c>
      <c r="BR6" s="58">
        <v>78359.885999999999</v>
      </c>
      <c r="BS6" s="58">
        <v>85372.342730000004</v>
      </c>
      <c r="BT6" s="58">
        <v>81855.247719999999</v>
      </c>
      <c r="BU6" s="58">
        <v>76421.536429999993</v>
      </c>
      <c r="BV6" s="58">
        <v>78748.361359999995</v>
      </c>
      <c r="BW6" s="58">
        <v>85779.696819999997</v>
      </c>
      <c r="BX6" s="58">
        <v>80267.747770000002</v>
      </c>
      <c r="BY6" s="58">
        <v>73668.58253</v>
      </c>
      <c r="BZ6" s="58">
        <v>78748.361359999995</v>
      </c>
      <c r="CA6" s="58">
        <v>85779.696819999997</v>
      </c>
      <c r="CB6" s="58">
        <v>80213.291540000006</v>
      </c>
      <c r="CC6" s="58">
        <v>75826.546969999996</v>
      </c>
      <c r="CD6" s="58">
        <v>78748.361359999995</v>
      </c>
      <c r="CE6" s="58">
        <v>85882.924060000005</v>
      </c>
      <c r="CF6" s="58">
        <v>82542.802280000004</v>
      </c>
      <c r="CG6" s="58">
        <v>75814.601769999994</v>
      </c>
      <c r="CH6" s="58">
        <v>78802.394369999995</v>
      </c>
      <c r="CI6" s="58">
        <v>86181.013930000001</v>
      </c>
      <c r="CJ6" s="58">
        <v>81205.859559999997</v>
      </c>
      <c r="CK6" s="58">
        <v>76205.777960000007</v>
      </c>
      <c r="CL6" s="58">
        <v>78958.425780000005</v>
      </c>
      <c r="CM6" s="58">
        <v>87060.450410000005</v>
      </c>
      <c r="CN6" s="58">
        <v>82593.459289999999</v>
      </c>
      <c r="CO6" s="58">
        <v>72245.605160000006</v>
      </c>
      <c r="CP6" s="58">
        <v>79645.851360000001</v>
      </c>
      <c r="CQ6" s="58">
        <v>87200.28602</v>
      </c>
      <c r="CR6" s="58">
        <v>83239.451530000006</v>
      </c>
      <c r="CS6" s="58">
        <v>76026.334610000005</v>
      </c>
      <c r="CT6" s="58">
        <v>79719.046560000003</v>
      </c>
      <c r="CU6" s="58">
        <v>88214.362460000004</v>
      </c>
      <c r="CV6" s="58">
        <v>82279.438819999996</v>
      </c>
      <c r="CW6" s="58">
        <v>74231.575219999999</v>
      </c>
      <c r="CX6" s="58">
        <v>80249.852199999994</v>
      </c>
      <c r="CY6" s="58">
        <v>88331.853810000001</v>
      </c>
      <c r="CZ6" s="58">
        <v>82050.359979999994</v>
      </c>
      <c r="DA6" s="58">
        <v>74121.317150000003</v>
      </c>
      <c r="DB6" s="58">
        <v>80311.351580000002</v>
      </c>
      <c r="DC6" s="58">
        <v>88331.853810000001</v>
      </c>
      <c r="DD6" s="58">
        <v>82608.826329999996</v>
      </c>
      <c r="DE6" s="58">
        <v>75449.027029999997</v>
      </c>
      <c r="DF6" s="58">
        <v>79402.829580000005</v>
      </c>
      <c r="DG6" s="58">
        <v>88523.059609999997</v>
      </c>
      <c r="DH6" s="58">
        <v>82407.915819999995</v>
      </c>
      <c r="DI6" s="58">
        <v>75312.236569999994</v>
      </c>
      <c r="DJ6" s="58">
        <v>79724.99209</v>
      </c>
      <c r="DK6" s="58">
        <v>88523.059609999997</v>
      </c>
      <c r="DL6" s="58">
        <v>83599.355219999998</v>
      </c>
      <c r="DM6" s="58">
        <v>75901.696339999995</v>
      </c>
      <c r="DN6" s="58">
        <v>80355.979399999997</v>
      </c>
      <c r="DO6" s="58">
        <v>88523.059609999997</v>
      </c>
      <c r="DP6" s="58">
        <v>83800.115120000002</v>
      </c>
      <c r="DQ6" s="58">
        <v>74689.968580000001</v>
      </c>
      <c r="DR6" s="58">
        <v>80260.79565</v>
      </c>
      <c r="DS6" s="58">
        <v>88520.013210000005</v>
      </c>
      <c r="DT6" s="58">
        <v>83964.937359999996</v>
      </c>
      <c r="DU6" s="58">
        <v>70599.860320000007</v>
      </c>
      <c r="DV6" s="58">
        <v>80506.429399999994</v>
      </c>
      <c r="DW6" s="58">
        <v>88520.013210000005</v>
      </c>
      <c r="DX6" s="58">
        <v>83249.053199999995</v>
      </c>
      <c r="DY6" s="58">
        <v>76302.344209999996</v>
      </c>
      <c r="DZ6" s="58">
        <v>80015.979399999997</v>
      </c>
      <c r="EA6" s="58">
        <v>88523.059609999997</v>
      </c>
      <c r="EB6" s="58">
        <v>84023.741120000006</v>
      </c>
      <c r="EC6" s="58">
        <v>77334.214309999996</v>
      </c>
      <c r="ED6" s="58">
        <v>79507.737980000005</v>
      </c>
      <c r="EE6" s="58">
        <v>88523.059609999997</v>
      </c>
      <c r="EF6" s="58">
        <v>84023.741120000006</v>
      </c>
      <c r="EG6" s="58">
        <v>73225.919439999998</v>
      </c>
      <c r="EH6" s="58">
        <v>79064.032399999996</v>
      </c>
      <c r="EI6" s="58">
        <v>87294.372950000004</v>
      </c>
      <c r="EJ6" s="58">
        <v>84023.741120000006</v>
      </c>
      <c r="EK6" s="58">
        <v>73899.565000000002</v>
      </c>
      <c r="EL6" s="58">
        <v>79659.563670000003</v>
      </c>
      <c r="EM6" s="58">
        <v>86429.287519999998</v>
      </c>
      <c r="EN6" s="58">
        <v>84023.741120000006</v>
      </c>
      <c r="EO6" s="58">
        <v>76302.489300000001</v>
      </c>
      <c r="EP6" s="58">
        <v>77467.76827</v>
      </c>
      <c r="EQ6" s="58">
        <v>87875.687680000003</v>
      </c>
      <c r="ER6" s="58">
        <v>84023.741120000006</v>
      </c>
      <c r="ES6" s="58">
        <v>75575.875620000006</v>
      </c>
      <c r="ET6" s="58">
        <v>77892.282510000005</v>
      </c>
      <c r="EU6" s="58">
        <v>87955.63</v>
      </c>
      <c r="EV6" s="58">
        <v>84023.741120000006</v>
      </c>
      <c r="EW6" s="58">
        <v>76449.366569999998</v>
      </c>
      <c r="EX6" s="58">
        <v>79400.013099999996</v>
      </c>
      <c r="EY6" s="58">
        <v>86849.324200000003</v>
      </c>
      <c r="EZ6" s="58">
        <v>84090.415120000005</v>
      </c>
      <c r="FA6" s="58">
        <v>75521.724789999993</v>
      </c>
      <c r="FB6" s="58">
        <v>79280.236999999994</v>
      </c>
    </row>
    <row r="7" spans="1:159" x14ac:dyDescent="0.25">
      <c r="B7" s="33" t="s">
        <v>2</v>
      </c>
      <c r="C7" s="58">
        <v>4560.8679080000002</v>
      </c>
      <c r="D7" s="58">
        <v>4593.8669220000002</v>
      </c>
      <c r="E7" s="58">
        <v>4617.517938</v>
      </c>
      <c r="F7" s="58">
        <v>4419.2012260000001</v>
      </c>
      <c r="G7" s="58">
        <v>4416.3087880000003</v>
      </c>
      <c r="H7" s="58">
        <v>4739.0984099999996</v>
      </c>
      <c r="I7" s="58">
        <v>4473.7992780000004</v>
      </c>
      <c r="J7" s="58">
        <v>4581.1485830000001</v>
      </c>
      <c r="K7" s="58">
        <v>4560.8679080000002</v>
      </c>
      <c r="L7" s="58">
        <v>4593.8669220000002</v>
      </c>
      <c r="M7" s="58">
        <v>4473.7992780000004</v>
      </c>
      <c r="N7" s="58">
        <v>4440.6317259999996</v>
      </c>
      <c r="O7" s="58">
        <v>4561.7519080000002</v>
      </c>
      <c r="P7" s="58">
        <v>4739.9794099999999</v>
      </c>
      <c r="Q7" s="58">
        <v>4618.4119380000002</v>
      </c>
      <c r="R7" s="58">
        <v>4441.5287259999996</v>
      </c>
      <c r="S7" s="58">
        <v>4911.4754480000001</v>
      </c>
      <c r="T7" s="58">
        <v>4997.6789099999996</v>
      </c>
      <c r="U7" s="58">
        <v>4854.4821179999999</v>
      </c>
      <c r="V7" s="58">
        <v>4836.8402260000003</v>
      </c>
      <c r="W7" s="58">
        <v>5096.3154480000003</v>
      </c>
      <c r="X7" s="58">
        <v>5057.3241500000004</v>
      </c>
      <c r="Y7" s="58">
        <v>4950.9601380000004</v>
      </c>
      <c r="Z7" s="58">
        <v>4898.7023259999996</v>
      </c>
      <c r="AA7" s="58">
        <v>5188.0165079999997</v>
      </c>
      <c r="AB7" s="58">
        <v>5251.2744499999999</v>
      </c>
      <c r="AC7" s="58">
        <v>4982.4464580000003</v>
      </c>
      <c r="AD7" s="58">
        <v>5086.3314259999997</v>
      </c>
      <c r="AE7" s="58">
        <v>4876.8777819999996</v>
      </c>
      <c r="AF7" s="58">
        <v>5144.7812439999998</v>
      </c>
      <c r="AG7" s="58">
        <v>5235.5823179999998</v>
      </c>
      <c r="AH7" s="58">
        <v>5200.8381280000003</v>
      </c>
      <c r="AI7" s="58">
        <v>5468.3100590000004</v>
      </c>
      <c r="AJ7" s="58">
        <v>5407.0633099999995</v>
      </c>
      <c r="AK7" s="58">
        <v>4987.3744379999998</v>
      </c>
      <c r="AL7" s="58">
        <v>5320.9262259999996</v>
      </c>
      <c r="AM7" s="58">
        <v>7744.7512100000004</v>
      </c>
      <c r="AN7" s="58">
        <v>7761.2549120000003</v>
      </c>
      <c r="AO7" s="58">
        <v>7610.6542030000001</v>
      </c>
      <c r="AP7" s="58">
        <v>7568.3132960000003</v>
      </c>
      <c r="AQ7" s="58">
        <v>9436.7642080000005</v>
      </c>
      <c r="AR7" s="58">
        <v>6071.3072549999997</v>
      </c>
      <c r="AS7" s="58">
        <v>9343.3702379999995</v>
      </c>
      <c r="AT7" s="58">
        <v>9114.4954259999995</v>
      </c>
      <c r="AU7" s="58">
        <v>9422.9889650000005</v>
      </c>
      <c r="AV7" s="58">
        <v>5368.1365500000002</v>
      </c>
      <c r="AW7" s="58">
        <v>9308.6214020000007</v>
      </c>
      <c r="AX7" s="58">
        <v>8784.4281969999993</v>
      </c>
      <c r="AY7" s="58">
        <v>12071.490180000001</v>
      </c>
      <c r="AZ7" s="58">
        <v>8538.1602700000003</v>
      </c>
      <c r="BA7" s="58">
        <v>11612.963760000001</v>
      </c>
      <c r="BB7" s="58">
        <v>11835.15223</v>
      </c>
      <c r="BC7" s="58">
        <v>12072.83035</v>
      </c>
      <c r="BD7" s="58">
        <v>9591.5050499999998</v>
      </c>
      <c r="BE7" s="58">
        <v>9343.6132379999999</v>
      </c>
      <c r="BF7" s="58">
        <v>11835.15223</v>
      </c>
      <c r="BG7" s="58">
        <v>12072.83035</v>
      </c>
      <c r="BH7" s="58">
        <v>10292.54276</v>
      </c>
      <c r="BI7" s="58">
        <v>8632.5362970000006</v>
      </c>
      <c r="BJ7" s="58">
        <v>11835.15223</v>
      </c>
      <c r="BK7" s="58">
        <v>12072.83035</v>
      </c>
      <c r="BL7" s="58">
        <v>10615.519120000001</v>
      </c>
      <c r="BM7" s="58">
        <v>8071.4065879999998</v>
      </c>
      <c r="BN7" s="58">
        <v>11835.15223</v>
      </c>
      <c r="BO7" s="58">
        <v>12070.180549999999</v>
      </c>
      <c r="BP7" s="58">
        <v>9336.1721080000007</v>
      </c>
      <c r="BQ7" s="58">
        <v>5320.5817379999999</v>
      </c>
      <c r="BR7" s="58">
        <v>11835.15223</v>
      </c>
      <c r="BS7" s="58">
        <v>13880.49252</v>
      </c>
      <c r="BT7" s="58">
        <v>9816.8094060000003</v>
      </c>
      <c r="BU7" s="58">
        <v>11124.94886</v>
      </c>
      <c r="BV7" s="58">
        <v>13642.13673</v>
      </c>
      <c r="BW7" s="58">
        <v>13881.923349999999</v>
      </c>
      <c r="BX7" s="58">
        <v>11507.918110000001</v>
      </c>
      <c r="BY7" s="58">
        <v>12527.41309</v>
      </c>
      <c r="BZ7" s="58">
        <v>13642.13673</v>
      </c>
      <c r="CA7" s="58">
        <v>13881.923349999999</v>
      </c>
      <c r="CB7" s="58">
        <v>13517.86557</v>
      </c>
      <c r="CC7" s="58">
        <v>7089.4364750000004</v>
      </c>
      <c r="CD7" s="58">
        <v>13602.42735</v>
      </c>
      <c r="CE7" s="58">
        <v>13881.923349999999</v>
      </c>
      <c r="CF7" s="58">
        <v>9506.3445809999994</v>
      </c>
      <c r="CG7" s="58">
        <v>8449.0766380000005</v>
      </c>
      <c r="CH7" s="58">
        <v>13642.13673</v>
      </c>
      <c r="CI7" s="58">
        <v>13881.923349999999</v>
      </c>
      <c r="CJ7" s="58">
        <v>13802.45161</v>
      </c>
      <c r="CK7" s="58">
        <v>9264.9532380000001</v>
      </c>
      <c r="CL7" s="58">
        <v>13642.13673</v>
      </c>
      <c r="CM7" s="58">
        <v>13881.923349999999</v>
      </c>
      <c r="CN7" s="58">
        <v>11358.9877</v>
      </c>
      <c r="CO7" s="58">
        <v>13421.631429999999</v>
      </c>
      <c r="CP7" s="58">
        <v>13642.13673</v>
      </c>
      <c r="CQ7" s="58">
        <v>13881.923349999999</v>
      </c>
      <c r="CR7" s="58">
        <v>11744.24098</v>
      </c>
      <c r="CS7" s="58">
        <v>9880.6359140000004</v>
      </c>
      <c r="CT7" s="58">
        <v>13642.13673</v>
      </c>
      <c r="CU7" s="58">
        <v>13881.923349999999</v>
      </c>
      <c r="CV7" s="58">
        <v>13454.71351</v>
      </c>
      <c r="CW7" s="58">
        <v>12443.65395</v>
      </c>
      <c r="CX7" s="58">
        <v>13642.13673</v>
      </c>
      <c r="CY7" s="58">
        <v>13881.923349999999</v>
      </c>
      <c r="CZ7" s="58">
        <v>13512.142229999999</v>
      </c>
      <c r="DA7" s="58">
        <v>13745.57624</v>
      </c>
      <c r="DB7" s="58">
        <v>13126.587240000001</v>
      </c>
      <c r="DC7" s="58">
        <v>13881.923349999999</v>
      </c>
      <c r="DD7" s="58">
        <v>13959.40331</v>
      </c>
      <c r="DE7" s="58">
        <v>8338.3820180000002</v>
      </c>
      <c r="DF7" s="58">
        <v>13431.80445</v>
      </c>
      <c r="DG7" s="58">
        <v>13878.87695</v>
      </c>
      <c r="DH7" s="58">
        <v>11992.1893</v>
      </c>
      <c r="DI7" s="58">
        <v>9143.1733409999997</v>
      </c>
      <c r="DJ7" s="58">
        <v>13552.70901</v>
      </c>
      <c r="DK7" s="58">
        <v>13878.87695</v>
      </c>
      <c r="DL7" s="58">
        <v>11417.96487</v>
      </c>
      <c r="DM7" s="58">
        <v>7713.158238</v>
      </c>
      <c r="DN7" s="58">
        <v>11854.05502</v>
      </c>
      <c r="DO7" s="58">
        <v>13878.87695</v>
      </c>
      <c r="DP7" s="58">
        <v>11953.30625</v>
      </c>
      <c r="DQ7" s="58">
        <v>11382.88718</v>
      </c>
      <c r="DR7" s="58">
        <v>11810.263790000001</v>
      </c>
      <c r="DS7" s="58">
        <v>13881.923349999999</v>
      </c>
      <c r="DT7" s="58">
        <v>12558.2703</v>
      </c>
      <c r="DU7" s="58">
        <v>13129.49828</v>
      </c>
      <c r="DV7" s="58">
        <v>11509.090630000001</v>
      </c>
      <c r="DW7" s="58">
        <v>13881.923349999999</v>
      </c>
      <c r="DX7" s="58">
        <v>14038.891310000001</v>
      </c>
      <c r="DY7" s="58">
        <v>9420.5231000000003</v>
      </c>
      <c r="DZ7" s="58">
        <v>12152.231900000001</v>
      </c>
      <c r="EA7" s="58">
        <v>13878.87695</v>
      </c>
      <c r="EB7" s="58">
        <v>14038.891310000001</v>
      </c>
      <c r="EC7" s="58">
        <v>13745.57624</v>
      </c>
      <c r="ED7" s="58">
        <v>13563.936729999999</v>
      </c>
      <c r="EE7" s="58">
        <v>13454.621300000001</v>
      </c>
      <c r="EF7" s="58">
        <v>14038.891310000001</v>
      </c>
      <c r="EG7" s="58">
        <v>11100.79709</v>
      </c>
      <c r="EH7" s="58">
        <v>11943.31048</v>
      </c>
      <c r="EI7" s="58">
        <v>13749.655350000001</v>
      </c>
      <c r="EJ7" s="58">
        <v>14038.891310000001</v>
      </c>
      <c r="EK7" s="58">
        <v>10741.83764</v>
      </c>
      <c r="EL7" s="58">
        <v>13500.049230000001</v>
      </c>
      <c r="EM7" s="58">
        <v>13878.87695</v>
      </c>
      <c r="EN7" s="58">
        <v>14038.891310000001</v>
      </c>
      <c r="EO7" s="58">
        <v>7945.9257079999998</v>
      </c>
      <c r="EP7" s="58">
        <v>13470.704400000001</v>
      </c>
      <c r="EQ7" s="58">
        <v>13878.87695</v>
      </c>
      <c r="ER7" s="58">
        <v>14038.891310000001</v>
      </c>
      <c r="ES7" s="58">
        <v>9241.8007379999999</v>
      </c>
      <c r="ET7" s="58">
        <v>11032.75405</v>
      </c>
      <c r="EU7" s="58">
        <v>10765.007670000001</v>
      </c>
      <c r="EV7" s="58">
        <v>14038.891310000001</v>
      </c>
      <c r="EW7" s="58">
        <v>13253.35116</v>
      </c>
      <c r="EX7" s="58">
        <v>8347.0526430000009</v>
      </c>
      <c r="EY7" s="58">
        <v>11162.43196</v>
      </c>
      <c r="EZ7" s="58">
        <v>14038.891310000001</v>
      </c>
      <c r="FA7" s="58">
        <v>7832.399238</v>
      </c>
      <c r="FB7" s="58">
        <v>9783.2646440000008</v>
      </c>
    </row>
    <row r="8" spans="1:159" x14ac:dyDescent="0.25">
      <c r="B8" s="33" t="s">
        <v>3</v>
      </c>
      <c r="C8" s="58">
        <v>9367.9551580000007</v>
      </c>
      <c r="D8" s="58">
        <v>8520.7497239999993</v>
      </c>
      <c r="E8" s="58">
        <v>8520.5169920000008</v>
      </c>
      <c r="F8" s="58">
        <v>9423.2772669999995</v>
      </c>
      <c r="G8" s="58">
        <v>9606.2246529999993</v>
      </c>
      <c r="H8" s="58">
        <v>9632.469615</v>
      </c>
      <c r="I8" s="58">
        <v>9093.4530439999999</v>
      </c>
      <c r="J8" s="58">
        <v>10000.18333</v>
      </c>
      <c r="K8" s="58">
        <v>10130.9344</v>
      </c>
      <c r="L8" s="58">
        <v>10437.290349999999</v>
      </c>
      <c r="M8" s="58">
        <v>8888.9886819999992</v>
      </c>
      <c r="N8" s="58">
        <v>10035.33452</v>
      </c>
      <c r="O8" s="58">
        <v>10303.089980000001</v>
      </c>
      <c r="P8" s="58">
        <v>9625.0843929999992</v>
      </c>
      <c r="Q8" s="58">
        <v>9833.9968160000008</v>
      </c>
      <c r="R8" s="58">
        <v>9113.5398409999998</v>
      </c>
      <c r="S8" s="58">
        <v>10759.30062</v>
      </c>
      <c r="T8" s="58">
        <v>10636.324909999999</v>
      </c>
      <c r="U8" s="58">
        <v>10034.57654</v>
      </c>
      <c r="V8" s="58">
        <v>10903.565930000001</v>
      </c>
      <c r="W8" s="58">
        <v>10472.932349999999</v>
      </c>
      <c r="X8" s="58">
        <v>10834.29711</v>
      </c>
      <c r="Y8" s="58">
        <v>11067.415290000001</v>
      </c>
      <c r="Z8" s="58">
        <v>11309.97841</v>
      </c>
      <c r="AA8" s="58">
        <v>10678.09923</v>
      </c>
      <c r="AB8" s="58">
        <v>6181.683446</v>
      </c>
      <c r="AC8" s="58">
        <v>10008.142089999999</v>
      </c>
      <c r="AD8" s="58">
        <v>10044.16617</v>
      </c>
      <c r="AE8" s="58">
        <v>10677.308199999999</v>
      </c>
      <c r="AF8" s="58">
        <v>7912.3349980000003</v>
      </c>
      <c r="AG8" s="58">
        <v>9698.4136350000008</v>
      </c>
      <c r="AH8" s="58">
        <v>10449.40857</v>
      </c>
      <c r="AI8" s="58">
        <v>10716.454</v>
      </c>
      <c r="AJ8" s="58">
        <v>6756.3249470000001</v>
      </c>
      <c r="AK8" s="58">
        <v>10688.995150000001</v>
      </c>
      <c r="AL8" s="58">
        <v>12134.17352</v>
      </c>
      <c r="AM8" s="58">
        <v>12879.45465</v>
      </c>
      <c r="AN8" s="58">
        <v>8477.8305939999991</v>
      </c>
      <c r="AO8" s="58">
        <v>10874.82899</v>
      </c>
      <c r="AP8" s="58">
        <v>12319.593709999999</v>
      </c>
      <c r="AQ8" s="58">
        <v>12668.73698</v>
      </c>
      <c r="AR8" s="58">
        <v>10512.57595</v>
      </c>
      <c r="AS8" s="58">
        <v>11510.926729999999</v>
      </c>
      <c r="AT8" s="58">
        <v>12668.73698</v>
      </c>
      <c r="AU8" s="58">
        <v>11907.84859</v>
      </c>
      <c r="AV8" s="58">
        <v>13124.44039</v>
      </c>
      <c r="AW8" s="58">
        <v>11984.12005</v>
      </c>
      <c r="AX8" s="58">
        <v>13261.31172</v>
      </c>
      <c r="AY8" s="58">
        <v>14149.91798</v>
      </c>
      <c r="AZ8" s="58">
        <v>13938.63183</v>
      </c>
      <c r="BA8" s="58">
        <v>13608.91172</v>
      </c>
      <c r="BB8" s="58">
        <v>14674.817230000001</v>
      </c>
      <c r="BC8" s="58">
        <v>14675.10147</v>
      </c>
      <c r="BD8" s="58">
        <v>13192.394780000001</v>
      </c>
      <c r="BE8" s="58">
        <v>13679.53829</v>
      </c>
      <c r="BF8" s="58">
        <v>14675.10147</v>
      </c>
      <c r="BG8" s="58">
        <v>14700.03995</v>
      </c>
      <c r="BH8" s="58">
        <v>14700.03995</v>
      </c>
      <c r="BI8" s="58">
        <v>14673.510749999999</v>
      </c>
      <c r="BJ8" s="58">
        <v>14700.03995</v>
      </c>
      <c r="BK8" s="58">
        <v>15057.459639999999</v>
      </c>
      <c r="BL8" s="58">
        <v>12092.287840000001</v>
      </c>
      <c r="BM8" s="58">
        <v>14967.63934</v>
      </c>
      <c r="BN8" s="58">
        <v>15057.459639999999</v>
      </c>
      <c r="BO8" s="58">
        <v>15057.27015</v>
      </c>
      <c r="BP8" s="58">
        <v>13541.22371</v>
      </c>
      <c r="BQ8" s="58">
        <v>14821.34973</v>
      </c>
      <c r="BR8" s="58">
        <v>15057.27015</v>
      </c>
      <c r="BS8" s="58">
        <v>15057.27015</v>
      </c>
      <c r="BT8" s="58">
        <v>12949.145930000001</v>
      </c>
      <c r="BU8" s="58">
        <v>15057.27015</v>
      </c>
      <c r="BV8" s="58">
        <v>15057.27015</v>
      </c>
      <c r="BW8" s="58">
        <v>15057.27015</v>
      </c>
      <c r="BX8" s="58">
        <v>14039.4962</v>
      </c>
      <c r="BY8" s="58">
        <v>11611.72783</v>
      </c>
      <c r="BZ8" s="58">
        <v>15057.27015</v>
      </c>
      <c r="CA8" s="58">
        <v>15744.56602</v>
      </c>
      <c r="CB8" s="58">
        <v>13642.466210000001</v>
      </c>
      <c r="CC8" s="58">
        <v>15744.56602</v>
      </c>
      <c r="CD8" s="58">
        <v>15744.56602</v>
      </c>
      <c r="CE8" s="58">
        <v>16620.977210000001</v>
      </c>
      <c r="CF8" s="58">
        <v>16620.977210000001</v>
      </c>
      <c r="CG8" s="58">
        <v>15916.058370000001</v>
      </c>
      <c r="CH8" s="58">
        <v>16620.977210000001</v>
      </c>
      <c r="CI8" s="58">
        <v>17497.3884</v>
      </c>
      <c r="CJ8" s="58">
        <v>14750.66835</v>
      </c>
      <c r="CK8" s="58">
        <v>16476.014060000001</v>
      </c>
      <c r="CL8" s="58">
        <v>17497.3884</v>
      </c>
      <c r="CM8" s="58">
        <v>18373.989089999999</v>
      </c>
      <c r="CN8" s="58">
        <v>18373.989089999999</v>
      </c>
      <c r="CO8" s="58">
        <v>18013.9499</v>
      </c>
      <c r="CP8" s="58">
        <v>18373.989089999999</v>
      </c>
      <c r="CQ8" s="58">
        <v>19250.400280000002</v>
      </c>
      <c r="CR8" s="58">
        <v>19250.400280000002</v>
      </c>
      <c r="CS8" s="58">
        <v>19250.400280000002</v>
      </c>
      <c r="CT8" s="58">
        <v>19250.400280000002</v>
      </c>
      <c r="CU8" s="58">
        <v>20126.81148</v>
      </c>
      <c r="CV8" s="58">
        <v>20126.81148</v>
      </c>
      <c r="CW8" s="58">
        <v>19586.752690000001</v>
      </c>
      <c r="CX8" s="58">
        <v>20126.81148</v>
      </c>
      <c r="CY8" s="58">
        <v>21003.41216</v>
      </c>
      <c r="CZ8" s="58">
        <v>20826.430319999999</v>
      </c>
      <c r="DA8" s="58">
        <v>18104.299279999999</v>
      </c>
      <c r="DB8" s="58">
        <v>21003.41216</v>
      </c>
      <c r="DC8" s="58">
        <v>21879.823359999999</v>
      </c>
      <c r="DD8" s="58">
        <v>20049.308300000001</v>
      </c>
      <c r="DE8" s="58">
        <v>21711.173419999999</v>
      </c>
      <c r="DF8" s="58">
        <v>21879.823359999999</v>
      </c>
      <c r="DG8" s="58">
        <v>22756.234550000001</v>
      </c>
      <c r="DH8" s="58">
        <v>22756.234550000001</v>
      </c>
      <c r="DI8" s="58">
        <v>21531.15382</v>
      </c>
      <c r="DJ8" s="58">
        <v>22293.50908</v>
      </c>
      <c r="DK8" s="58">
        <v>23632.64574</v>
      </c>
      <c r="DL8" s="58">
        <v>23632.64574</v>
      </c>
      <c r="DM8" s="58">
        <v>22701.281200000001</v>
      </c>
      <c r="DN8" s="58">
        <v>23632.64574</v>
      </c>
      <c r="DO8" s="58">
        <v>24509.341179999999</v>
      </c>
      <c r="DP8" s="58">
        <v>24509.341179999999</v>
      </c>
      <c r="DQ8" s="58">
        <v>24329.32158</v>
      </c>
      <c r="DR8" s="58">
        <v>24509.341179999999</v>
      </c>
      <c r="DS8" s="58">
        <v>24970.785749999999</v>
      </c>
      <c r="DT8" s="58">
        <v>24970.785749999999</v>
      </c>
      <c r="DU8" s="58">
        <v>24705.865989999998</v>
      </c>
      <c r="DV8" s="58">
        <v>24970.785749999999</v>
      </c>
      <c r="DW8" s="58">
        <v>25422.451069999999</v>
      </c>
      <c r="DX8" s="58">
        <v>25422.451069999999</v>
      </c>
      <c r="DY8" s="58">
        <v>23411.916420000001</v>
      </c>
      <c r="DZ8" s="58">
        <v>25211.164919999999</v>
      </c>
      <c r="EA8" s="58">
        <v>25936.347249999999</v>
      </c>
      <c r="EB8" s="58">
        <v>25936.347249999999</v>
      </c>
      <c r="EC8" s="58">
        <v>25746.852940000001</v>
      </c>
      <c r="ED8" s="58">
        <v>24760.194009999999</v>
      </c>
      <c r="EE8" s="58">
        <v>26775.869409999999</v>
      </c>
      <c r="EF8" s="58">
        <v>26775.869409999999</v>
      </c>
      <c r="EG8" s="58">
        <v>26067.160680000001</v>
      </c>
      <c r="EH8" s="58">
        <v>26775.869409999999</v>
      </c>
      <c r="EI8" s="58">
        <v>27567.671880000002</v>
      </c>
      <c r="EJ8" s="58">
        <v>27567.671880000002</v>
      </c>
      <c r="EK8" s="58">
        <v>25926.801230000001</v>
      </c>
      <c r="EL8" s="58">
        <v>27387.652290000002</v>
      </c>
      <c r="EM8" s="58">
        <v>28177.238519999999</v>
      </c>
      <c r="EN8" s="58">
        <v>28177.238519999999</v>
      </c>
      <c r="EO8" s="58">
        <v>27670.341230000002</v>
      </c>
      <c r="EP8" s="58">
        <v>26445.26051</v>
      </c>
      <c r="EQ8" s="58">
        <v>28851.507610000001</v>
      </c>
      <c r="ER8" s="58">
        <v>28851.507610000001</v>
      </c>
      <c r="ES8" s="58">
        <v>25963.614300000001</v>
      </c>
      <c r="ET8" s="58">
        <v>28152.2736</v>
      </c>
      <c r="EU8" s="58">
        <v>29501.972699999998</v>
      </c>
      <c r="EV8" s="58">
        <v>29501.972699999998</v>
      </c>
      <c r="EW8" s="58">
        <v>27721.673640000001</v>
      </c>
      <c r="EX8" s="58">
        <v>29039.96068</v>
      </c>
      <c r="EY8" s="58">
        <v>29660.43564</v>
      </c>
      <c r="EZ8" s="58">
        <v>29660.43564</v>
      </c>
      <c r="FA8" s="58">
        <v>27334.392960000001</v>
      </c>
      <c r="FB8" s="58">
        <v>27083.312989999999</v>
      </c>
    </row>
    <row r="9" spans="1:159" x14ac:dyDescent="0.25">
      <c r="B9" s="33" t="s">
        <v>4</v>
      </c>
      <c r="C9" s="58">
        <v>2095.2449999999999</v>
      </c>
      <c r="D9" s="58">
        <v>2110.2449999999999</v>
      </c>
      <c r="E9" s="58">
        <v>1840.095</v>
      </c>
      <c r="F9" s="58">
        <v>1570.02</v>
      </c>
      <c r="G9" s="58">
        <v>1840.095</v>
      </c>
      <c r="H9" s="58">
        <v>1712.4120680000001</v>
      </c>
      <c r="I9" s="58">
        <v>2380.3200000000002</v>
      </c>
      <c r="J9" s="58">
        <v>2380.3200000000002</v>
      </c>
      <c r="K9" s="58">
        <v>2380.3200000000002</v>
      </c>
      <c r="L9" s="58">
        <v>2110.2449999999999</v>
      </c>
      <c r="M9" s="58">
        <v>2106.5700000000002</v>
      </c>
      <c r="N9" s="58">
        <v>2380.3200000000002</v>
      </c>
      <c r="O9" s="58">
        <v>2251.580876</v>
      </c>
      <c r="P9" s="58">
        <v>2110.2449999999999</v>
      </c>
      <c r="Q9" s="58">
        <v>2380.3200000000002</v>
      </c>
      <c r="R9" s="58">
        <v>2106.5700000000002</v>
      </c>
      <c r="S9" s="58">
        <v>1566.345</v>
      </c>
      <c r="T9" s="58">
        <v>2245.2231849999998</v>
      </c>
      <c r="U9" s="58">
        <v>2380.3200000000002</v>
      </c>
      <c r="V9" s="58">
        <v>1584.9963130000001</v>
      </c>
      <c r="W9" s="58">
        <v>2380.3200000000002</v>
      </c>
      <c r="X9" s="58">
        <v>2110.2449999999999</v>
      </c>
      <c r="Y9" s="58">
        <v>2305.3200000000002</v>
      </c>
      <c r="Z9" s="58">
        <v>1840.095</v>
      </c>
      <c r="AA9" s="58">
        <v>1969.464479</v>
      </c>
      <c r="AB9" s="58">
        <v>2380.3200000000002</v>
      </c>
      <c r="AC9" s="58">
        <v>1840.095</v>
      </c>
      <c r="AD9" s="58">
        <v>2380.3200000000002</v>
      </c>
      <c r="AE9" s="58">
        <v>2365.2449999999999</v>
      </c>
      <c r="AF9" s="58">
        <v>2091.4949999999999</v>
      </c>
      <c r="AG9" s="58">
        <v>2635.32</v>
      </c>
      <c r="AH9" s="58">
        <v>2095.0949999999998</v>
      </c>
      <c r="AI9" s="58">
        <v>2095.0949999999998</v>
      </c>
      <c r="AJ9" s="58">
        <v>2635.32</v>
      </c>
      <c r="AK9" s="58">
        <v>2016.4967119999999</v>
      </c>
      <c r="AL9" s="58">
        <v>2562.659091</v>
      </c>
      <c r="AM9" s="58">
        <v>2635.32</v>
      </c>
      <c r="AN9" s="58">
        <v>2365.2449999999999</v>
      </c>
      <c r="AO9" s="58">
        <v>2177.0700000000002</v>
      </c>
      <c r="AP9" s="58">
        <v>1821.345</v>
      </c>
      <c r="AQ9" s="58">
        <v>2635.32</v>
      </c>
      <c r="AR9" s="58">
        <v>2365.2449999999999</v>
      </c>
      <c r="AS9" s="58">
        <v>2450.8200000000002</v>
      </c>
      <c r="AT9" s="58">
        <v>2635.32</v>
      </c>
      <c r="AU9" s="58">
        <v>2635.32</v>
      </c>
      <c r="AV9" s="58">
        <v>2513.1095230000001</v>
      </c>
      <c r="AW9" s="58">
        <v>1746.345</v>
      </c>
      <c r="AX9" s="58">
        <v>2635.32</v>
      </c>
      <c r="AY9" s="58">
        <v>2635.32</v>
      </c>
      <c r="AZ9" s="58">
        <v>2095.0949999999998</v>
      </c>
      <c r="BA9" s="58">
        <v>2450.8200000000002</v>
      </c>
      <c r="BB9" s="58">
        <v>2635.32</v>
      </c>
      <c r="BC9" s="58">
        <v>2635.32</v>
      </c>
      <c r="BD9" s="58">
        <v>2635.32</v>
      </c>
      <c r="BE9" s="58">
        <v>1821.345</v>
      </c>
      <c r="BF9" s="58">
        <v>2635.32</v>
      </c>
      <c r="BG9" s="58">
        <v>2635.32</v>
      </c>
      <c r="BH9" s="58">
        <v>2635.32</v>
      </c>
      <c r="BI9" s="58">
        <v>1532.325</v>
      </c>
      <c r="BJ9" s="58">
        <v>2635.32</v>
      </c>
      <c r="BK9" s="58">
        <v>2635.32</v>
      </c>
      <c r="BL9" s="58">
        <v>2635.32</v>
      </c>
      <c r="BM9" s="58">
        <v>1821.345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1414.8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531.29521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1120.700834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5742.3147550000003</v>
      </c>
      <c r="BL10" s="58">
        <v>5350.2767130000002</v>
      </c>
      <c r="BM10" s="58">
        <v>5350.2767130000002</v>
      </c>
      <c r="BN10" s="58">
        <v>5350.2767130000002</v>
      </c>
      <c r="BO10" s="58">
        <v>6565.318526</v>
      </c>
      <c r="BP10" s="58">
        <v>6100.136023</v>
      </c>
      <c r="BQ10" s="58">
        <v>6100.136023</v>
      </c>
      <c r="BR10" s="58">
        <v>6100.136023</v>
      </c>
      <c r="BS10" s="58">
        <v>9561.8136350000004</v>
      </c>
      <c r="BT10" s="58">
        <v>8830.3176299999996</v>
      </c>
      <c r="BU10" s="58">
        <v>8830.3176299999996</v>
      </c>
      <c r="BV10" s="58">
        <v>8830.3176299999996</v>
      </c>
      <c r="BW10" s="58">
        <v>9561.8136350000004</v>
      </c>
      <c r="BX10" s="58">
        <v>8830.3176299999996</v>
      </c>
      <c r="BY10" s="58">
        <v>8830.3176299999996</v>
      </c>
      <c r="BZ10" s="58">
        <v>8830.3176299999996</v>
      </c>
      <c r="CA10" s="58">
        <v>9561.8136350000004</v>
      </c>
      <c r="CB10" s="58">
        <v>8830.3176299999996</v>
      </c>
      <c r="CC10" s="58">
        <v>8830.3176299999996</v>
      </c>
      <c r="CD10" s="58">
        <v>8830.3176299999996</v>
      </c>
      <c r="CE10" s="58">
        <v>9561.8136350000004</v>
      </c>
      <c r="CF10" s="58">
        <v>8830.3176299999996</v>
      </c>
      <c r="CG10" s="58">
        <v>8830.3176299999996</v>
      </c>
      <c r="CH10" s="58">
        <v>8830.3176299999996</v>
      </c>
      <c r="CI10" s="58">
        <v>9561.8136350000004</v>
      </c>
      <c r="CJ10" s="58">
        <v>8830.3176299999996</v>
      </c>
      <c r="CK10" s="58">
        <v>8830.3176299999996</v>
      </c>
      <c r="CL10" s="58">
        <v>8830.3176299999996</v>
      </c>
      <c r="CM10" s="58">
        <v>9561.8136350000004</v>
      </c>
      <c r="CN10" s="58">
        <v>8830.3176299999996</v>
      </c>
      <c r="CO10" s="58">
        <v>8830.3176299999996</v>
      </c>
      <c r="CP10" s="58">
        <v>8830.3176299999996</v>
      </c>
      <c r="CQ10" s="58">
        <v>9561.8136350000004</v>
      </c>
      <c r="CR10" s="58">
        <v>8830.3176299999996</v>
      </c>
      <c r="CS10" s="58">
        <v>8830.3176299999996</v>
      </c>
      <c r="CT10" s="58">
        <v>8830.3176299999996</v>
      </c>
      <c r="CU10" s="58">
        <v>9561.8136350000004</v>
      </c>
      <c r="CV10" s="58">
        <v>8830.3176299999996</v>
      </c>
      <c r="CW10" s="58">
        <v>8830.3176299999996</v>
      </c>
      <c r="CX10" s="58">
        <v>8830.3176299999996</v>
      </c>
      <c r="CY10" s="58">
        <v>9561.8136350000004</v>
      </c>
      <c r="CZ10" s="58">
        <v>8830.3176299999996</v>
      </c>
      <c r="DA10" s="58">
        <v>8830.3176299999996</v>
      </c>
      <c r="DB10" s="58">
        <v>8830.3176299999996</v>
      </c>
      <c r="DC10" s="58">
        <v>9561.8136350000004</v>
      </c>
      <c r="DD10" s="58">
        <v>8830.3176299999996</v>
      </c>
      <c r="DE10" s="58">
        <v>8830.3176299999996</v>
      </c>
      <c r="DF10" s="58">
        <v>8830.3176299999996</v>
      </c>
      <c r="DG10" s="58">
        <v>9561.8136350000004</v>
      </c>
      <c r="DH10" s="58">
        <v>8830.3176299999996</v>
      </c>
      <c r="DI10" s="58">
        <v>8830.3176299999996</v>
      </c>
      <c r="DJ10" s="58">
        <v>8830.3176299999996</v>
      </c>
      <c r="DK10" s="58">
        <v>9561.8136350000004</v>
      </c>
      <c r="DL10" s="58">
        <v>8830.3176299999996</v>
      </c>
      <c r="DM10" s="58">
        <v>8830.3176299999996</v>
      </c>
      <c r="DN10" s="58">
        <v>8830.3176299999996</v>
      </c>
      <c r="DO10" s="58">
        <v>9561.8136350000004</v>
      </c>
      <c r="DP10" s="58">
        <v>8830.3176299999996</v>
      </c>
      <c r="DQ10" s="58">
        <v>8830.3176299999996</v>
      </c>
      <c r="DR10" s="58">
        <v>8830.3176299999996</v>
      </c>
      <c r="DS10" s="58">
        <v>9561.8136350000004</v>
      </c>
      <c r="DT10" s="58">
        <v>8830.3176299999996</v>
      </c>
      <c r="DU10" s="58">
        <v>8830.3176299999996</v>
      </c>
      <c r="DV10" s="58">
        <v>8830.3176299999996</v>
      </c>
      <c r="DW10" s="58">
        <v>9561.8136350000004</v>
      </c>
      <c r="DX10" s="58">
        <v>8830.3176299999996</v>
      </c>
      <c r="DY10" s="58">
        <v>8830.3176299999996</v>
      </c>
      <c r="DZ10" s="58">
        <v>8830.3176299999996</v>
      </c>
      <c r="EA10" s="58">
        <v>9561.8136350000004</v>
      </c>
      <c r="EB10" s="58">
        <v>8830.3176299999996</v>
      </c>
      <c r="EC10" s="58">
        <v>8830.3176299999996</v>
      </c>
      <c r="ED10" s="58">
        <v>8830.3176299999996</v>
      </c>
      <c r="EE10" s="58">
        <v>9561.8136350000004</v>
      </c>
      <c r="EF10" s="58">
        <v>8830.3176299999996</v>
      </c>
      <c r="EG10" s="58">
        <v>8830.3176299999996</v>
      </c>
      <c r="EH10" s="58">
        <v>8830.3176299999996</v>
      </c>
      <c r="EI10" s="58">
        <v>9561.8136350000004</v>
      </c>
      <c r="EJ10" s="58">
        <v>8830.3176299999996</v>
      </c>
      <c r="EK10" s="58">
        <v>8830.3176299999996</v>
      </c>
      <c r="EL10" s="58">
        <v>8830.3176299999996</v>
      </c>
      <c r="EM10" s="58">
        <v>9561.8136350000004</v>
      </c>
      <c r="EN10" s="58">
        <v>8830.3176299999996</v>
      </c>
      <c r="EO10" s="58">
        <v>8830.3176299999996</v>
      </c>
      <c r="EP10" s="58">
        <v>8830.3176299999996</v>
      </c>
      <c r="EQ10" s="58">
        <v>9561.8136350000004</v>
      </c>
      <c r="ER10" s="58">
        <v>8830.3176299999996</v>
      </c>
      <c r="ES10" s="58">
        <v>8830.3176299999996</v>
      </c>
      <c r="ET10" s="58">
        <v>8830.3176299999996</v>
      </c>
      <c r="EU10" s="58">
        <v>9561.8136350000004</v>
      </c>
      <c r="EV10" s="58">
        <v>8830.3176299999996</v>
      </c>
      <c r="EW10" s="58">
        <v>8830.3176299999996</v>
      </c>
      <c r="EX10" s="58">
        <v>8830.3176299999996</v>
      </c>
      <c r="EY10" s="58">
        <v>9561.8136350000004</v>
      </c>
      <c r="EZ10" s="58">
        <v>8830.3176299999996</v>
      </c>
      <c r="FA10" s="58">
        <v>8830.3176299999996</v>
      </c>
      <c r="FB10" s="58">
        <v>8830.3176299999996</v>
      </c>
    </row>
    <row r="11" spans="1:159" x14ac:dyDescent="0.25">
      <c r="B11" s="33" t="s">
        <v>58</v>
      </c>
      <c r="C11" s="58">
        <v>2494.0556459999998</v>
      </c>
      <c r="D11" s="58">
        <v>3106.5512159999998</v>
      </c>
      <c r="E11" s="58">
        <v>3734.6461949999998</v>
      </c>
      <c r="F11" s="58">
        <v>2970.2080150000002</v>
      </c>
      <c r="G11" s="58">
        <v>3887.8708350000002</v>
      </c>
      <c r="H11" s="58">
        <v>4079.0021620000002</v>
      </c>
      <c r="I11" s="58">
        <v>2949.5343849999999</v>
      </c>
      <c r="J11" s="58">
        <v>4394.7315049999997</v>
      </c>
      <c r="K11" s="58">
        <v>3785.6240710000002</v>
      </c>
      <c r="L11" s="58">
        <v>4232.155205</v>
      </c>
      <c r="M11" s="58">
        <v>3245.7956129999998</v>
      </c>
      <c r="N11" s="58">
        <v>3536.4962679999999</v>
      </c>
      <c r="O11" s="58">
        <v>4337.0773239999999</v>
      </c>
      <c r="P11" s="58">
        <v>4112.8900659999999</v>
      </c>
      <c r="Q11" s="58">
        <v>4731.10466</v>
      </c>
      <c r="R11" s="58">
        <v>3553.101404</v>
      </c>
      <c r="S11" s="58">
        <v>4248.1097449999997</v>
      </c>
      <c r="T11" s="58">
        <v>3863.1815980000001</v>
      </c>
      <c r="U11" s="58">
        <v>4184.3346860000001</v>
      </c>
      <c r="V11" s="58">
        <v>4171.6119019999996</v>
      </c>
      <c r="W11" s="58">
        <v>3820.136841</v>
      </c>
      <c r="X11" s="58">
        <v>3707.8146240000001</v>
      </c>
      <c r="Y11" s="58">
        <v>4023.2279060000001</v>
      </c>
      <c r="Z11" s="58">
        <v>4330.6824280000001</v>
      </c>
      <c r="AA11" s="58">
        <v>3445.7885780000001</v>
      </c>
      <c r="AB11" s="58">
        <v>4497.8164109999998</v>
      </c>
      <c r="AC11" s="58">
        <v>2900.9478439999998</v>
      </c>
      <c r="AD11" s="58">
        <v>3929.8072109999998</v>
      </c>
      <c r="AE11" s="58">
        <v>3595.2916169999999</v>
      </c>
      <c r="AF11" s="58">
        <v>3982.486629</v>
      </c>
      <c r="AG11" s="58">
        <v>3760.718699</v>
      </c>
      <c r="AH11" s="58">
        <v>3718.3681729999998</v>
      </c>
      <c r="AI11" s="58">
        <v>4083.4246050000002</v>
      </c>
      <c r="AJ11" s="58">
        <v>4371.9921880000002</v>
      </c>
      <c r="AK11" s="58">
        <v>3463.095515</v>
      </c>
      <c r="AL11" s="58">
        <v>4004.6327580000002</v>
      </c>
      <c r="AM11" s="58">
        <v>4550.6374139999998</v>
      </c>
      <c r="AN11" s="58">
        <v>4401.3638060000003</v>
      </c>
      <c r="AO11" s="58">
        <v>2637.3580069999998</v>
      </c>
      <c r="AP11" s="58">
        <v>4354.2744700000003</v>
      </c>
      <c r="AQ11" s="58">
        <v>4550.6374139999998</v>
      </c>
      <c r="AR11" s="58">
        <v>4018.3262070000001</v>
      </c>
      <c r="AS11" s="58">
        <v>2806.3174669999999</v>
      </c>
      <c r="AT11" s="58">
        <v>4346.9643560000004</v>
      </c>
      <c r="AU11" s="58">
        <v>4536.5055050000001</v>
      </c>
      <c r="AV11" s="58">
        <v>4302.7174340000001</v>
      </c>
      <c r="AW11" s="58">
        <v>2867.8083710000001</v>
      </c>
      <c r="AX11" s="58">
        <v>4691.180773</v>
      </c>
      <c r="AY11" s="58">
        <v>3761.75801</v>
      </c>
      <c r="AZ11" s="58">
        <v>2719.9661930000002</v>
      </c>
      <c r="BA11" s="58">
        <v>3521.79747</v>
      </c>
      <c r="BB11" s="58">
        <v>3759.2477469999999</v>
      </c>
      <c r="BC11" s="58">
        <v>2309.6630970000001</v>
      </c>
      <c r="BD11" s="58">
        <v>2201.1114510000002</v>
      </c>
      <c r="BE11" s="58">
        <v>1617.2987909999999</v>
      </c>
      <c r="BF11" s="58">
        <v>2307.152834</v>
      </c>
      <c r="BG11" s="58">
        <v>2149.718222</v>
      </c>
      <c r="BH11" s="58">
        <v>2149.718222</v>
      </c>
      <c r="BI11" s="58">
        <v>1821.1350849999999</v>
      </c>
      <c r="BJ11" s="58">
        <v>1948.7746299999999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411.65108320000002</v>
      </c>
      <c r="D12" s="58">
        <v>3770.2183359999999</v>
      </c>
      <c r="E12" s="58">
        <v>5113.9313579999998</v>
      </c>
      <c r="F12" s="58">
        <v>3280.7135659999999</v>
      </c>
      <c r="G12" s="58">
        <v>417.05788369999999</v>
      </c>
      <c r="H12" s="58">
        <v>3874.5425989999999</v>
      </c>
      <c r="I12" s="58">
        <v>5363.2382870000001</v>
      </c>
      <c r="J12" s="58">
        <v>3522.5777899999998</v>
      </c>
      <c r="K12" s="58">
        <v>712.43564949999995</v>
      </c>
      <c r="L12" s="58">
        <v>4628.5837350000002</v>
      </c>
      <c r="M12" s="58">
        <v>6066.5689259999999</v>
      </c>
      <c r="N12" s="58">
        <v>4055.1301400000002</v>
      </c>
      <c r="O12" s="58">
        <v>755.94603670000004</v>
      </c>
      <c r="P12" s="58">
        <v>4804.2867930000002</v>
      </c>
      <c r="Q12" s="58">
        <v>6465.3819510000003</v>
      </c>
      <c r="R12" s="58">
        <v>4041.0196799999999</v>
      </c>
      <c r="S12" s="58">
        <v>787.27024400000005</v>
      </c>
      <c r="T12" s="58">
        <v>4897.788638</v>
      </c>
      <c r="U12" s="58">
        <v>6519.6336469999997</v>
      </c>
      <c r="V12" s="58">
        <v>4378.7364889999999</v>
      </c>
      <c r="W12" s="58">
        <v>786.07072010000002</v>
      </c>
      <c r="X12" s="58">
        <v>5070.3810629999998</v>
      </c>
      <c r="Y12" s="58">
        <v>7031.2333259999996</v>
      </c>
      <c r="Z12" s="58">
        <v>4543.9052419999998</v>
      </c>
      <c r="AA12" s="58">
        <v>925.42462509999996</v>
      </c>
      <c r="AB12" s="58">
        <v>4324.3775770000002</v>
      </c>
      <c r="AC12" s="58">
        <v>6737.2143939999996</v>
      </c>
      <c r="AD12" s="58">
        <v>4541.6419420000002</v>
      </c>
      <c r="AE12" s="58">
        <v>923.34670119999998</v>
      </c>
      <c r="AF12" s="58">
        <v>4738.1723910000001</v>
      </c>
      <c r="AG12" s="58">
        <v>6229.1487360000001</v>
      </c>
      <c r="AH12" s="58">
        <v>4612.5535819999996</v>
      </c>
      <c r="AI12" s="58">
        <v>1113.7149710000001</v>
      </c>
      <c r="AJ12" s="58">
        <v>5126.8898150000005</v>
      </c>
      <c r="AK12" s="58">
        <v>7163.9353709999996</v>
      </c>
      <c r="AL12" s="58">
        <v>4771.6602679999996</v>
      </c>
      <c r="AM12" s="58">
        <v>1159.264598</v>
      </c>
      <c r="AN12" s="58">
        <v>5351.7031200000001</v>
      </c>
      <c r="AO12" s="58">
        <v>7120.0638710000003</v>
      </c>
      <c r="AP12" s="58">
        <v>4880.4248580000003</v>
      </c>
      <c r="AQ12" s="58">
        <v>1177.546032</v>
      </c>
      <c r="AR12" s="58">
        <v>5689.2948299999998</v>
      </c>
      <c r="AS12" s="58">
        <v>7498.0522279999996</v>
      </c>
      <c r="AT12" s="58">
        <v>5029.2649330000004</v>
      </c>
      <c r="AU12" s="58">
        <v>1180.5757349999999</v>
      </c>
      <c r="AV12" s="58">
        <v>5788.5959210000001</v>
      </c>
      <c r="AW12" s="58">
        <v>7430.0670710000004</v>
      </c>
      <c r="AX12" s="58">
        <v>5130.2387509999999</v>
      </c>
      <c r="AY12" s="58">
        <v>1154.715913</v>
      </c>
      <c r="AZ12" s="58">
        <v>5689.4728420000001</v>
      </c>
      <c r="BA12" s="58">
        <v>6090.8741659999996</v>
      </c>
      <c r="BB12" s="58">
        <v>5117.5727589999997</v>
      </c>
      <c r="BC12" s="58">
        <v>1154.715913</v>
      </c>
      <c r="BD12" s="58">
        <v>5778.0488999999998</v>
      </c>
      <c r="BE12" s="58">
        <v>7668.4333230000002</v>
      </c>
      <c r="BF12" s="58">
        <v>5117.5727589999997</v>
      </c>
      <c r="BG12" s="58">
        <v>1154.715913</v>
      </c>
      <c r="BH12" s="58">
        <v>5778.0488999999998</v>
      </c>
      <c r="BI12" s="58">
        <v>7623.0733229999996</v>
      </c>
      <c r="BJ12" s="58">
        <v>5117.5727589999997</v>
      </c>
      <c r="BK12" s="58">
        <v>1154.715913</v>
      </c>
      <c r="BL12" s="58">
        <v>5680.8608999999997</v>
      </c>
      <c r="BM12" s="58">
        <v>7738.9573229999996</v>
      </c>
      <c r="BN12" s="58">
        <v>5117.5727589999997</v>
      </c>
      <c r="BO12" s="58">
        <v>1154.715913</v>
      </c>
      <c r="BP12" s="58">
        <v>5778.0488999999998</v>
      </c>
      <c r="BQ12" s="58">
        <v>7759.4773230000001</v>
      </c>
      <c r="BR12" s="58">
        <v>5117.5727589999997</v>
      </c>
      <c r="BS12" s="58">
        <v>1154.715913</v>
      </c>
      <c r="BT12" s="58">
        <v>5560.6353580000005</v>
      </c>
      <c r="BU12" s="58">
        <v>7759.4773230000001</v>
      </c>
      <c r="BV12" s="58">
        <v>5117.5727589999997</v>
      </c>
      <c r="BW12" s="58">
        <v>1154.715913</v>
      </c>
      <c r="BX12" s="58">
        <v>5776.1378999999997</v>
      </c>
      <c r="BY12" s="58">
        <v>7729.3993229999996</v>
      </c>
      <c r="BZ12" s="58">
        <v>5117.5727589999997</v>
      </c>
      <c r="CA12" s="58">
        <v>895.78917290000004</v>
      </c>
      <c r="CB12" s="58">
        <v>4089.115061</v>
      </c>
      <c r="CC12" s="58">
        <v>7650.5975840000001</v>
      </c>
      <c r="CD12" s="58">
        <v>4948.6742199999999</v>
      </c>
      <c r="CE12" s="58">
        <v>895.78917290000004</v>
      </c>
      <c r="CF12" s="58">
        <v>5624.1550610000004</v>
      </c>
      <c r="CG12" s="58">
        <v>7650.5975840000001</v>
      </c>
      <c r="CH12" s="58">
        <v>4948.6742199999999</v>
      </c>
      <c r="CI12" s="58">
        <v>895.78917290000004</v>
      </c>
      <c r="CJ12" s="58">
        <v>5624.1550610000004</v>
      </c>
      <c r="CK12" s="58">
        <v>7650.5975840000001</v>
      </c>
      <c r="CL12" s="58">
        <v>4948.6742199999999</v>
      </c>
      <c r="CM12" s="58">
        <v>895.78917290000004</v>
      </c>
      <c r="CN12" s="58">
        <v>5624.1550610000004</v>
      </c>
      <c r="CO12" s="58">
        <v>7650.5975840000001</v>
      </c>
      <c r="CP12" s="58">
        <v>4948.6742199999999</v>
      </c>
      <c r="CQ12" s="58">
        <v>895.78917290000004</v>
      </c>
      <c r="CR12" s="58">
        <v>5624.1550610000004</v>
      </c>
      <c r="CS12" s="58">
        <v>7650.5975840000001</v>
      </c>
      <c r="CT12" s="58">
        <v>4948.6742199999999</v>
      </c>
      <c r="CU12" s="58">
        <v>888.89563759999999</v>
      </c>
      <c r="CV12" s="58">
        <v>5620.1180910000003</v>
      </c>
      <c r="CW12" s="58">
        <v>7647.7848569999996</v>
      </c>
      <c r="CX12" s="58">
        <v>4944.2291690000002</v>
      </c>
      <c r="CY12" s="58">
        <v>888.89563759999999</v>
      </c>
      <c r="CZ12" s="58">
        <v>5620.1180910000003</v>
      </c>
      <c r="DA12" s="58">
        <v>7647.7848569999996</v>
      </c>
      <c r="DB12" s="58">
        <v>4944.2291690000002</v>
      </c>
      <c r="DC12" s="58">
        <v>888.89563759999999</v>
      </c>
      <c r="DD12" s="58">
        <v>5620.1180910000003</v>
      </c>
      <c r="DE12" s="58">
        <v>7647.7848569999996</v>
      </c>
      <c r="DF12" s="58">
        <v>4944.2291690000002</v>
      </c>
      <c r="DG12" s="58">
        <v>888.89563759999999</v>
      </c>
      <c r="DH12" s="58">
        <v>5620.1180910000003</v>
      </c>
      <c r="DI12" s="58">
        <v>7647.7848569999996</v>
      </c>
      <c r="DJ12" s="58">
        <v>4944.2291690000002</v>
      </c>
      <c r="DK12" s="58">
        <v>888.89563759999999</v>
      </c>
      <c r="DL12" s="58">
        <v>5620.1180910000003</v>
      </c>
      <c r="DM12" s="58">
        <v>7647.7848569999996</v>
      </c>
      <c r="DN12" s="58">
        <v>4944.2291690000002</v>
      </c>
      <c r="DO12" s="58">
        <v>888.89563759999999</v>
      </c>
      <c r="DP12" s="58">
        <v>5620.1180910000003</v>
      </c>
      <c r="DQ12" s="58">
        <v>7647.7848569999996</v>
      </c>
      <c r="DR12" s="58">
        <v>4944.2291690000002</v>
      </c>
      <c r="DS12" s="58">
        <v>888.89563759999999</v>
      </c>
      <c r="DT12" s="58">
        <v>5620.1180910000003</v>
      </c>
      <c r="DU12" s="58">
        <v>7512.4098569999996</v>
      </c>
      <c r="DV12" s="58">
        <v>4944.2291690000002</v>
      </c>
      <c r="DW12" s="58">
        <v>888.89563759999999</v>
      </c>
      <c r="DX12" s="58">
        <v>5620.1180910000003</v>
      </c>
      <c r="DY12" s="58">
        <v>7647.7848569999996</v>
      </c>
      <c r="DZ12" s="58">
        <v>4944.2291690000002</v>
      </c>
      <c r="EA12" s="58">
        <v>888.89563759999999</v>
      </c>
      <c r="EB12" s="58">
        <v>5620.1180910000003</v>
      </c>
      <c r="EC12" s="58">
        <v>7647.7848569999996</v>
      </c>
      <c r="ED12" s="58">
        <v>4944.2291690000002</v>
      </c>
      <c r="EE12" s="58">
        <v>888.89563759999999</v>
      </c>
      <c r="EF12" s="58">
        <v>5620.1180910000003</v>
      </c>
      <c r="EG12" s="58">
        <v>7647.7848569999996</v>
      </c>
      <c r="EH12" s="58">
        <v>4944.2291690000002</v>
      </c>
      <c r="EI12" s="58">
        <v>556.15113759999997</v>
      </c>
      <c r="EJ12" s="58">
        <v>5422.4735909999999</v>
      </c>
      <c r="EK12" s="58">
        <v>7508.0403569999999</v>
      </c>
      <c r="EL12" s="58">
        <v>4727.2846689999997</v>
      </c>
      <c r="EM12" s="58">
        <v>556.15113759999997</v>
      </c>
      <c r="EN12" s="58">
        <v>5422.4735909999999</v>
      </c>
      <c r="EO12" s="58">
        <v>7508.0403569999999</v>
      </c>
      <c r="EP12" s="58">
        <v>4727.2846689999997</v>
      </c>
      <c r="EQ12" s="58">
        <v>556.15113759999997</v>
      </c>
      <c r="ER12" s="58">
        <v>5422.4735909999999</v>
      </c>
      <c r="ES12" s="58">
        <v>7508.0403569999999</v>
      </c>
      <c r="ET12" s="58">
        <v>4727.2846689999997</v>
      </c>
      <c r="EU12" s="58">
        <v>556.15113759999997</v>
      </c>
      <c r="EV12" s="58">
        <v>5422.4735909999999</v>
      </c>
      <c r="EW12" s="58">
        <v>7508.0403569999999</v>
      </c>
      <c r="EX12" s="58">
        <v>4727.2846689999997</v>
      </c>
      <c r="EY12" s="58">
        <v>556.15113759999997</v>
      </c>
      <c r="EZ12" s="58">
        <v>5422.4735909999999</v>
      </c>
      <c r="FA12" s="58">
        <v>7508.0403569999999</v>
      </c>
      <c r="FB12" s="58">
        <v>4727.2846689999997</v>
      </c>
    </row>
    <row r="13" spans="1:159" x14ac:dyDescent="0.25">
      <c r="B13" s="33" t="s">
        <v>7</v>
      </c>
      <c r="C13" s="58">
        <v>386.44344840000002</v>
      </c>
      <c r="D13" s="58">
        <v>336.8182319</v>
      </c>
      <c r="E13" s="58">
        <v>569.209159</v>
      </c>
      <c r="F13" s="58">
        <v>467.16246380000001</v>
      </c>
      <c r="G13" s="58">
        <v>474.87012579999998</v>
      </c>
      <c r="H13" s="58">
        <v>660.56246769999996</v>
      </c>
      <c r="I13" s="58">
        <v>819.3056742</v>
      </c>
      <c r="J13" s="58">
        <v>866.47751779999999</v>
      </c>
      <c r="K13" s="58">
        <v>785.20833640000001</v>
      </c>
      <c r="L13" s="58">
        <v>1122.954563</v>
      </c>
      <c r="M13" s="58">
        <v>877.32860840000001</v>
      </c>
      <c r="N13" s="58">
        <v>1042.9257250000001</v>
      </c>
      <c r="O13" s="58">
        <v>911.66276119999998</v>
      </c>
      <c r="P13" s="58">
        <v>1228.7221890000001</v>
      </c>
      <c r="Q13" s="58">
        <v>1616.2973710000001</v>
      </c>
      <c r="R13" s="58">
        <v>760.52157890000001</v>
      </c>
      <c r="S13" s="58">
        <v>1490.774304</v>
      </c>
      <c r="T13" s="58">
        <v>1488.957222</v>
      </c>
      <c r="U13" s="58">
        <v>2517.9796329999999</v>
      </c>
      <c r="V13" s="58">
        <v>1884.5505439999999</v>
      </c>
      <c r="W13" s="58">
        <v>1288.329424</v>
      </c>
      <c r="X13" s="58">
        <v>1728.0247220000001</v>
      </c>
      <c r="Y13" s="58">
        <v>2330.5402600000002</v>
      </c>
      <c r="Z13" s="58">
        <v>2419.3734439999998</v>
      </c>
      <c r="AA13" s="58">
        <v>2255.7759129999999</v>
      </c>
      <c r="AB13" s="58">
        <v>3027.5607599999998</v>
      </c>
      <c r="AC13" s="58">
        <v>2182.981859</v>
      </c>
      <c r="AD13" s="58">
        <v>2157.418181</v>
      </c>
      <c r="AE13" s="58">
        <v>2146.8211769999998</v>
      </c>
      <c r="AF13" s="58">
        <v>2970.4766679999998</v>
      </c>
      <c r="AG13" s="58">
        <v>4107.4599289999996</v>
      </c>
      <c r="AH13" s="58">
        <v>3073.3324419999999</v>
      </c>
      <c r="AI13" s="58">
        <v>2450.7253139999998</v>
      </c>
      <c r="AJ13" s="58">
        <v>2571.8147680000002</v>
      </c>
      <c r="AK13" s="58">
        <v>4047.901069</v>
      </c>
      <c r="AL13" s="58">
        <v>2811.7898060000002</v>
      </c>
      <c r="AM13" s="58">
        <v>3247.673237</v>
      </c>
      <c r="AN13" s="58">
        <v>3257.3294030000002</v>
      </c>
      <c r="AO13" s="58">
        <v>3663.709793</v>
      </c>
      <c r="AP13" s="58">
        <v>3692.4218059999998</v>
      </c>
      <c r="AQ13" s="58">
        <v>3731.613492</v>
      </c>
      <c r="AR13" s="58">
        <v>3271.0619029999998</v>
      </c>
      <c r="AS13" s="58">
        <v>4043.4275630000002</v>
      </c>
      <c r="AT13" s="58">
        <v>4380.2748350000002</v>
      </c>
      <c r="AU13" s="58">
        <v>5197.7262280000004</v>
      </c>
      <c r="AV13" s="58">
        <v>3658.9419029999999</v>
      </c>
      <c r="AW13" s="58">
        <v>7794.2180740000003</v>
      </c>
      <c r="AX13" s="58">
        <v>7098.9599749999998</v>
      </c>
      <c r="AY13" s="58">
        <v>5683.4885530000001</v>
      </c>
      <c r="AZ13" s="58">
        <v>5995.2713519999998</v>
      </c>
      <c r="BA13" s="58">
        <v>8977.3687730000001</v>
      </c>
      <c r="BB13" s="58">
        <v>7761.3631450000003</v>
      </c>
      <c r="BC13" s="58">
        <v>7583.2861290000001</v>
      </c>
      <c r="BD13" s="58">
        <v>5551.2332930000002</v>
      </c>
      <c r="BE13" s="58">
        <v>11105.419819999999</v>
      </c>
      <c r="BF13" s="58">
        <v>10351.970799999999</v>
      </c>
      <c r="BG13" s="58">
        <v>8061.9126800000004</v>
      </c>
      <c r="BH13" s="58">
        <v>4282.7097679999997</v>
      </c>
      <c r="BI13" s="58">
        <v>11931.42778</v>
      </c>
      <c r="BJ13" s="58">
        <v>11004.64337</v>
      </c>
      <c r="BK13" s="58">
        <v>8082.7356179999997</v>
      </c>
      <c r="BL13" s="58">
        <v>9077.1994900000009</v>
      </c>
      <c r="BM13" s="58">
        <v>12106.070750000001</v>
      </c>
      <c r="BN13" s="58">
        <v>11032.19686</v>
      </c>
      <c r="BO13" s="58">
        <v>8079.47516</v>
      </c>
      <c r="BP13" s="58">
        <v>9152.1133960000006</v>
      </c>
      <c r="BQ13" s="58">
        <v>12291.61485</v>
      </c>
      <c r="BR13" s="58">
        <v>11027.739670000001</v>
      </c>
      <c r="BS13" s="58">
        <v>8057.8711599999997</v>
      </c>
      <c r="BT13" s="58">
        <v>8922.8633960000006</v>
      </c>
      <c r="BU13" s="58">
        <v>7839.8720450000001</v>
      </c>
      <c r="BV13" s="58">
        <v>10998.27967</v>
      </c>
      <c r="BW13" s="58">
        <v>9370.7891550000004</v>
      </c>
      <c r="BX13" s="58">
        <v>9174.9313889999994</v>
      </c>
      <c r="BY13" s="58">
        <v>14582.048210000001</v>
      </c>
      <c r="BZ13" s="58">
        <v>12788.62239</v>
      </c>
      <c r="CA13" s="58">
        <v>9896.1959310000002</v>
      </c>
      <c r="CB13" s="58">
        <v>11217.11565</v>
      </c>
      <c r="CC13" s="58">
        <v>15700.26571</v>
      </c>
      <c r="CD13" s="58">
        <v>13504.893179999999</v>
      </c>
      <c r="CE13" s="58">
        <v>10612.981900000001</v>
      </c>
      <c r="CF13" s="58">
        <v>12035.978419999999</v>
      </c>
      <c r="CG13" s="58">
        <v>16845.83437</v>
      </c>
      <c r="CH13" s="58">
        <v>14480.799199999999</v>
      </c>
      <c r="CI13" s="58">
        <v>11696.98236</v>
      </c>
      <c r="CJ13" s="58">
        <v>13232.88745</v>
      </c>
      <c r="CK13" s="58">
        <v>18306.413710000001</v>
      </c>
      <c r="CL13" s="58">
        <v>15957.938599999999</v>
      </c>
      <c r="CM13" s="58">
        <v>12931.85464</v>
      </c>
      <c r="CN13" s="58">
        <v>14660.61643</v>
      </c>
      <c r="CO13" s="58">
        <v>20541.655149999999</v>
      </c>
      <c r="CP13" s="58">
        <v>17640.558270000001</v>
      </c>
      <c r="CQ13" s="58">
        <v>13846.06827</v>
      </c>
      <c r="CR13" s="58">
        <v>15725.08077</v>
      </c>
      <c r="CS13" s="58">
        <v>22013.937020000001</v>
      </c>
      <c r="CT13" s="58">
        <v>18884.209610000002</v>
      </c>
      <c r="CU13" s="58">
        <v>15168.04315</v>
      </c>
      <c r="CV13" s="58">
        <v>17194.796200000001</v>
      </c>
      <c r="CW13" s="58">
        <v>23979.257249999999</v>
      </c>
      <c r="CX13" s="58">
        <v>20686.67455</v>
      </c>
      <c r="CY13" s="58">
        <v>16674.551940000001</v>
      </c>
      <c r="CZ13" s="58">
        <v>18943.869770000001</v>
      </c>
      <c r="DA13" s="58">
        <v>26520.837299999999</v>
      </c>
      <c r="DB13" s="58">
        <v>22739.608209999999</v>
      </c>
      <c r="DC13" s="58">
        <v>18098.784780000002</v>
      </c>
      <c r="DD13" s="58">
        <v>20535.091179999999</v>
      </c>
      <c r="DE13" s="58">
        <v>28786.66228</v>
      </c>
      <c r="DF13" s="58">
        <v>24681.743900000001</v>
      </c>
      <c r="DG13" s="58">
        <v>18415.44515</v>
      </c>
      <c r="DH13" s="58">
        <v>20899.79766</v>
      </c>
      <c r="DI13" s="58">
        <v>29176.442729999999</v>
      </c>
      <c r="DJ13" s="58">
        <v>25121.445210000002</v>
      </c>
      <c r="DK13" s="58">
        <v>20744.46284</v>
      </c>
      <c r="DL13" s="58">
        <v>23546.67856</v>
      </c>
      <c r="DM13" s="58">
        <v>32961.910920000002</v>
      </c>
      <c r="DN13" s="58">
        <v>28297.283159999999</v>
      </c>
      <c r="DO13" s="58">
        <v>21749.853230000001</v>
      </c>
      <c r="DP13" s="58">
        <v>24689.167649999999</v>
      </c>
      <c r="DQ13" s="58">
        <v>34561.395640000002</v>
      </c>
      <c r="DR13" s="58">
        <v>29668.270069999999</v>
      </c>
      <c r="DS13" s="58">
        <v>22529.771649999999</v>
      </c>
      <c r="DT13" s="58">
        <v>25575.438569999998</v>
      </c>
      <c r="DU13" s="58">
        <v>35802.174930000001</v>
      </c>
      <c r="DV13" s="58">
        <v>30731.795170000001</v>
      </c>
      <c r="DW13" s="58">
        <v>23315.514080000001</v>
      </c>
      <c r="DX13" s="58">
        <v>26468.327710000001</v>
      </c>
      <c r="DY13" s="58">
        <v>37052.219709999998</v>
      </c>
      <c r="DZ13" s="58">
        <v>31803.262129999999</v>
      </c>
      <c r="EA13" s="58">
        <v>24117.024870000001</v>
      </c>
      <c r="EB13" s="58">
        <v>27379.135419999999</v>
      </c>
      <c r="EC13" s="58">
        <v>31535.04952</v>
      </c>
      <c r="ED13" s="58">
        <v>32896.231379999997</v>
      </c>
      <c r="EE13" s="58">
        <v>25116.577099999999</v>
      </c>
      <c r="EF13" s="58">
        <v>28514.99022</v>
      </c>
      <c r="EG13" s="58">
        <v>39917.54724</v>
      </c>
      <c r="EH13" s="58">
        <v>34259.257149999998</v>
      </c>
      <c r="EI13" s="58">
        <v>26290.039809999998</v>
      </c>
      <c r="EJ13" s="58">
        <v>29848.470580000001</v>
      </c>
      <c r="EK13" s="58">
        <v>41784.419730000001</v>
      </c>
      <c r="EL13" s="58">
        <v>32979.592600000004</v>
      </c>
      <c r="EM13" s="58">
        <v>27358.571940000002</v>
      </c>
      <c r="EN13" s="58">
        <v>31062.711630000002</v>
      </c>
      <c r="EO13" s="58">
        <v>43484.357210000002</v>
      </c>
      <c r="EP13" s="58">
        <v>37316.522839999998</v>
      </c>
      <c r="EQ13" s="58">
        <v>28521.25347</v>
      </c>
      <c r="ER13" s="58">
        <v>32383.94065</v>
      </c>
      <c r="ES13" s="58">
        <v>45334.077830000002</v>
      </c>
      <c r="ET13" s="58">
        <v>38901.997660000001</v>
      </c>
      <c r="EU13" s="58">
        <v>29642.95074</v>
      </c>
      <c r="EV13" s="58">
        <v>33658.596640000003</v>
      </c>
      <c r="EW13" s="58">
        <v>40587.958229999997</v>
      </c>
      <c r="EX13" s="58">
        <v>40431.584849999999</v>
      </c>
      <c r="EY13" s="58">
        <v>30523.783289999999</v>
      </c>
      <c r="EZ13" s="58">
        <v>34659.542710000002</v>
      </c>
      <c r="FA13" s="58">
        <v>48519.920720000002</v>
      </c>
      <c r="FB13" s="58">
        <v>41632.720139999998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0.21640000000000001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2.2360000000000002</v>
      </c>
      <c r="L14" s="58">
        <v>0</v>
      </c>
      <c r="M14" s="58">
        <v>0</v>
      </c>
      <c r="N14" s="58">
        <v>2.1406000000000001</v>
      </c>
      <c r="O14" s="58">
        <v>4.8360000000000003</v>
      </c>
      <c r="P14" s="58">
        <v>0</v>
      </c>
      <c r="Q14" s="58">
        <v>0</v>
      </c>
      <c r="R14" s="58">
        <v>2.2999999999999998</v>
      </c>
      <c r="S14" s="58">
        <v>3.8227799999999998</v>
      </c>
      <c r="T14" s="58">
        <v>0</v>
      </c>
      <c r="U14" s="58">
        <v>0</v>
      </c>
      <c r="V14" s="58">
        <v>4.1406000000000001</v>
      </c>
      <c r="W14" s="58">
        <v>172.49387999999999</v>
      </c>
      <c r="X14" s="58">
        <v>0</v>
      </c>
      <c r="Y14" s="58">
        <v>0</v>
      </c>
      <c r="Z14" s="58">
        <v>180.0746</v>
      </c>
      <c r="AA14" s="58">
        <v>438.89872000000003</v>
      </c>
      <c r="AB14" s="58">
        <v>0</v>
      </c>
      <c r="AC14" s="58">
        <v>0</v>
      </c>
      <c r="AD14" s="58">
        <v>233.06800000000001</v>
      </c>
      <c r="AE14" s="58">
        <v>437.88462850000002</v>
      </c>
      <c r="AF14" s="58">
        <v>0</v>
      </c>
      <c r="AG14" s="58">
        <v>0</v>
      </c>
      <c r="AH14" s="58">
        <v>351.06139999999999</v>
      </c>
      <c r="AI14" s="58">
        <v>470.41982000000002</v>
      </c>
      <c r="AJ14" s="58">
        <v>0</v>
      </c>
      <c r="AK14" s="58">
        <v>0</v>
      </c>
      <c r="AL14" s="58">
        <v>341.48200000000003</v>
      </c>
      <c r="AM14" s="58">
        <v>564.54970000000003</v>
      </c>
      <c r="AN14" s="58">
        <v>0</v>
      </c>
      <c r="AO14" s="58">
        <v>0</v>
      </c>
      <c r="AP14" s="58">
        <v>388.13499999999999</v>
      </c>
      <c r="AQ14" s="58">
        <v>564.54970000000003</v>
      </c>
      <c r="AR14" s="58">
        <v>0</v>
      </c>
      <c r="AS14" s="58">
        <v>0</v>
      </c>
      <c r="AT14" s="58">
        <v>365.7604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958.85985210000001</v>
      </c>
      <c r="BX14" s="58">
        <v>0</v>
      </c>
      <c r="BY14" s="58">
        <v>0</v>
      </c>
      <c r="BZ14" s="58">
        <v>737.58450159999995</v>
      </c>
      <c r="CA14" s="58">
        <v>2114.0671699999998</v>
      </c>
      <c r="CB14" s="58">
        <v>0</v>
      </c>
      <c r="CC14" s="58">
        <v>0</v>
      </c>
      <c r="CD14" s="58">
        <v>1626.2055150000001</v>
      </c>
      <c r="CE14" s="58">
        <v>3300.46353</v>
      </c>
      <c r="CF14" s="58">
        <v>0</v>
      </c>
      <c r="CG14" s="58">
        <v>0</v>
      </c>
      <c r="CH14" s="58">
        <v>2538.8181</v>
      </c>
      <c r="CI14" s="58">
        <v>4484.311651</v>
      </c>
      <c r="CJ14" s="58">
        <v>0</v>
      </c>
      <c r="CK14" s="58">
        <v>0</v>
      </c>
      <c r="CL14" s="58">
        <v>3449.4705009999998</v>
      </c>
      <c r="CM14" s="58">
        <v>5700.2802300000003</v>
      </c>
      <c r="CN14" s="58">
        <v>0</v>
      </c>
      <c r="CO14" s="58">
        <v>0</v>
      </c>
      <c r="CP14" s="58">
        <v>4384.830946</v>
      </c>
      <c r="CQ14" s="58">
        <v>6951.5805259999997</v>
      </c>
      <c r="CR14" s="58">
        <v>0</v>
      </c>
      <c r="CS14" s="58">
        <v>0</v>
      </c>
      <c r="CT14" s="58">
        <v>5347.3696360000004</v>
      </c>
      <c r="CU14" s="58">
        <v>7057.0674950000002</v>
      </c>
      <c r="CV14" s="58">
        <v>0</v>
      </c>
      <c r="CW14" s="58">
        <v>0</v>
      </c>
      <c r="CX14" s="58">
        <v>5428.5134580000004</v>
      </c>
      <c r="CY14" s="58">
        <v>7057.0674950000002</v>
      </c>
      <c r="CZ14" s="58">
        <v>0</v>
      </c>
      <c r="DA14" s="58">
        <v>0</v>
      </c>
      <c r="DB14" s="58">
        <v>5428.5134580000004</v>
      </c>
      <c r="DC14" s="58">
        <v>6812.7532950000004</v>
      </c>
      <c r="DD14" s="58">
        <v>0</v>
      </c>
      <c r="DE14" s="58">
        <v>0</v>
      </c>
      <c r="DF14" s="58">
        <v>5240.5794580000002</v>
      </c>
      <c r="DG14" s="58">
        <v>6564.5905750000002</v>
      </c>
      <c r="DH14" s="58">
        <v>0</v>
      </c>
      <c r="DI14" s="58">
        <v>0</v>
      </c>
      <c r="DJ14" s="58">
        <v>5049.685058</v>
      </c>
      <c r="DK14" s="58">
        <v>7724.741951</v>
      </c>
      <c r="DL14" s="58">
        <v>0</v>
      </c>
      <c r="DM14" s="58">
        <v>0</v>
      </c>
      <c r="DN14" s="58">
        <v>5942.1091930000002</v>
      </c>
      <c r="DO14" s="58">
        <v>8800.1279840000007</v>
      </c>
      <c r="DP14" s="58">
        <v>0</v>
      </c>
      <c r="DQ14" s="58">
        <v>0</v>
      </c>
      <c r="DR14" s="58">
        <v>6769.3292190000002</v>
      </c>
      <c r="DS14" s="58">
        <v>9880.8259969999999</v>
      </c>
      <c r="DT14" s="58">
        <v>0</v>
      </c>
      <c r="DU14" s="58">
        <v>0</v>
      </c>
      <c r="DV14" s="58">
        <v>7600.6353829999998</v>
      </c>
      <c r="DW14" s="58">
        <v>10958.06401</v>
      </c>
      <c r="DX14" s="58">
        <v>0</v>
      </c>
      <c r="DY14" s="58">
        <v>0</v>
      </c>
      <c r="DZ14" s="58">
        <v>8429.2800050000005</v>
      </c>
      <c r="EA14" s="58">
        <v>12052.567940000001</v>
      </c>
      <c r="EB14" s="58">
        <v>0</v>
      </c>
      <c r="EC14" s="58">
        <v>0</v>
      </c>
      <c r="ED14" s="58">
        <v>9271.2061059999996</v>
      </c>
      <c r="EE14" s="58">
        <v>13162.98155</v>
      </c>
      <c r="EF14" s="58">
        <v>0</v>
      </c>
      <c r="EG14" s="58">
        <v>0</v>
      </c>
      <c r="EH14" s="58">
        <v>10125.370419999999</v>
      </c>
      <c r="EI14" s="58">
        <v>14275.31912</v>
      </c>
      <c r="EJ14" s="58">
        <v>0</v>
      </c>
      <c r="EK14" s="58">
        <v>0</v>
      </c>
      <c r="EL14" s="58">
        <v>10981.014709999999</v>
      </c>
      <c r="EM14" s="58">
        <v>15374.552540000001</v>
      </c>
      <c r="EN14" s="58">
        <v>0</v>
      </c>
      <c r="EO14" s="58">
        <v>0</v>
      </c>
      <c r="EP14" s="58">
        <v>11826.578879999999</v>
      </c>
      <c r="EQ14" s="58">
        <v>16594.7716</v>
      </c>
      <c r="ER14" s="58">
        <v>0</v>
      </c>
      <c r="ES14" s="58">
        <v>0</v>
      </c>
      <c r="ET14" s="58">
        <v>12765.208930000001</v>
      </c>
      <c r="EU14" s="58">
        <v>17758.623159999999</v>
      </c>
      <c r="EV14" s="58">
        <v>0</v>
      </c>
      <c r="EW14" s="58">
        <v>0</v>
      </c>
      <c r="EX14" s="58">
        <v>13660.479359999999</v>
      </c>
      <c r="EY14" s="58">
        <v>18893.84346</v>
      </c>
      <c r="EZ14" s="58">
        <v>0</v>
      </c>
      <c r="FA14" s="58">
        <v>0</v>
      </c>
      <c r="FB14" s="58">
        <v>14533.72574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681.23308159999999</v>
      </c>
      <c r="AZ15" s="58">
        <v>681.23308159999999</v>
      </c>
      <c r="BA15" s="58">
        <v>681.23308159999999</v>
      </c>
      <c r="BB15" s="58">
        <v>681.23308159999999</v>
      </c>
      <c r="BC15" s="58">
        <v>4612.2693570000001</v>
      </c>
      <c r="BD15" s="58">
        <v>4612.2693570000001</v>
      </c>
      <c r="BE15" s="58">
        <v>4612.2693570000001</v>
      </c>
      <c r="BF15" s="58">
        <v>4612.2693570000001</v>
      </c>
      <c r="BG15" s="58">
        <v>6538.0025969999997</v>
      </c>
      <c r="BH15" s="58">
        <v>6538.0025969999997</v>
      </c>
      <c r="BI15" s="58">
        <v>6538.0025969999997</v>
      </c>
      <c r="BJ15" s="58">
        <v>6538.0025969999997</v>
      </c>
      <c r="BK15" s="58">
        <v>9205.5987370000003</v>
      </c>
      <c r="BL15" s="58">
        <v>9205.5987370000003</v>
      </c>
      <c r="BM15" s="58">
        <v>9205.5987370000003</v>
      </c>
      <c r="BN15" s="58">
        <v>9205.5987370000003</v>
      </c>
      <c r="BO15" s="58">
        <v>9571.8825269999998</v>
      </c>
      <c r="BP15" s="58">
        <v>8694.6313520000003</v>
      </c>
      <c r="BQ15" s="58">
        <v>9571.8825269999998</v>
      </c>
      <c r="BR15" s="58">
        <v>9571.8825269999998</v>
      </c>
      <c r="BS15" s="58">
        <v>10079.79752</v>
      </c>
      <c r="BT15" s="58">
        <v>10079.79752</v>
      </c>
      <c r="BU15" s="58">
        <v>10079.79752</v>
      </c>
      <c r="BV15" s="58">
        <v>10079.79752</v>
      </c>
      <c r="BW15" s="58">
        <v>12578.72805</v>
      </c>
      <c r="BX15" s="58">
        <v>12578.72805</v>
      </c>
      <c r="BY15" s="58">
        <v>12578.72805</v>
      </c>
      <c r="BZ15" s="58">
        <v>12578.72805</v>
      </c>
      <c r="CA15" s="58">
        <v>16712.487939999999</v>
      </c>
      <c r="CB15" s="58">
        <v>16712.487939999999</v>
      </c>
      <c r="CC15" s="58">
        <v>16712.487939999999</v>
      </c>
      <c r="CD15" s="58">
        <v>16712.487939999999</v>
      </c>
      <c r="CE15" s="58">
        <v>18678.091420000001</v>
      </c>
      <c r="CF15" s="58">
        <v>17714.100419999999</v>
      </c>
      <c r="CG15" s="58">
        <v>18678.091420000001</v>
      </c>
      <c r="CH15" s="58">
        <v>18678.091420000001</v>
      </c>
      <c r="CI15" s="58">
        <v>20054.105360000001</v>
      </c>
      <c r="CJ15" s="58">
        <v>20054.105360000001</v>
      </c>
      <c r="CK15" s="58">
        <v>20054.105360000001</v>
      </c>
      <c r="CL15" s="58">
        <v>20054.105360000001</v>
      </c>
      <c r="CM15" s="58">
        <v>20844.695479999998</v>
      </c>
      <c r="CN15" s="58">
        <v>20844.695479999998</v>
      </c>
      <c r="CO15" s="58">
        <v>20844.695479999998</v>
      </c>
      <c r="CP15" s="58">
        <v>20844.695479999998</v>
      </c>
      <c r="CQ15" s="58">
        <v>22812.69051</v>
      </c>
      <c r="CR15" s="58">
        <v>22812.69051</v>
      </c>
      <c r="CS15" s="58">
        <v>22812.69051</v>
      </c>
      <c r="CT15" s="58">
        <v>22812.69051</v>
      </c>
      <c r="CU15" s="58">
        <v>24974.254420000001</v>
      </c>
      <c r="CV15" s="58">
        <v>24974.254420000001</v>
      </c>
      <c r="CW15" s="58">
        <v>24974.254420000001</v>
      </c>
      <c r="CX15" s="58">
        <v>24974.254420000001</v>
      </c>
      <c r="CY15" s="58">
        <v>27900.137449999998</v>
      </c>
      <c r="CZ15" s="58">
        <v>27900.137449999998</v>
      </c>
      <c r="DA15" s="58">
        <v>27900.137449999998</v>
      </c>
      <c r="DB15" s="58">
        <v>27900.137449999998</v>
      </c>
      <c r="DC15" s="58">
        <v>31419.217840000001</v>
      </c>
      <c r="DD15" s="58">
        <v>31419.217840000001</v>
      </c>
      <c r="DE15" s="58">
        <v>31419.217840000001</v>
      </c>
      <c r="DF15" s="58">
        <v>31419.217840000001</v>
      </c>
      <c r="DG15" s="58">
        <v>35694.60269</v>
      </c>
      <c r="DH15" s="58">
        <v>35694.60269</v>
      </c>
      <c r="DI15" s="58">
        <v>35694.60269</v>
      </c>
      <c r="DJ15" s="58">
        <v>35694.60269</v>
      </c>
      <c r="DK15" s="58">
        <v>36724.34388</v>
      </c>
      <c r="DL15" s="58">
        <v>36724.34388</v>
      </c>
      <c r="DM15" s="58">
        <v>36724.34388</v>
      </c>
      <c r="DN15" s="58">
        <v>36724.34388</v>
      </c>
      <c r="DO15" s="58">
        <v>38549.312850000002</v>
      </c>
      <c r="DP15" s="58">
        <v>38549.312850000002</v>
      </c>
      <c r="DQ15" s="58">
        <v>35594.971169999997</v>
      </c>
      <c r="DR15" s="58">
        <v>38549.312850000002</v>
      </c>
      <c r="DS15" s="58">
        <v>41032.947240000001</v>
      </c>
      <c r="DT15" s="58">
        <v>41032.947240000001</v>
      </c>
      <c r="DU15" s="58">
        <v>41032.947240000001</v>
      </c>
      <c r="DV15" s="58">
        <v>41032.947240000001</v>
      </c>
      <c r="DW15" s="58">
        <v>43576.450140000001</v>
      </c>
      <c r="DX15" s="58">
        <v>43576.450140000001</v>
      </c>
      <c r="DY15" s="58">
        <v>43576.450140000001</v>
      </c>
      <c r="DZ15" s="58">
        <v>43576.450140000001</v>
      </c>
      <c r="EA15" s="58">
        <v>46155.399140000001</v>
      </c>
      <c r="EB15" s="58">
        <v>46155.399140000001</v>
      </c>
      <c r="EC15" s="58">
        <v>46155.399140000001</v>
      </c>
      <c r="ED15" s="58">
        <v>46155.399140000001</v>
      </c>
      <c r="EE15" s="58">
        <v>48960.689789999997</v>
      </c>
      <c r="EF15" s="58">
        <v>49294.643929999998</v>
      </c>
      <c r="EG15" s="58">
        <v>49294.643929999998</v>
      </c>
      <c r="EH15" s="58">
        <v>49294.643929999998</v>
      </c>
      <c r="EI15" s="58">
        <v>52294.441650000001</v>
      </c>
      <c r="EJ15" s="58">
        <v>52294.441650000001</v>
      </c>
      <c r="EK15" s="58">
        <v>52294.441650000001</v>
      </c>
      <c r="EL15" s="58">
        <v>52294.441650000001</v>
      </c>
      <c r="EM15" s="58">
        <v>55391.824460000003</v>
      </c>
      <c r="EN15" s="58">
        <v>55391.824460000003</v>
      </c>
      <c r="EO15" s="58">
        <v>54139.090120000001</v>
      </c>
      <c r="EP15" s="58">
        <v>55391.824460000003</v>
      </c>
      <c r="EQ15" s="58">
        <v>56550.117689999999</v>
      </c>
      <c r="ER15" s="58">
        <v>58808.868329999998</v>
      </c>
      <c r="ES15" s="58">
        <v>58808.868329999998</v>
      </c>
      <c r="ET15" s="58">
        <v>58808.868329999998</v>
      </c>
      <c r="EU15" s="58">
        <v>62113.390209999998</v>
      </c>
      <c r="EV15" s="58">
        <v>62113.390209999998</v>
      </c>
      <c r="EW15" s="58">
        <v>62113.390209999998</v>
      </c>
      <c r="EX15" s="58">
        <v>62113.390209999998</v>
      </c>
      <c r="EY15" s="58">
        <v>65435.184220000003</v>
      </c>
      <c r="EZ15" s="58">
        <v>65435.184220000003</v>
      </c>
      <c r="FA15" s="58">
        <v>65435.184220000003</v>
      </c>
      <c r="FB15" s="58">
        <v>65435.184220000003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77539.992060000004</v>
      </c>
      <c r="F17" s="58">
        <v>80887.399980000002</v>
      </c>
      <c r="G17" s="58">
        <v>83911.304199999999</v>
      </c>
      <c r="H17" s="58">
        <v>80421.158519999997</v>
      </c>
      <c r="I17" s="58">
        <v>78849.172709999999</v>
      </c>
      <c r="J17" s="58">
        <v>82513.315289999999</v>
      </c>
      <c r="K17" s="58">
        <v>88663.156260000003</v>
      </c>
      <c r="L17" s="58">
        <v>84926.553979999997</v>
      </c>
      <c r="M17" s="58">
        <v>83239.273149999994</v>
      </c>
      <c r="N17" s="58">
        <v>87215.242050000001</v>
      </c>
      <c r="O17" s="58">
        <v>88575.234039999996</v>
      </c>
      <c r="P17" s="58">
        <v>84766.32978</v>
      </c>
      <c r="Q17" s="58">
        <v>83382.817370000004</v>
      </c>
      <c r="R17" s="58">
        <v>87267.612370000003</v>
      </c>
      <c r="S17" s="58">
        <v>87345.778000000006</v>
      </c>
      <c r="T17" s="58">
        <v>83663.335890000002</v>
      </c>
      <c r="U17" s="58">
        <v>83285.01874</v>
      </c>
      <c r="V17" s="58">
        <v>86804.358080000005</v>
      </c>
      <c r="W17" s="58">
        <v>91283.254119999998</v>
      </c>
      <c r="X17" s="58">
        <v>87387.693960000004</v>
      </c>
      <c r="Y17" s="58">
        <v>86981.481440000003</v>
      </c>
      <c r="Z17" s="58">
        <v>90710.316690000007</v>
      </c>
      <c r="AA17" s="58">
        <v>93429.307199999996</v>
      </c>
      <c r="AB17" s="58">
        <v>89500.540089999995</v>
      </c>
      <c r="AC17" s="58">
        <v>89101.853090000004</v>
      </c>
      <c r="AD17" s="58">
        <v>92836.038520000002</v>
      </c>
      <c r="AE17" s="58">
        <v>98476.082439999998</v>
      </c>
      <c r="AF17" s="58">
        <v>94359.485130000001</v>
      </c>
      <c r="AG17" s="58">
        <v>93935.940279999995</v>
      </c>
      <c r="AH17" s="58">
        <v>97878.508430000002</v>
      </c>
      <c r="AI17" s="58">
        <v>103588.1128</v>
      </c>
      <c r="AJ17" s="58">
        <v>99290.259359999996</v>
      </c>
      <c r="AK17" s="58">
        <v>98849.833110000007</v>
      </c>
      <c r="AL17" s="58">
        <v>102968.95849999999</v>
      </c>
      <c r="AM17" s="58">
        <v>108662.26179999999</v>
      </c>
      <c r="AN17" s="58">
        <v>104181.1078</v>
      </c>
      <c r="AO17" s="58">
        <v>103722.7139</v>
      </c>
      <c r="AP17" s="58">
        <v>108022.2261</v>
      </c>
      <c r="AQ17" s="58">
        <v>113167.6845</v>
      </c>
      <c r="AR17" s="58">
        <v>108497.2093</v>
      </c>
      <c r="AS17" s="58">
        <v>108017.55130000001</v>
      </c>
      <c r="AT17" s="58">
        <v>112503.6256</v>
      </c>
      <c r="AU17" s="58">
        <v>117933.3438</v>
      </c>
      <c r="AV17" s="58">
        <v>113062.6491</v>
      </c>
      <c r="AW17" s="58">
        <v>112561.23330000001</v>
      </c>
      <c r="AX17" s="58">
        <v>117242.2353</v>
      </c>
      <c r="AY17" s="58">
        <v>122830.6346</v>
      </c>
      <c r="AZ17" s="58">
        <v>117758.121</v>
      </c>
      <c r="BA17" s="58">
        <v>117234.3909</v>
      </c>
      <c r="BB17" s="58">
        <v>122114.8606</v>
      </c>
      <c r="BC17" s="58">
        <v>127926.2913</v>
      </c>
      <c r="BD17" s="58">
        <v>122642.5137</v>
      </c>
      <c r="BE17" s="58">
        <v>122095.14659999999</v>
      </c>
      <c r="BF17" s="58">
        <v>127184.6939</v>
      </c>
      <c r="BG17" s="58">
        <v>132344.4903</v>
      </c>
      <c r="BH17" s="58">
        <v>126893.44130000001</v>
      </c>
      <c r="BI17" s="58">
        <v>126326.9783</v>
      </c>
      <c r="BJ17" s="58">
        <v>131587.72450000001</v>
      </c>
      <c r="BK17" s="58">
        <v>136558.3026</v>
      </c>
      <c r="BL17" s="58">
        <v>130935.3011</v>
      </c>
      <c r="BM17" s="58">
        <v>130349.72229999999</v>
      </c>
      <c r="BN17" s="58">
        <v>135780.11110000001</v>
      </c>
      <c r="BO17" s="58">
        <v>140938.2341</v>
      </c>
      <c r="BP17" s="58">
        <v>135134.1072</v>
      </c>
      <c r="BQ17" s="58">
        <v>134527.40090000001</v>
      </c>
      <c r="BR17" s="58">
        <v>140139.22839999999</v>
      </c>
      <c r="BS17" s="58">
        <v>145417.122</v>
      </c>
      <c r="BT17" s="58">
        <v>139429.617</v>
      </c>
      <c r="BU17" s="58">
        <v>138801.76999999999</v>
      </c>
      <c r="BV17" s="58">
        <v>144596.33840000001</v>
      </c>
      <c r="BW17" s="58">
        <v>150032.3469</v>
      </c>
      <c r="BX17" s="58">
        <v>143863.82699999999</v>
      </c>
      <c r="BY17" s="58">
        <v>143216.76670000001</v>
      </c>
      <c r="BZ17" s="58">
        <v>149189.14360000001</v>
      </c>
      <c r="CA17" s="58">
        <v>154841.54</v>
      </c>
      <c r="CB17" s="58">
        <v>148477.65960000001</v>
      </c>
      <c r="CC17" s="58">
        <v>147809.21830000001</v>
      </c>
      <c r="CD17" s="58">
        <v>153972.9332</v>
      </c>
      <c r="CE17" s="58">
        <v>159689.96429999999</v>
      </c>
      <c r="CF17" s="58">
        <v>153129.67559999999</v>
      </c>
      <c r="CG17" s="58">
        <v>152439.5778</v>
      </c>
      <c r="CH17" s="58">
        <v>158797.2089</v>
      </c>
      <c r="CI17" s="58">
        <v>164508.3279</v>
      </c>
      <c r="CJ17" s="58">
        <v>157755.44500000001</v>
      </c>
      <c r="CK17" s="58">
        <v>157043.1795</v>
      </c>
      <c r="CL17" s="58">
        <v>163593.4572</v>
      </c>
      <c r="CM17" s="58">
        <v>169505.796</v>
      </c>
      <c r="CN17" s="58">
        <v>162541.22070000001</v>
      </c>
      <c r="CO17" s="58">
        <v>161803.4523</v>
      </c>
      <c r="CP17" s="58">
        <v>168566.05369999999</v>
      </c>
      <c r="CQ17" s="58">
        <v>174655.55179999999</v>
      </c>
      <c r="CR17" s="58">
        <v>167481.33679999999</v>
      </c>
      <c r="CS17" s="58">
        <v>166719.9136</v>
      </c>
      <c r="CT17" s="58">
        <v>173689.84520000001</v>
      </c>
      <c r="CU17" s="58">
        <v>180128.1716</v>
      </c>
      <c r="CV17" s="58">
        <v>172735.45019999999</v>
      </c>
      <c r="CW17" s="58">
        <v>171948.59599999999</v>
      </c>
      <c r="CX17" s="58">
        <v>179137.78959999999</v>
      </c>
      <c r="CY17" s="58">
        <v>185554.65549999999</v>
      </c>
      <c r="CZ17" s="58">
        <v>177938.37549999999</v>
      </c>
      <c r="DA17" s="58">
        <v>177125.26990000001</v>
      </c>
      <c r="DB17" s="58">
        <v>184539.1569</v>
      </c>
      <c r="DC17" s="58">
        <v>191130.06570000001</v>
      </c>
      <c r="DD17" s="58">
        <v>183277.28270000001</v>
      </c>
      <c r="DE17" s="58">
        <v>182437.56510000001</v>
      </c>
      <c r="DF17" s="58">
        <v>190085.5454</v>
      </c>
      <c r="DG17" s="58">
        <v>196538.51879999999</v>
      </c>
      <c r="DH17" s="58">
        <v>188456.17569999999</v>
      </c>
      <c r="DI17" s="58">
        <v>187590.71160000001</v>
      </c>
      <c r="DJ17" s="58">
        <v>195466.48989999999</v>
      </c>
      <c r="DK17" s="58">
        <v>201933.84020000001</v>
      </c>
      <c r="DL17" s="58">
        <v>193626.424</v>
      </c>
      <c r="DM17" s="58">
        <v>192735.49309999999</v>
      </c>
      <c r="DN17" s="58">
        <v>200835.9632</v>
      </c>
      <c r="DO17" s="58">
        <v>206716.28109999999</v>
      </c>
      <c r="DP17" s="58">
        <v>198206.67879999999</v>
      </c>
      <c r="DQ17" s="58">
        <v>197291.64660000001</v>
      </c>
      <c r="DR17" s="58">
        <v>205596.8596</v>
      </c>
      <c r="DS17" s="58">
        <v>211521.97649999999</v>
      </c>
      <c r="DT17" s="58">
        <v>202807.8149</v>
      </c>
      <c r="DU17" s="58">
        <v>201868.0742</v>
      </c>
      <c r="DV17" s="58">
        <v>210381.2304</v>
      </c>
      <c r="DW17" s="58">
        <v>216380.1251</v>
      </c>
      <c r="DX17" s="58">
        <v>207460.60920000001</v>
      </c>
      <c r="DY17" s="58">
        <v>206496.55609999999</v>
      </c>
      <c r="DZ17" s="58">
        <v>215217.91529999999</v>
      </c>
      <c r="EA17" s="58">
        <v>221368.98499999999</v>
      </c>
      <c r="EB17" s="58">
        <v>212238.95</v>
      </c>
      <c r="EC17" s="58">
        <v>211250.19459999999</v>
      </c>
      <c r="ED17" s="58">
        <v>220184.25210000001</v>
      </c>
      <c r="EE17" s="58">
        <v>226444.508</v>
      </c>
      <c r="EF17" s="58">
        <v>217098.5717</v>
      </c>
      <c r="EG17" s="58">
        <v>216084.1709</v>
      </c>
      <c r="EH17" s="58">
        <v>225237.0306</v>
      </c>
      <c r="EI17" s="58">
        <v>231589.46549999999</v>
      </c>
      <c r="EJ17" s="58">
        <v>222026.00779999999</v>
      </c>
      <c r="EK17" s="58">
        <v>220985.42319999999</v>
      </c>
      <c r="EL17" s="58">
        <v>230359.91639999999</v>
      </c>
      <c r="EM17" s="58">
        <v>236728.3167</v>
      </c>
      <c r="EN17" s="58">
        <v>226947.19829999999</v>
      </c>
      <c r="EO17" s="58">
        <v>225880.56159999999</v>
      </c>
      <c r="EP17" s="58">
        <v>235476.2617</v>
      </c>
      <c r="EQ17" s="58">
        <v>242390.17980000001</v>
      </c>
      <c r="ER17" s="58">
        <v>232359.7402</v>
      </c>
      <c r="ES17" s="58">
        <v>231262.59479999999</v>
      </c>
      <c r="ET17" s="58">
        <v>241110.98740000001</v>
      </c>
      <c r="EU17" s="58">
        <v>247855.5393</v>
      </c>
      <c r="EV17" s="58">
        <v>237589.38320000001</v>
      </c>
      <c r="EW17" s="58">
        <v>236464.09779999999</v>
      </c>
      <c r="EX17" s="58">
        <v>246550.08309999999</v>
      </c>
      <c r="EY17" s="58">
        <v>252642.9675</v>
      </c>
      <c r="EZ17" s="58">
        <v>242137.26019999999</v>
      </c>
      <c r="FA17" s="58">
        <v>240981.97990000001</v>
      </c>
      <c r="FB17" s="58">
        <v>251306.04699999999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61145.500090000001</v>
      </c>
      <c r="D4" s="1">
        <f>'Ponta - 4 trim - cat'!F29</f>
        <v>56936.385040000001</v>
      </c>
      <c r="E4" s="1">
        <f>'Ponta - 4 trim - cat'!G29</f>
        <v>59083.974190000001</v>
      </c>
      <c r="F4" s="1">
        <f>'Ponta - 4 trim - cat'!H29</f>
        <v>62359.754549999998</v>
      </c>
      <c r="G4" s="1">
        <f>'Ponta - 4 trim - cat'!I29</f>
        <v>66274.320089999994</v>
      </c>
      <c r="H4" s="1">
        <f>'Ponta - 4 trim - cat'!J29</f>
        <v>68918.103759999998</v>
      </c>
      <c r="I4" s="1">
        <f>'Ponta - 4 trim - cat'!K29</f>
        <v>70894.186969999995</v>
      </c>
      <c r="J4" s="1">
        <f>'Ponta - 4 trim - cat'!L29</f>
        <v>71859.277579999994</v>
      </c>
      <c r="K4" s="1">
        <f>'Ponta - 4 trim - cat'!M29</f>
        <v>73102.99583</v>
      </c>
      <c r="L4" s="1">
        <f>'Ponta - 4 trim - cat'!N29</f>
        <v>73563.889370000004</v>
      </c>
      <c r="M4" s="1">
        <f>'Ponta - 4 trim - cat'!O29</f>
        <v>73563.889370000004</v>
      </c>
      <c r="N4" s="1">
        <f>'Ponta - 4 trim - cat'!P29</f>
        <v>74390.756370000003</v>
      </c>
      <c r="O4" s="1">
        <f>'Ponta - 4 trim - cat'!Q29</f>
        <v>74922.012870000006</v>
      </c>
      <c r="P4" s="1">
        <f>'Ponta - 4 trim - cat'!R29</f>
        <v>78359.885999999999</v>
      </c>
      <c r="Q4" s="1">
        <f>'Ponta - 4 trim - cat'!S29</f>
        <v>78748.361359999995</v>
      </c>
      <c r="R4" s="1">
        <f>'Ponta - 4 trim - cat'!T29</f>
        <v>78748.361359999995</v>
      </c>
      <c r="S4" s="1">
        <f>'Ponta - 4 trim - cat'!U29</f>
        <v>78748.361359999995</v>
      </c>
      <c r="T4" s="1">
        <f>'Ponta - 4 trim - cat'!V29</f>
        <v>78802.394369999995</v>
      </c>
      <c r="U4" s="1">
        <f>'Ponta - 4 trim - cat'!W29</f>
        <v>78958.425780000005</v>
      </c>
      <c r="V4" s="1">
        <f>'Ponta - 4 trim - cat'!X29</f>
        <v>79645.851360000001</v>
      </c>
      <c r="W4" s="1">
        <f>'Ponta - 4 trim - cat'!Y29</f>
        <v>79719.046560000003</v>
      </c>
      <c r="X4" s="1">
        <f>'Ponta - 4 trim - cat'!Z29</f>
        <v>80249.852199999994</v>
      </c>
      <c r="Y4" s="1">
        <f>'Ponta - 4 trim - cat'!AA29</f>
        <v>80311.351580000002</v>
      </c>
      <c r="Z4" s="1">
        <f>'Ponta - 4 trim - cat'!AB29</f>
        <v>79402.829580000005</v>
      </c>
      <c r="AA4" s="1">
        <f>'Ponta - 4 trim - cat'!AC29</f>
        <v>79724.99209</v>
      </c>
      <c r="AB4" s="1">
        <f>'Ponta - 4 trim - cat'!AD29</f>
        <v>80355.979399999997</v>
      </c>
      <c r="AC4" s="1">
        <f>'Ponta - 4 trim - cat'!AE29</f>
        <v>80260.79565</v>
      </c>
      <c r="AD4" s="1">
        <f>'Ponta - 4 trim - cat'!AF29</f>
        <v>80506.429399999994</v>
      </c>
      <c r="AE4" s="1">
        <f>'Ponta - 4 trim - cat'!AG29</f>
        <v>80015.979399999997</v>
      </c>
      <c r="AF4" s="1">
        <f>'Ponta - 4 trim - cat'!AH29</f>
        <v>79507.737980000005</v>
      </c>
      <c r="AG4" s="1">
        <f>'Ponta - 4 trim - cat'!AI29</f>
        <v>79064.032399999996</v>
      </c>
      <c r="AH4" s="1">
        <f>'Ponta - 4 trim - cat'!AJ29</f>
        <v>79659.563670000003</v>
      </c>
      <c r="AI4" s="1">
        <f>'Ponta - 4 trim - cat'!AK29</f>
        <v>77467.76827</v>
      </c>
      <c r="AJ4" s="1">
        <f>'Ponta - 4 trim - cat'!AL29</f>
        <v>77892.282510000005</v>
      </c>
      <c r="AK4" s="1">
        <f>'Ponta - 4 trim - cat'!AM29</f>
        <v>79400.013099999996</v>
      </c>
      <c r="AL4" s="1">
        <f>'Ponta - 4 trim - cat'!AN29</f>
        <v>79280.236999999994</v>
      </c>
    </row>
    <row r="5" spans="2:39" x14ac:dyDescent="0.25">
      <c r="B5" s="16" t="s">
        <v>2</v>
      </c>
      <c r="C5" s="1">
        <f>'Ponta - 4 trim - cat'!E27</f>
        <v>4441.5287259999996</v>
      </c>
      <c r="D5" s="1">
        <f>'Ponta - 4 trim - cat'!F27</f>
        <v>4836.8402260000003</v>
      </c>
      <c r="E5" s="1">
        <f>'Ponta - 4 trim - cat'!G27</f>
        <v>4898.7023259999996</v>
      </c>
      <c r="F5" s="1">
        <f>'Ponta - 4 trim - cat'!H27</f>
        <v>5086.3314259999997</v>
      </c>
      <c r="G5" s="1">
        <f>'Ponta - 4 trim - cat'!I27</f>
        <v>5200.8381280000003</v>
      </c>
      <c r="H5" s="1">
        <f>'Ponta - 4 trim - cat'!J27</f>
        <v>5320.9262259999996</v>
      </c>
      <c r="I5" s="1">
        <f>'Ponta - 4 trim - cat'!K27</f>
        <v>7568.3132960000003</v>
      </c>
      <c r="J5" s="1">
        <f>'Ponta - 4 trim - cat'!L27</f>
        <v>9114.4954259999995</v>
      </c>
      <c r="K5" s="1">
        <f>'Ponta - 4 trim - cat'!M27</f>
        <v>8784.4281969999993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13642.13673</v>
      </c>
      <c r="R5" s="1">
        <f>'Ponta - 4 trim - cat'!T27</f>
        <v>13642.13673</v>
      </c>
      <c r="S5" s="1">
        <f>'Ponta - 4 trim - cat'!U27</f>
        <v>13602.42735</v>
      </c>
      <c r="T5" s="1">
        <f>'Ponta - 4 trim - cat'!V27</f>
        <v>13642.13673</v>
      </c>
      <c r="U5" s="1">
        <f>'Ponta - 4 trim - cat'!W27</f>
        <v>13642.13673</v>
      </c>
      <c r="V5" s="1">
        <f>'Ponta - 4 trim - cat'!X27</f>
        <v>13642.13673</v>
      </c>
      <c r="W5" s="1">
        <f>'Ponta - 4 trim - cat'!Y27</f>
        <v>13642.13673</v>
      </c>
      <c r="X5" s="1">
        <f>'Ponta - 4 trim - cat'!Z27</f>
        <v>13642.13673</v>
      </c>
      <c r="Y5" s="1">
        <f>'Ponta - 4 trim - cat'!AA27</f>
        <v>13126.587240000001</v>
      </c>
      <c r="Z5" s="1">
        <f>'Ponta - 4 trim - cat'!AB27</f>
        <v>13431.80445</v>
      </c>
      <c r="AA5" s="1">
        <f>'Ponta - 4 trim - cat'!AC27</f>
        <v>13552.70901</v>
      </c>
      <c r="AB5" s="1">
        <f>'Ponta - 4 trim - cat'!AD27</f>
        <v>11854.05502</v>
      </c>
      <c r="AC5" s="1">
        <f>'Ponta - 4 trim - cat'!AE27</f>
        <v>11810.263790000001</v>
      </c>
      <c r="AD5" s="1">
        <f>'Ponta - 4 trim - cat'!AF27</f>
        <v>11509.090630000001</v>
      </c>
      <c r="AE5" s="1">
        <f>'Ponta - 4 trim - cat'!AG27</f>
        <v>12152.231900000001</v>
      </c>
      <c r="AF5" s="1">
        <f>'Ponta - 4 trim - cat'!AH27</f>
        <v>13563.936729999999</v>
      </c>
      <c r="AG5" s="1">
        <f>'Ponta - 4 trim - cat'!AI27</f>
        <v>11943.31048</v>
      </c>
      <c r="AH5" s="1">
        <f>'Ponta - 4 trim - cat'!AJ27</f>
        <v>13500.049230000001</v>
      </c>
      <c r="AI5" s="1">
        <f>'Ponta - 4 trim - cat'!AK27</f>
        <v>13470.704400000001</v>
      </c>
      <c r="AJ5" s="1">
        <f>'Ponta - 4 trim - cat'!AL27</f>
        <v>11032.75405</v>
      </c>
      <c r="AK5" s="1">
        <f>'Ponta - 4 trim - cat'!AM27</f>
        <v>8347.0526430000009</v>
      </c>
      <c r="AL5" s="1">
        <f>'Ponta - 4 trim - cat'!AN27</f>
        <v>9783.2646440000008</v>
      </c>
    </row>
    <row r="6" spans="2:39" x14ac:dyDescent="0.25">
      <c r="B6" s="16" t="s">
        <v>3</v>
      </c>
      <c r="C6" s="18">
        <f>'Ponta - 4 trim - cat'!E22</f>
        <v>9113.5398409999998</v>
      </c>
      <c r="D6" s="18">
        <f>'Ponta - 4 trim - cat'!F22</f>
        <v>10903.565930000001</v>
      </c>
      <c r="E6" s="18">
        <f>'Ponta - 4 trim - cat'!G22</f>
        <v>11309.97841</v>
      </c>
      <c r="F6" s="18">
        <f>'Ponta - 4 trim - cat'!H22</f>
        <v>10044.16617</v>
      </c>
      <c r="G6" s="18">
        <f>'Ponta - 4 trim - cat'!I22</f>
        <v>10449.40857</v>
      </c>
      <c r="H6" s="18">
        <f>'Ponta - 4 trim - cat'!J22</f>
        <v>12134.17352</v>
      </c>
      <c r="I6" s="18">
        <f>'Ponta - 4 trim - cat'!K22</f>
        <v>12319.593709999999</v>
      </c>
      <c r="J6" s="18">
        <f>'Ponta - 4 trim - cat'!L22</f>
        <v>12668.73698</v>
      </c>
      <c r="K6" s="18">
        <f>'Ponta - 4 trim - cat'!M22</f>
        <v>13261.31172</v>
      </c>
      <c r="L6" s="18">
        <f>'Ponta - 4 trim - cat'!N22</f>
        <v>14674.817230000001</v>
      </c>
      <c r="M6" s="18">
        <f>'Ponta - 4 trim - cat'!O22</f>
        <v>14675.10147</v>
      </c>
      <c r="N6" s="18">
        <f>'Ponta - 4 trim - cat'!P22</f>
        <v>14700.03995</v>
      </c>
      <c r="O6" s="18">
        <f>'Ponta - 4 trim - cat'!Q22</f>
        <v>15057.459639999999</v>
      </c>
      <c r="P6" s="18">
        <f>'Ponta - 4 trim - cat'!R22</f>
        <v>15057.27015</v>
      </c>
      <c r="Q6" s="18">
        <f>'Ponta - 4 trim - cat'!S22</f>
        <v>15057.27015</v>
      </c>
      <c r="R6" s="18">
        <f>'Ponta - 4 trim - cat'!T22</f>
        <v>15057.27015</v>
      </c>
      <c r="S6" s="18">
        <f>'Ponta - 4 trim - cat'!U22</f>
        <v>15744.56602</v>
      </c>
      <c r="T6" s="18">
        <f>'Ponta - 4 trim - cat'!V22</f>
        <v>16620.977210000001</v>
      </c>
      <c r="U6" s="18">
        <f>'Ponta - 4 trim - cat'!W22</f>
        <v>17497.3884</v>
      </c>
      <c r="V6" s="18">
        <f>'Ponta - 4 trim - cat'!X22</f>
        <v>18373.989089999999</v>
      </c>
      <c r="W6" s="18">
        <f>'Ponta - 4 trim - cat'!Y22</f>
        <v>19250.400280000002</v>
      </c>
      <c r="X6" s="18">
        <f>'Ponta - 4 trim - cat'!Z22</f>
        <v>20126.81148</v>
      </c>
      <c r="Y6" s="18">
        <f>'Ponta - 4 trim - cat'!AA22</f>
        <v>21003.41216</v>
      </c>
      <c r="Z6" s="18">
        <f>'Ponta - 4 trim - cat'!AB22</f>
        <v>21879.823359999999</v>
      </c>
      <c r="AA6" s="18">
        <f>'Ponta - 4 trim - cat'!AC22</f>
        <v>22293.50908</v>
      </c>
      <c r="AB6" s="18">
        <f>'Ponta - 4 trim - cat'!AD22</f>
        <v>23632.64574</v>
      </c>
      <c r="AC6" s="18">
        <f>'Ponta - 4 trim - cat'!AE22</f>
        <v>24509.341179999999</v>
      </c>
      <c r="AD6" s="18">
        <f>'Ponta - 4 trim - cat'!AF22</f>
        <v>24970.785749999999</v>
      </c>
      <c r="AE6" s="18">
        <f>'Ponta - 4 trim - cat'!AG22</f>
        <v>25211.164919999999</v>
      </c>
      <c r="AF6" s="18">
        <f>'Ponta - 4 trim - cat'!AH22</f>
        <v>24760.194009999999</v>
      </c>
      <c r="AG6" s="18">
        <f>'Ponta - 4 trim - cat'!AI22</f>
        <v>26775.869409999999</v>
      </c>
      <c r="AH6" s="18">
        <f>'Ponta - 4 trim - cat'!AJ22</f>
        <v>27387.652290000002</v>
      </c>
      <c r="AI6" s="18">
        <f>'Ponta - 4 trim - cat'!AK22</f>
        <v>26445.26051</v>
      </c>
      <c r="AJ6" s="18">
        <f>'Ponta - 4 trim - cat'!AL22</f>
        <v>28152.2736</v>
      </c>
      <c r="AK6" s="18">
        <f>'Ponta - 4 trim - cat'!AM22</f>
        <v>29039.96068</v>
      </c>
      <c r="AL6" s="18">
        <f>'Ponta - 4 trim - cat'!AN22</f>
        <v>27083.312989999999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1584.9963130000001</v>
      </c>
      <c r="E7" s="1">
        <f>'Ponta - 4 trim - cat'!G20</f>
        <v>1840.095</v>
      </c>
      <c r="F7" s="1">
        <f>'Ponta - 4 trim - cat'!H20</f>
        <v>2380.3200000000002</v>
      </c>
      <c r="G7" s="1">
        <f>'Ponta - 4 trim - cat'!I20</f>
        <v>2095.0949999999998</v>
      </c>
      <c r="H7" s="1">
        <f>'Ponta - 4 trim - cat'!J20</f>
        <v>2562.659091</v>
      </c>
      <c r="I7" s="1">
        <f>'Ponta - 4 trim - cat'!K20</f>
        <v>1821.345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5350.2767130000002</v>
      </c>
      <c r="P8" s="1">
        <f>'Ponta - 4 trim - cat'!R23</f>
        <v>6100.136023</v>
      </c>
      <c r="Q8" s="1">
        <f>'Ponta - 4 trim - cat'!S23</f>
        <v>8830.3176299999996</v>
      </c>
      <c r="R8" s="1">
        <f>'Ponta - 4 trim - cat'!T23</f>
        <v>8830.3176299999996</v>
      </c>
      <c r="S8" s="1">
        <f>'Ponta - 4 trim - cat'!U23</f>
        <v>8830.3176299999996</v>
      </c>
      <c r="T8" s="1">
        <f>'Ponta - 4 trim - cat'!V23</f>
        <v>8830.3176299999996</v>
      </c>
      <c r="U8" s="1">
        <f>'Ponta - 4 trim - cat'!W23</f>
        <v>8830.3176299999996</v>
      </c>
      <c r="V8" s="1">
        <f>'Ponta - 4 trim - cat'!X23</f>
        <v>8830.3176299999996</v>
      </c>
      <c r="W8" s="1">
        <f>'Ponta - 4 trim - cat'!Y23</f>
        <v>8830.3176299999996</v>
      </c>
      <c r="X8" s="1">
        <f>'Ponta - 4 trim - cat'!Z23</f>
        <v>8830.3176299999996</v>
      </c>
      <c r="Y8" s="1">
        <f>'Ponta - 4 trim - cat'!AA23</f>
        <v>8830.3176299999996</v>
      </c>
      <c r="Z8" s="1">
        <f>'Ponta - 4 trim - cat'!AB23</f>
        <v>8830.3176299999996</v>
      </c>
      <c r="AA8" s="1">
        <f>'Ponta - 4 trim - cat'!AC23</f>
        <v>8830.3176299999996</v>
      </c>
      <c r="AB8" s="1">
        <f>'Ponta - 4 trim - cat'!AD23</f>
        <v>8830.3176299999996</v>
      </c>
      <c r="AC8" s="1">
        <f>'Ponta - 4 trim - cat'!AE23</f>
        <v>8830.3176299999996</v>
      </c>
      <c r="AD8" s="1">
        <f>'Ponta - 4 trim - cat'!AF23</f>
        <v>8830.3176299999996</v>
      </c>
      <c r="AE8" s="1">
        <f>'Ponta - 4 trim - cat'!AG23</f>
        <v>8830.3176299999996</v>
      </c>
      <c r="AF8" s="1">
        <f>'Ponta - 4 trim - cat'!AH23</f>
        <v>8830.3176299999996</v>
      </c>
      <c r="AG8" s="1">
        <f>'Ponta - 4 trim - cat'!AI23</f>
        <v>8830.3176299999996</v>
      </c>
      <c r="AH8" s="1">
        <f>'Ponta - 4 trim - cat'!AJ23</f>
        <v>8830.3176299999996</v>
      </c>
      <c r="AI8" s="1">
        <f>'Ponta - 4 trim - cat'!AK23</f>
        <v>8830.3176299999996</v>
      </c>
      <c r="AJ8" s="1">
        <f>'Ponta - 4 trim - cat'!AL23</f>
        <v>8830.3176299999996</v>
      </c>
      <c r="AK8" s="1">
        <f>'Ponta - 4 trim - cat'!AM23</f>
        <v>8830.3176299999996</v>
      </c>
      <c r="AL8" s="1">
        <f>'Ponta - 4 trim - cat'!AN23</f>
        <v>8830.3176299999996</v>
      </c>
    </row>
    <row r="9" spans="2:39" x14ac:dyDescent="0.25">
      <c r="B9" s="16" t="s">
        <v>58</v>
      </c>
      <c r="C9" s="1">
        <f>'Ponta - 4 trim - cat'!E25</f>
        <v>3553.101404</v>
      </c>
      <c r="D9" s="1">
        <f>'Ponta - 4 trim - cat'!F25</f>
        <v>4171.6119019999996</v>
      </c>
      <c r="E9" s="1">
        <f>'Ponta - 4 trim - cat'!G25</f>
        <v>4330.6824280000001</v>
      </c>
      <c r="F9" s="1">
        <f>'Ponta - 4 trim - cat'!H25</f>
        <v>3929.8072109999998</v>
      </c>
      <c r="G9" s="1">
        <f>'Ponta - 4 trim - cat'!I25</f>
        <v>3718.3681729999998</v>
      </c>
      <c r="H9" s="1">
        <f>'Ponta - 4 trim - cat'!J25</f>
        <v>4004.6327580000002</v>
      </c>
      <c r="I9" s="1">
        <f>'Ponta - 4 trim - cat'!K25</f>
        <v>4354.2744700000003</v>
      </c>
      <c r="J9" s="1">
        <f>'Ponta - 4 trim - cat'!L25</f>
        <v>4346.9643560000004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1948.7746299999999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4041.0196799999999</v>
      </c>
      <c r="D10" s="1">
        <f>'Ponta - 4 trim - cat'!F19</f>
        <v>4378.7364889999999</v>
      </c>
      <c r="E10" s="1">
        <f>'Ponta - 4 trim - cat'!G19</f>
        <v>4543.9052419999998</v>
      </c>
      <c r="F10" s="1">
        <f>'Ponta - 4 trim - cat'!H19</f>
        <v>4541.6419420000002</v>
      </c>
      <c r="G10" s="1">
        <f>'Ponta - 4 trim - cat'!I19</f>
        <v>4612.5535819999996</v>
      </c>
      <c r="H10" s="1">
        <f>'Ponta - 4 trim - cat'!J19</f>
        <v>4771.6602679999996</v>
      </c>
      <c r="I10" s="1">
        <f>'Ponta - 4 trim - cat'!K19</f>
        <v>4880.4248580000003</v>
      </c>
      <c r="J10" s="1">
        <f>'Ponta - 4 trim - cat'!L19</f>
        <v>5029.2649330000004</v>
      </c>
      <c r="K10" s="1">
        <f>'Ponta - 4 trim - cat'!M19</f>
        <v>5130.2387509999999</v>
      </c>
      <c r="L10" s="1">
        <f>'Ponta - 4 trim - cat'!N19</f>
        <v>5117.5727589999997</v>
      </c>
      <c r="M10" s="1">
        <f>'Ponta - 4 trim - cat'!O19</f>
        <v>5117.5727589999997</v>
      </c>
      <c r="N10" s="1">
        <f>'Ponta - 4 trim - cat'!P19</f>
        <v>5117.5727589999997</v>
      </c>
      <c r="O10" s="1">
        <f>'Ponta - 4 trim - cat'!Q19</f>
        <v>5117.5727589999997</v>
      </c>
      <c r="P10" s="1">
        <f>'Ponta - 4 trim - cat'!R19</f>
        <v>5117.5727589999997</v>
      </c>
      <c r="Q10" s="1">
        <f>'Ponta - 4 trim - cat'!S19</f>
        <v>5117.5727589999997</v>
      </c>
      <c r="R10" s="1">
        <f>'Ponta - 4 trim - cat'!T19</f>
        <v>5117.5727589999997</v>
      </c>
      <c r="S10" s="1">
        <f>'Ponta - 4 trim - cat'!U19</f>
        <v>4948.6742199999999</v>
      </c>
      <c r="T10" s="1">
        <f>'Ponta - 4 trim - cat'!V19</f>
        <v>4948.6742199999999</v>
      </c>
      <c r="U10" s="1">
        <f>'Ponta - 4 trim - cat'!W19</f>
        <v>4948.6742199999999</v>
      </c>
      <c r="V10" s="1">
        <f>'Ponta - 4 trim - cat'!X19</f>
        <v>4948.6742199999999</v>
      </c>
      <c r="W10" s="1">
        <f>'Ponta - 4 trim - cat'!Y19</f>
        <v>4948.6742199999999</v>
      </c>
      <c r="X10" s="1">
        <f>'Ponta - 4 trim - cat'!Z19</f>
        <v>4944.2291690000002</v>
      </c>
      <c r="Y10" s="1">
        <f>'Ponta - 4 trim - cat'!AA19</f>
        <v>4944.2291690000002</v>
      </c>
      <c r="Z10" s="1">
        <f>'Ponta - 4 trim - cat'!AB19</f>
        <v>4944.2291690000002</v>
      </c>
      <c r="AA10" s="1">
        <f>'Ponta - 4 trim - cat'!AC19</f>
        <v>4944.2291690000002</v>
      </c>
      <c r="AB10" s="1">
        <f>'Ponta - 4 trim - cat'!AD19</f>
        <v>4944.2291690000002</v>
      </c>
      <c r="AC10" s="1">
        <f>'Ponta - 4 trim - cat'!AE19</f>
        <v>4944.2291690000002</v>
      </c>
      <c r="AD10" s="1">
        <f>'Ponta - 4 trim - cat'!AF19</f>
        <v>4944.2291690000002</v>
      </c>
      <c r="AE10" s="1">
        <f>'Ponta - 4 trim - cat'!AG19</f>
        <v>4944.2291690000002</v>
      </c>
      <c r="AF10" s="1">
        <f>'Ponta - 4 trim - cat'!AH19</f>
        <v>4944.2291690000002</v>
      </c>
      <c r="AG10" s="1">
        <f>'Ponta - 4 trim - cat'!AI19</f>
        <v>4944.2291690000002</v>
      </c>
      <c r="AH10" s="1">
        <f>'Ponta - 4 trim - cat'!AJ19</f>
        <v>4727.2846689999997</v>
      </c>
      <c r="AI10" s="1">
        <f>'Ponta - 4 trim - cat'!AK19</f>
        <v>4727.2846689999997</v>
      </c>
      <c r="AJ10" s="1">
        <f>'Ponta - 4 trim - cat'!AL19</f>
        <v>4727.2846689999997</v>
      </c>
      <c r="AK10" s="1">
        <f>'Ponta - 4 trim - cat'!AM19</f>
        <v>4727.2846689999997</v>
      </c>
      <c r="AL10" s="1">
        <f>'Ponta - 4 trim - cat'!AN19</f>
        <v>4727.2846689999997</v>
      </c>
    </row>
    <row r="11" spans="2:39" x14ac:dyDescent="0.25">
      <c r="B11" s="16" t="s">
        <v>7</v>
      </c>
      <c r="C11" s="1">
        <f>'Ponta - 4 trim - cat'!E21</f>
        <v>760.52157890000001</v>
      </c>
      <c r="D11" s="1">
        <f>'Ponta - 4 trim - cat'!F21</f>
        <v>1884.5505439999999</v>
      </c>
      <c r="E11" s="1">
        <f>'Ponta - 4 trim - cat'!G21</f>
        <v>2419.3734439999998</v>
      </c>
      <c r="F11" s="1">
        <f>'Ponta - 4 trim - cat'!H21</f>
        <v>2157.418181</v>
      </c>
      <c r="G11" s="1">
        <f>'Ponta - 4 trim - cat'!I21</f>
        <v>3073.3324419999999</v>
      </c>
      <c r="H11" s="1">
        <f>'Ponta - 4 trim - cat'!J21</f>
        <v>2811.7898060000002</v>
      </c>
      <c r="I11" s="1">
        <f>'Ponta - 4 trim - cat'!K21</f>
        <v>3692.4218059999998</v>
      </c>
      <c r="J11" s="1">
        <f>'Ponta - 4 trim - cat'!L21</f>
        <v>4380.2748350000002</v>
      </c>
      <c r="K11" s="1">
        <f>'Ponta - 4 trim - cat'!M21</f>
        <v>7098.9599749999998</v>
      </c>
      <c r="L11" s="1">
        <f>'Ponta - 4 trim - cat'!N21</f>
        <v>7761.3631450000003</v>
      </c>
      <c r="M11" s="1">
        <f>'Ponta - 4 trim - cat'!O21</f>
        <v>10351.970799999999</v>
      </c>
      <c r="N11" s="1">
        <f>'Ponta - 4 trim - cat'!P21</f>
        <v>11004.64337</v>
      </c>
      <c r="O11" s="1">
        <f>'Ponta - 4 trim - cat'!Q21</f>
        <v>11032.19686</v>
      </c>
      <c r="P11" s="1">
        <f>'Ponta - 4 trim - cat'!R21</f>
        <v>11027.739670000001</v>
      </c>
      <c r="Q11" s="1">
        <f>'Ponta - 4 trim - cat'!S21</f>
        <v>10998.27967</v>
      </c>
      <c r="R11" s="1">
        <f>'Ponta - 4 trim - cat'!T21</f>
        <v>12788.62239</v>
      </c>
      <c r="S11" s="1">
        <f>'Ponta - 4 trim - cat'!U21</f>
        <v>13504.893179999999</v>
      </c>
      <c r="T11" s="1">
        <f>'Ponta - 4 trim - cat'!V21</f>
        <v>14480.799199999999</v>
      </c>
      <c r="U11" s="1">
        <f>'Ponta - 4 trim - cat'!W21</f>
        <v>15957.938599999999</v>
      </c>
      <c r="V11" s="1">
        <f>'Ponta - 4 trim - cat'!X21</f>
        <v>17640.558270000001</v>
      </c>
      <c r="W11" s="1">
        <f>'Ponta - 4 trim - cat'!Y21</f>
        <v>18884.209610000002</v>
      </c>
      <c r="X11" s="1">
        <f>'Ponta - 4 trim - cat'!Z21</f>
        <v>20686.67455</v>
      </c>
      <c r="Y11" s="1">
        <f>'Ponta - 4 trim - cat'!AA21</f>
        <v>22739.608209999999</v>
      </c>
      <c r="Z11" s="1">
        <f>'Ponta - 4 trim - cat'!AB21</f>
        <v>24681.743900000001</v>
      </c>
      <c r="AA11" s="1">
        <f>'Ponta - 4 trim - cat'!AC21</f>
        <v>25121.445210000002</v>
      </c>
      <c r="AB11" s="1">
        <f>'Ponta - 4 trim - cat'!AD21</f>
        <v>28297.283159999999</v>
      </c>
      <c r="AC11" s="1">
        <f>'Ponta - 4 trim - cat'!AE21</f>
        <v>29668.270069999999</v>
      </c>
      <c r="AD11" s="1">
        <f>'Ponta - 4 trim - cat'!AF21</f>
        <v>30731.795170000001</v>
      </c>
      <c r="AE11" s="1">
        <f>'Ponta - 4 trim - cat'!AG21</f>
        <v>31803.262129999999</v>
      </c>
      <c r="AF11" s="1">
        <f>'Ponta - 4 trim - cat'!AH21</f>
        <v>32896.231379999997</v>
      </c>
      <c r="AG11" s="1">
        <f>'Ponta - 4 trim - cat'!AI21</f>
        <v>34259.257149999998</v>
      </c>
      <c r="AH11" s="1">
        <f>'Ponta - 4 trim - cat'!AJ21</f>
        <v>32979.592600000004</v>
      </c>
      <c r="AI11" s="1">
        <f>'Ponta - 4 trim - cat'!AK21</f>
        <v>37316.522839999998</v>
      </c>
      <c r="AJ11" s="1">
        <f>'Ponta - 4 trim - cat'!AL21</f>
        <v>38901.997660000001</v>
      </c>
      <c r="AK11" s="1">
        <f>'Ponta - 4 trim - cat'!AM21</f>
        <v>40431.584849999999</v>
      </c>
      <c r="AL11" s="1">
        <f>'Ponta - 4 trim - cat'!AN21</f>
        <v>41632.720139999998</v>
      </c>
    </row>
    <row r="12" spans="2:39" x14ac:dyDescent="0.25">
      <c r="B12" s="16" t="s">
        <v>8</v>
      </c>
      <c r="C12" s="1">
        <f>'Ponta - 4 trim - cat'!E28</f>
        <v>2.2999999999999998</v>
      </c>
      <c r="D12" s="1">
        <f>'Ponta - 4 trim - cat'!F28</f>
        <v>4.1406000000000001</v>
      </c>
      <c r="E12" s="1">
        <f>'Ponta - 4 trim - cat'!G28</f>
        <v>180.0746</v>
      </c>
      <c r="F12" s="1">
        <f>'Ponta - 4 trim - cat'!H28</f>
        <v>233.06800000000001</v>
      </c>
      <c r="G12" s="1">
        <f>'Ponta - 4 trim - cat'!I28</f>
        <v>351.06139999999999</v>
      </c>
      <c r="H12" s="1">
        <f>'Ponta - 4 trim - cat'!J28</f>
        <v>341.48200000000003</v>
      </c>
      <c r="I12" s="1">
        <f>'Ponta - 4 trim - cat'!K28</f>
        <v>388.13499999999999</v>
      </c>
      <c r="J12" s="1">
        <f>'Ponta - 4 trim - cat'!L28</f>
        <v>365.7604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737.58450159999995</v>
      </c>
      <c r="S12" s="1">
        <f>'Ponta - 4 trim - cat'!U28</f>
        <v>1626.2055150000001</v>
      </c>
      <c r="T12" s="1">
        <f>'Ponta - 4 trim - cat'!V28</f>
        <v>2538.8181</v>
      </c>
      <c r="U12" s="1">
        <f>'Ponta - 4 trim - cat'!W28</f>
        <v>3449.4705009999998</v>
      </c>
      <c r="V12" s="1">
        <f>'Ponta - 4 trim - cat'!X28</f>
        <v>4384.830946</v>
      </c>
      <c r="W12" s="1">
        <f>'Ponta - 4 trim - cat'!Y28</f>
        <v>5347.3696360000004</v>
      </c>
      <c r="X12" s="1">
        <f>'Ponta - 4 trim - cat'!Z28</f>
        <v>5428.5134580000004</v>
      </c>
      <c r="Y12" s="1">
        <f>'Ponta - 4 trim - cat'!AA28</f>
        <v>5428.5134580000004</v>
      </c>
      <c r="Z12" s="1">
        <f>'Ponta - 4 trim - cat'!AB28</f>
        <v>5240.5794580000002</v>
      </c>
      <c r="AA12" s="1">
        <f>'Ponta - 4 trim - cat'!AC28</f>
        <v>5049.685058</v>
      </c>
      <c r="AB12" s="1">
        <f>'Ponta - 4 trim - cat'!AD28</f>
        <v>5942.1091930000002</v>
      </c>
      <c r="AC12" s="1">
        <f>'Ponta - 4 trim - cat'!AE28</f>
        <v>6769.3292190000002</v>
      </c>
      <c r="AD12" s="1">
        <f>'Ponta - 4 trim - cat'!AF28</f>
        <v>7600.6353829999998</v>
      </c>
      <c r="AE12" s="1">
        <f>'Ponta - 4 trim - cat'!AG28</f>
        <v>8429.2800050000005</v>
      </c>
      <c r="AF12" s="1">
        <f>'Ponta - 4 trim - cat'!AH28</f>
        <v>9271.2061059999996</v>
      </c>
      <c r="AG12" s="1">
        <f>'Ponta - 4 trim - cat'!AI28</f>
        <v>10125.370419999999</v>
      </c>
      <c r="AH12" s="1">
        <f>'Ponta - 4 trim - cat'!AJ28</f>
        <v>10981.014709999999</v>
      </c>
      <c r="AI12" s="1">
        <f>'Ponta - 4 trim - cat'!AK28</f>
        <v>11826.578879999999</v>
      </c>
      <c r="AJ12" s="1">
        <f>'Ponta - 4 trim - cat'!AL28</f>
        <v>12765.208930000001</v>
      </c>
      <c r="AK12" s="1">
        <f>'Ponta - 4 trim - cat'!AM28</f>
        <v>13660.479359999999</v>
      </c>
      <c r="AL12" s="1">
        <f>'Ponta - 4 trim - cat'!AN28</f>
        <v>14533.72574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229.69808159999997</v>
      </c>
      <c r="M14" s="32">
        <f>'Ponta - 4 trim - cat'!O26-PLANEL_BalPonta_Anual!M13</f>
        <v>4160.7343570000003</v>
      </c>
      <c r="N14" s="32">
        <f>'Ponta - 4 trim - cat'!P26-PLANEL_BalPonta_Anual!N13</f>
        <v>6086.4675969999998</v>
      </c>
      <c r="O14" s="32">
        <f>'Ponta - 4 trim - cat'!Q26-PLANEL_BalPonta_Anual!O13</f>
        <v>8754.0637370000004</v>
      </c>
      <c r="P14" s="32">
        <f>'Ponta - 4 trim - cat'!R26-PLANEL_BalPonta_Anual!P13</f>
        <v>9120.3475269999999</v>
      </c>
      <c r="Q14" s="32">
        <f>'Ponta - 4 trim - cat'!S26-PLANEL_BalPonta_Anual!Q13</f>
        <v>9628.2625200000002</v>
      </c>
      <c r="R14" s="32">
        <f>'Ponta - 4 trim - cat'!T26-PLANEL_BalPonta_Anual!R13</f>
        <v>12127.19305</v>
      </c>
      <c r="S14" s="32">
        <f>'Ponta - 4 trim - cat'!U26-PLANEL_BalPonta_Anual!S13</f>
        <v>16260.952939999999</v>
      </c>
      <c r="T14" s="32">
        <f>'Ponta - 4 trim - cat'!V26-PLANEL_BalPonta_Anual!T13</f>
        <v>18226.556420000001</v>
      </c>
      <c r="U14" s="32">
        <f>'Ponta - 4 trim - cat'!W26-PLANEL_BalPonta_Anual!U13</f>
        <v>19602.570360000002</v>
      </c>
      <c r="V14" s="32">
        <f>'Ponta - 4 trim - cat'!X26-PLANEL_BalPonta_Anual!V13</f>
        <v>20393.160479999999</v>
      </c>
      <c r="W14" s="32">
        <f>'Ponta - 4 trim - cat'!Y26-PLANEL_BalPonta_Anual!W13</f>
        <v>22361.155510000001</v>
      </c>
      <c r="X14" s="32">
        <f>'Ponta - 4 trim - cat'!Z26-PLANEL_BalPonta_Anual!X13</f>
        <v>24522.719420000001</v>
      </c>
      <c r="Y14" s="32">
        <f>'Ponta - 4 trim - cat'!AA26-PLANEL_BalPonta_Anual!Y13</f>
        <v>27448.602449999998</v>
      </c>
      <c r="Z14" s="32">
        <f>'Ponta - 4 trim - cat'!AB26-PLANEL_BalPonta_Anual!Z13</f>
        <v>30967.682840000001</v>
      </c>
      <c r="AA14" s="32">
        <f>'Ponta - 4 trim - cat'!AC26-PLANEL_BalPonta_Anual!AA13</f>
        <v>35243.067689999996</v>
      </c>
      <c r="AB14" s="32">
        <f>'Ponta - 4 trim - cat'!AD26-PLANEL_BalPonta_Anual!AB13</f>
        <v>36272.808879999997</v>
      </c>
      <c r="AC14" s="32">
        <f>'Ponta - 4 trim - cat'!AE26-PLANEL_BalPonta_Anual!AC13</f>
        <v>38097.777849999999</v>
      </c>
      <c r="AD14" s="32">
        <f>'Ponta - 4 trim - cat'!AF26-PLANEL_BalPonta_Anual!AD13</f>
        <v>40581.412239999998</v>
      </c>
      <c r="AE14" s="32">
        <f>'Ponta - 4 trim - cat'!AG26-PLANEL_BalPonta_Anual!AE13</f>
        <v>43124.915139999997</v>
      </c>
      <c r="AF14" s="32">
        <f>'Ponta - 4 trim - cat'!AH26-PLANEL_BalPonta_Anual!AF13</f>
        <v>45703.864139999998</v>
      </c>
      <c r="AG14" s="32">
        <f>'Ponta - 4 trim - cat'!AI26-PLANEL_BalPonta_Anual!AG13</f>
        <v>48843.108929999995</v>
      </c>
      <c r="AH14" s="32">
        <f>'Ponta - 4 trim - cat'!AJ26-PLANEL_BalPonta_Anual!AH13</f>
        <v>51842.906649999997</v>
      </c>
      <c r="AI14" s="32">
        <f>'Ponta - 4 trim - cat'!AK26-PLANEL_BalPonta_Anual!AI13</f>
        <v>54940.28946</v>
      </c>
      <c r="AJ14" s="32">
        <f>'Ponta - 4 trim - cat'!AL26-PLANEL_BalPonta_Anual!AJ13</f>
        <v>58357.333329999994</v>
      </c>
      <c r="AK14" s="32">
        <f>'Ponta - 4 trim - cat'!AM26-PLANEL_BalPonta_Anual!AK13</f>
        <v>61661.855209999994</v>
      </c>
      <c r="AL14" s="32">
        <f>'Ponta - 4 trim - cat'!AN26-PLANEL_BalPonta_Anual!AL13</f>
        <v>64983.649219999999</v>
      </c>
    </row>
    <row r="15" spans="2:39" x14ac:dyDescent="0.25">
      <c r="B15" s="27" t="s">
        <v>9</v>
      </c>
      <c r="C15" s="28">
        <f t="shared" ref="C15:AL15" si="0">SUM(C4:C14)</f>
        <v>87267.612363900029</v>
      </c>
      <c r="D15" s="28">
        <f t="shared" si="0"/>
        <v>86804.358088000008</v>
      </c>
      <c r="E15" s="28">
        <f t="shared" si="0"/>
        <v>90710.316684000005</v>
      </c>
      <c r="F15" s="28">
        <f t="shared" si="0"/>
        <v>92836.038524000018</v>
      </c>
      <c r="G15" s="28">
        <f t="shared" si="0"/>
        <v>97878.508428999994</v>
      </c>
      <c r="H15" s="28">
        <f t="shared" si="0"/>
        <v>102968.95847300001</v>
      </c>
      <c r="I15" s="28">
        <f t="shared" si="0"/>
        <v>108022.22615399999</v>
      </c>
      <c r="J15" s="28">
        <f t="shared" si="0"/>
        <v>112503.625554</v>
      </c>
      <c r="K15" s="28">
        <f t="shared" si="0"/>
        <v>117242.23529000001</v>
      </c>
      <c r="L15" s="28">
        <f t="shared" si="0"/>
        <v>122114.86060660001</v>
      </c>
      <c r="M15" s="28">
        <f t="shared" si="0"/>
        <v>127184.69386399999</v>
      </c>
      <c r="N15" s="28">
        <f t="shared" si="0"/>
        <v>131587.72449100003</v>
      </c>
      <c r="O15" s="28">
        <f t="shared" si="0"/>
        <v>135780.11109820002</v>
      </c>
      <c r="P15" s="28">
        <f t="shared" si="0"/>
        <v>140139.228359</v>
      </c>
      <c r="Q15" s="28">
        <f t="shared" si="0"/>
        <v>144596.33841899998</v>
      </c>
      <c r="R15" s="28">
        <f t="shared" si="0"/>
        <v>149189.14357060002</v>
      </c>
      <c r="S15" s="28">
        <f t="shared" si="0"/>
        <v>153972.933215</v>
      </c>
      <c r="T15" s="28">
        <f t="shared" si="0"/>
        <v>158797.20888000002</v>
      </c>
      <c r="U15" s="28">
        <f t="shared" si="0"/>
        <v>163593.45722100002</v>
      </c>
      <c r="V15" s="28">
        <f t="shared" si="0"/>
        <v>168566.05372600001</v>
      </c>
      <c r="W15" s="28">
        <f t="shared" si="0"/>
        <v>173689.845176</v>
      </c>
      <c r="X15" s="28">
        <f t="shared" si="0"/>
        <v>179137.78963700001</v>
      </c>
      <c r="Y15" s="28">
        <f t="shared" si="0"/>
        <v>184539.15689700004</v>
      </c>
      <c r="Z15" s="28">
        <f t="shared" si="0"/>
        <v>190085.54538699999</v>
      </c>
      <c r="AA15" s="28">
        <f t="shared" si="0"/>
        <v>195466.48993700001</v>
      </c>
      <c r="AB15" s="76">
        <f t="shared" si="0"/>
        <v>200835.963192</v>
      </c>
      <c r="AC15" s="28">
        <f t="shared" si="0"/>
        <v>205596.859558</v>
      </c>
      <c r="AD15" s="28">
        <f t="shared" si="0"/>
        <v>210381.23037199999</v>
      </c>
      <c r="AE15" s="28">
        <f t="shared" si="0"/>
        <v>215217.91529400001</v>
      </c>
      <c r="AF15" s="28">
        <f t="shared" si="0"/>
        <v>220184.25214499998</v>
      </c>
      <c r="AG15" s="28">
        <f t="shared" si="0"/>
        <v>225237.03058899997</v>
      </c>
      <c r="AH15" s="28">
        <f t="shared" si="0"/>
        <v>230359.91644899998</v>
      </c>
      <c r="AI15" s="28">
        <f t="shared" si="0"/>
        <v>235476.26165900001</v>
      </c>
      <c r="AJ15" s="28">
        <f t="shared" si="0"/>
        <v>241110.987379</v>
      </c>
      <c r="AK15" s="28">
        <f t="shared" si="0"/>
        <v>246550.08314200002</v>
      </c>
      <c r="AL15" s="28">
        <f t="shared" si="0"/>
        <v>251306.04703299998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0.68138946294000446</v>
      </c>
      <c r="D20" s="47">
        <f>IF(PLANEL_Pot_anual!D4&lt;&gt;0,D4/PLANEL_Pot_anual!D4,0)</f>
        <v>0.63448418554181951</v>
      </c>
      <c r="E20" s="47">
        <f>IF(PLANEL_Pot_anual!E4&lt;&gt;0,E4/PLANEL_Pot_anual!E4,0)</f>
        <v>0.65841635741677984</v>
      </c>
      <c r="F20" s="47">
        <f>IF(PLANEL_Pot_anual!F4&lt;&gt;0,F4/PLANEL_Pot_anual!F4,0)</f>
        <v>0.62219538961339205</v>
      </c>
      <c r="G20" s="47">
        <f>IF(PLANEL_Pot_anual!G4&lt;&gt;0,G4/PLANEL_Pot_anual!G4,0)</f>
        <v>0.62951167730637636</v>
      </c>
      <c r="H20" s="47">
        <f>IF(PLANEL_Pot_anual!H4&lt;&gt;0,H4/PLANEL_Pot_anual!H4,0)</f>
        <v>0.63159318568449707</v>
      </c>
      <c r="I20" s="47">
        <f>IF(PLANEL_Pot_anual!I4&lt;&gt;0,I4/PLANEL_Pot_anual!I4,0)</f>
        <v>0.64970280596841923</v>
      </c>
      <c r="J20" s="47">
        <f>IF(PLANEL_Pot_anual!J4&lt;&gt;0,J4/PLANEL_Pot_anual!J4,0)</f>
        <v>0.65769200248461068</v>
      </c>
      <c r="K20" s="47">
        <f>IF(PLANEL_Pot_anual!K4&lt;&gt;0,K4/PLANEL_Pot_anual!K4,0)</f>
        <v>0.66835331495281614</v>
      </c>
      <c r="L20" s="47">
        <f>IF(PLANEL_Pot_anual!L4&lt;&gt;0,L4/PLANEL_Pot_anual!L4,0)</f>
        <v>0.67060942192339856</v>
      </c>
      <c r="M20" s="47">
        <f>IF(PLANEL_Pot_anual!M4&lt;&gt;0,M4/PLANEL_Pot_anual!M4,0)</f>
        <v>0.67060942192339856</v>
      </c>
      <c r="N20" s="47">
        <f>IF(PLANEL_Pot_anual!N4&lt;&gt;0,N4/PLANEL_Pot_anual!N4,0)</f>
        <v>0.67244014740164826</v>
      </c>
      <c r="O20" s="47">
        <f>IF(PLANEL_Pot_anual!O4&lt;&gt;0,O4/PLANEL_Pot_anual!O4,0)</f>
        <v>0.67356181913659097</v>
      </c>
      <c r="P20" s="47">
        <f>IF(PLANEL_Pot_anual!P4&lt;&gt;0,P4/PLANEL_Pot_anual!P4,0)</f>
        <v>0.67967362885295424</v>
      </c>
      <c r="Q20" s="47">
        <f>IF(PLANEL_Pot_anual!Q4&lt;&gt;0,Q4/PLANEL_Pot_anual!Q4,0)</f>
        <v>0.68039478493286354</v>
      </c>
      <c r="R20" s="47">
        <f>IF(PLANEL_Pot_anual!R4&lt;&gt;0,R4/PLANEL_Pot_anual!R4,0)</f>
        <v>0.68039478493286354</v>
      </c>
      <c r="S20" s="47">
        <f>IF(PLANEL_Pot_anual!S4&lt;&gt;0,S4/PLANEL_Pot_anual!S4,0)</f>
        <v>0.68039478493286354</v>
      </c>
      <c r="T20" s="47">
        <f>IF(PLANEL_Pot_anual!T4&lt;&gt;0,T4/PLANEL_Pot_anual!T4,0)</f>
        <v>0.68018456773967861</v>
      </c>
      <c r="U20" s="47">
        <f>IF(PLANEL_Pot_anual!U4&lt;&gt;0,U4/PLANEL_Pot_anual!U4,0)</f>
        <v>0.67957986282129845</v>
      </c>
      <c r="V20" s="47">
        <f>IF(PLANEL_Pot_anual!V4&lt;&gt;0,V4/PLANEL_Pot_anual!V4,0)</f>
        <v>0.67971614428705951</v>
      </c>
      <c r="W20" s="47">
        <f>IF(PLANEL_Pot_anual!W4&lt;&gt;0,W4/PLANEL_Pot_anual!W4,0)</f>
        <v>0.67943586324669236</v>
      </c>
      <c r="X20" s="47">
        <f>IF(PLANEL_Pot_anual!X4&lt;&gt;0,X4/PLANEL_Pot_anual!X4,0)</f>
        <v>0.67742538394253837</v>
      </c>
      <c r="Y20" s="47">
        <f>IF(PLANEL_Pot_anual!Y4&lt;&gt;0,Y4/PLANEL_Pot_anual!Y4,0)</f>
        <v>0.67719492907162304</v>
      </c>
      <c r="Z20" s="47">
        <f>IF(PLANEL_Pot_anual!Z4&lt;&gt;0,Z4/PLANEL_Pot_anual!Z4,0)</f>
        <v>0.66953416282568157</v>
      </c>
      <c r="AA20" s="47">
        <f>IF(PLANEL_Pot_anual!AA4&lt;&gt;0,AA4/PLANEL_Pot_anual!AA4,0)</f>
        <v>0.67092392878179452</v>
      </c>
      <c r="AB20" s="77">
        <f>IF(PLANEL_Pot_anual!AB4&lt;&gt;0,AB4/PLANEL_Pot_anual!AB4,0)</f>
        <v>0.67623398870075635</v>
      </c>
      <c r="AC20" s="47">
        <f>IF(PLANEL_Pot_anual!AC4&lt;&gt;0,AC4/PLANEL_Pot_anual!AC4,0)</f>
        <v>0.67543297193258789</v>
      </c>
      <c r="AD20" s="47">
        <f>IF(PLANEL_Pot_anual!AD4&lt;&gt;0,AD4/PLANEL_Pot_anual!AD4,0)</f>
        <v>0.67750009738812089</v>
      </c>
      <c r="AE20" s="47">
        <f>IF(PLANEL_Pot_anual!AE4&lt;&gt;0,AE4/PLANEL_Pot_anual!AE4,0)</f>
        <v>0.67337272613044086</v>
      </c>
      <c r="AF20" s="47">
        <f>IF(PLANEL_Pot_anual!AF4&lt;&gt;0,AF4/PLANEL_Pot_anual!AF4,0)</f>
        <v>0.66909563156652929</v>
      </c>
      <c r="AG20" s="47">
        <f>IF(PLANEL_Pot_anual!AG4&lt;&gt;0,AG4/PLANEL_Pot_anual!AG4,0)</f>
        <v>0.66536163695389949</v>
      </c>
      <c r="AH20" s="47">
        <f>IF(PLANEL_Pot_anual!AH4&lt;&gt;0,AH4/PLANEL_Pot_anual!AH4,0)</f>
        <v>0.6703733173430273</v>
      </c>
      <c r="AI20" s="47">
        <f>IF(PLANEL_Pot_anual!AI4&lt;&gt;0,AI4/PLANEL_Pot_anual!AI4,0)</f>
        <v>0.6519283110494698</v>
      </c>
      <c r="AJ20" s="47">
        <f>IF(PLANEL_Pot_anual!AJ4&lt;&gt;0,AJ4/PLANEL_Pot_anual!AJ4,0)</f>
        <v>0.65550080135969901</v>
      </c>
      <c r="AK20" s="47">
        <f>IF(PLANEL_Pot_anual!AK4&lt;&gt;0,AK4/PLANEL_Pot_anual!AK4,0)</f>
        <v>0.66818907519289472</v>
      </c>
      <c r="AL20" s="47">
        <f>IF(PLANEL_Pot_anual!AL4&lt;&gt;0,AL4/PLANEL_Pot_anual!AL4,0)</f>
        <v>0.6667658766694885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0.80754685996029829</v>
      </c>
      <c r="D21" s="47">
        <f>IF(PLANEL_Pot_anual!D5&lt;&gt;0,D5/PLANEL_Pot_anual!D5,0)</f>
        <v>0.83463935486476049</v>
      </c>
      <c r="E21" s="47">
        <f>IF(PLANEL_Pot_anual!E5&lt;&gt;0,E5/PLANEL_Pot_anual!E5,0)</f>
        <v>0.81280279963616597</v>
      </c>
      <c r="F21" s="47">
        <f>IF(PLANEL_Pot_anual!F5&lt;&gt;0,F5/PLANEL_Pot_anual!F5,0)</f>
        <v>0.81443512628686299</v>
      </c>
      <c r="G21" s="47">
        <f>IF(PLANEL_Pot_anual!G5&lt;&gt;0,G5/PLANEL_Pot_anual!G5,0)</f>
        <v>0.81667272184244344</v>
      </c>
      <c r="H21" s="47">
        <f>IF(PLANEL_Pot_anual!H5&lt;&gt;0,H5/PLANEL_Pot_anual!H5,0)</f>
        <v>0.80221103734667543</v>
      </c>
      <c r="I21" s="47">
        <f>IF(PLANEL_Pot_anual!I5&lt;&gt;0,I5/PLANEL_Pot_anual!I5,0)</f>
        <v>0.81993099428326643</v>
      </c>
      <c r="J21" s="47">
        <f>IF(PLANEL_Pot_anual!J5&lt;&gt;0,J5/PLANEL_Pot_anual!J5,0)</f>
        <v>0.81369789844523766</v>
      </c>
      <c r="K21" s="47">
        <f>IF(PLANEL_Pot_anual!K5&lt;&gt;0,K5/PLANEL_Pot_anual!K5,0)</f>
        <v>0.78423109880026709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0.84305298610923152</v>
      </c>
      <c r="R21" s="47">
        <f>IF(PLANEL_Pot_anual!R5&lt;&gt;0,R5/PLANEL_Pot_anual!R5,0)</f>
        <v>0.84305298610923152</v>
      </c>
      <c r="S21" s="47">
        <f>IF(PLANEL_Pot_anual!S5&lt;&gt;0,S5/PLANEL_Pot_anual!S5,0)</f>
        <v>0.84059903684540915</v>
      </c>
      <c r="T21" s="47">
        <f>IF(PLANEL_Pot_anual!T5&lt;&gt;0,T5/PLANEL_Pot_anual!T5,0)</f>
        <v>0.84305298610923152</v>
      </c>
      <c r="U21" s="47">
        <f>IF(PLANEL_Pot_anual!U5&lt;&gt;0,U5/PLANEL_Pot_anual!U5,0)</f>
        <v>0.84305298610923152</v>
      </c>
      <c r="V21" s="47">
        <f>IF(PLANEL_Pot_anual!V5&lt;&gt;0,V5/PLANEL_Pot_anual!V5,0)</f>
        <v>0.84305298610923152</v>
      </c>
      <c r="W21" s="47">
        <f>IF(PLANEL_Pot_anual!W5&lt;&gt;0,W5/PLANEL_Pot_anual!W5,0)</f>
        <v>0.84305298610923152</v>
      </c>
      <c r="X21" s="47">
        <f>IF(PLANEL_Pot_anual!X5&lt;&gt;0,X5/PLANEL_Pot_anual!X5,0)</f>
        <v>0.84305298610923152</v>
      </c>
      <c r="Y21" s="47">
        <f>IF(PLANEL_Pot_anual!Y5&lt;&gt;0,Y5/PLANEL_Pot_anual!Y5,0)</f>
        <v>0.81119320155834096</v>
      </c>
      <c r="Z21" s="47">
        <f>IF(PLANEL_Pot_anual!Z5&lt;&gt;0,Z5/PLANEL_Pot_anual!Z5,0)</f>
        <v>0.83005493014200005</v>
      </c>
      <c r="AA21" s="47">
        <f>IF(PLANEL_Pot_anual!AA5&lt;&gt;0,AA5/PLANEL_Pot_anual!AA5,0)</f>
        <v>0.83752655664447273</v>
      </c>
      <c r="AB21" s="77">
        <f>IF(PLANEL_Pot_anual!AB5&lt;&gt;0,AB5/PLANEL_Pot_anual!AB5,0)</f>
        <v>0.73255360797971747</v>
      </c>
      <c r="AC21" s="47">
        <f>IF(PLANEL_Pot_anual!AC5&lt;&gt;0,AC5/PLANEL_Pot_anual!AC5,0)</f>
        <v>0.72984740968046513</v>
      </c>
      <c r="AD21" s="47">
        <f>IF(PLANEL_Pot_anual!AD5&lt;&gt;0,AD5/PLANEL_Pot_anual!AD5,0)</f>
        <v>0.71123559417830851</v>
      </c>
      <c r="AE21" s="47">
        <f>IF(PLANEL_Pot_anual!AE5&lt;&gt;0,AE5/PLANEL_Pot_anual!AE5,0)</f>
        <v>0.75098026020054853</v>
      </c>
      <c r="AF21" s="47">
        <f>IF(PLANEL_Pot_anual!AF5&lt;&gt;0,AF5/PLANEL_Pot_anual!AF5,0)</f>
        <v>0.83822040417441146</v>
      </c>
      <c r="AG21" s="47">
        <f>IF(PLANEL_Pot_anual!AG5&lt;&gt;0,AG5/PLANEL_Pot_anual!AG5,0)</f>
        <v>0.73806939216872069</v>
      </c>
      <c r="AH21" s="47">
        <f>IF(PLANEL_Pot_anual!AH5&lt;&gt;0,AH5/PLANEL_Pot_anual!AH5,0)</f>
        <v>0.83427230214933723</v>
      </c>
      <c r="AI21" s="47">
        <f>IF(PLANEL_Pot_anual!AI5&lt;&gt;0,AI5/PLANEL_Pot_anual!AI5,0)</f>
        <v>0.83245885847493362</v>
      </c>
      <c r="AJ21" s="47">
        <f>IF(PLANEL_Pot_anual!AJ5&lt;&gt;0,AJ5/PLANEL_Pot_anual!AJ5,0)</f>
        <v>0.68179907817572627</v>
      </c>
      <c r="AK21" s="47">
        <f>IF(PLANEL_Pot_anual!AK5&lt;&gt;0,AK5/PLANEL_Pot_anual!AK5,0)</f>
        <v>0.51582884669505169</v>
      </c>
      <c r="AL21" s="47">
        <f>IF(PLANEL_Pot_anual!AL5&lt;&gt;0,AL5/PLANEL_Pot_anual!AL5,0)</f>
        <v>0.60458347803270174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0.81065448408674456</v>
      </c>
      <c r="D23" s="48">
        <f>IF(PLANEL_Pot_anual!D7&lt;&gt;0,D6/PLANEL_Pot_anual!D7,0)</f>
        <v>0.88275117229877442</v>
      </c>
      <c r="E23" s="48">
        <f>IF(PLANEL_Pot_anual!E7&lt;&gt;0,E6/PLANEL_Pot_anual!E7,0)</f>
        <v>0.91565426982302178</v>
      </c>
      <c r="F23" s="48">
        <f>IF(PLANEL_Pot_anual!F7&lt;&gt;0,F6/PLANEL_Pot_anual!F7,0)</f>
        <v>0.81133509184316399</v>
      </c>
      <c r="G23" s="48">
        <f>IF(PLANEL_Pot_anual!G7&lt;&gt;0,G6/PLANEL_Pot_anual!G7,0)</f>
        <v>0.84406925556147916</v>
      </c>
      <c r="H23" s="48">
        <f>IF(PLANEL_Pot_anual!H7&lt;&gt;0,H6/PLANEL_Pot_anual!H7,0)</f>
        <v>0.89264527310847097</v>
      </c>
      <c r="I23" s="48">
        <f>IF(PLANEL_Pot_anual!I7&lt;&gt;0,I6/PLANEL_Pot_anual!I7,0)</f>
        <v>0.90628562989664174</v>
      </c>
      <c r="J23" s="48">
        <f>IF(PLANEL_Pot_anual!J7&lt;&gt;0,J6/PLANEL_Pot_anual!J7,0)</f>
        <v>0.93192907069978881</v>
      </c>
      <c r="K23" s="48">
        <f>IF(PLANEL_Pot_anual!K7&lt;&gt;0,K6/PLANEL_Pot_anual!K7,0)</f>
        <v>0.9474715603117716</v>
      </c>
      <c r="L23" s="48">
        <f>IF(PLANEL_Pot_anual!L7&lt;&gt;0,L6/PLANEL_Pot_anual!L7,0)</f>
        <v>0.94747156013074441</v>
      </c>
      <c r="M23" s="48">
        <f>IF(PLANEL_Pot_anual!M7&lt;&gt;0,M6/PLANEL_Pot_anual!M7,0)</f>
        <v>0.947471560035963</v>
      </c>
      <c r="N23" s="48">
        <f>IF(PLANEL_Pot_anual!N7&lt;&gt;0,N6/PLANEL_Pot_anual!N7,0)</f>
        <v>0.94747155988712639</v>
      </c>
      <c r="O23" s="48">
        <f>IF(PLANEL_Pot_anual!O7&lt;&gt;0,O6/PLANEL_Pot_anual!O7,0)</f>
        <v>0.94747155978605291</v>
      </c>
      <c r="P23" s="48">
        <f>IF(PLANEL_Pot_anual!P7&lt;&gt;0,P6/PLANEL_Pot_anual!P7,0)</f>
        <v>0.94747156005738087</v>
      </c>
      <c r="Q23" s="48">
        <f>IF(PLANEL_Pot_anual!Q7&lt;&gt;0,Q6/PLANEL_Pot_anual!Q7,0)</f>
        <v>0.94747156005738087</v>
      </c>
      <c r="R23" s="48">
        <f>IF(PLANEL_Pot_anual!R7&lt;&gt;0,R6/PLANEL_Pot_anual!R7,0)</f>
        <v>0.94747156005738087</v>
      </c>
      <c r="S23" s="48">
        <f>IF(PLANEL_Pot_anual!S7&lt;&gt;0,S6/PLANEL_Pot_anual!S7,0)</f>
        <v>0.94747156007750277</v>
      </c>
      <c r="T23" s="48">
        <f>IF(PLANEL_Pot_anual!T7&lt;&gt;0,T6/PLANEL_Pot_anual!T7,0)</f>
        <v>0.9474715599024025</v>
      </c>
      <c r="U23" s="48">
        <f>IF(PLANEL_Pot_anual!U7&lt;&gt;0,U6/PLANEL_Pot_anual!U7,0)</f>
        <v>0.94747155974484298</v>
      </c>
      <c r="V23" s="48">
        <f>IF(PLANEL_Pot_anual!V7&lt;&gt;0,V6/PLANEL_Pot_anual!V7,0)</f>
        <v>0.94747155989562526</v>
      </c>
      <c r="W23" s="48">
        <f>IF(PLANEL_Pot_anual!W7&lt;&gt;0,W6/PLANEL_Pot_anual!W7,0)</f>
        <v>0.94747155975272246</v>
      </c>
      <c r="X23" s="48">
        <f>IF(PLANEL_Pot_anual!X7&lt;&gt;0,X6/PLANEL_Pot_anual!X7,0)</f>
        <v>0.94747156009301559</v>
      </c>
      <c r="Y23" s="48">
        <f>IF(PLANEL_Pot_anual!Y7&lt;&gt;0,Y6/PLANEL_Pot_anual!Y7,0)</f>
        <v>0.94747155975928665</v>
      </c>
      <c r="Z23" s="48">
        <f>IF(PLANEL_Pot_anual!Z7&lt;&gt;0,Z6/PLANEL_Pot_anual!Z7,0)</f>
        <v>0.94747156007205258</v>
      </c>
      <c r="AA23" s="48">
        <f>IF(PLANEL_Pot_anual!AA7&lt;&gt;0,AA6/PLANEL_Pot_anual!AA7,0)</f>
        <v>0.92820566505637414</v>
      </c>
      <c r="AB23" s="48">
        <f>IF(PLANEL_Pot_anual!AB7&lt;&gt;0,AB6/PLANEL_Pot_anual!AB7,0)</f>
        <v>0.9474715598261586</v>
      </c>
      <c r="AC23" s="48">
        <f>IF(PLANEL_Pot_anual!AC7&lt;&gt;0,AC6/PLANEL_Pot_anual!AC7,0)</f>
        <v>0.94747156004623045</v>
      </c>
      <c r="AD23" s="48">
        <f>IF(PLANEL_Pot_anual!AD7&lt;&gt;0,AD6/PLANEL_Pot_anual!AD7,0)</f>
        <v>0.94747156012867961</v>
      </c>
      <c r="AE23" s="48">
        <f>IF(PLANEL_Pot_anual!AE7&lt;&gt;0,AE6/PLANEL_Pot_anual!AE7,0)</f>
        <v>0.93959711779001498</v>
      </c>
      <c r="AF23" s="48">
        <f>IF(PLANEL_Pot_anual!AF7&lt;&gt;0,AF6/PLANEL_Pot_anual!AF7,0)</f>
        <v>0.90450592055114443</v>
      </c>
      <c r="AG23" s="48">
        <f>IF(PLANEL_Pot_anual!AG7&lt;&gt;0,AG6/PLANEL_Pot_anual!AG7,0)</f>
        <v>0.94747155992044352</v>
      </c>
      <c r="AH23" s="48">
        <f>IF(PLANEL_Pot_anual!AH7&lt;&gt;0,AH6/PLANEL_Pot_anual!AH7,0)</f>
        <v>0.94128447800727466</v>
      </c>
      <c r="AI23" s="48">
        <f>IF(PLANEL_Pot_anual!AI7&lt;&gt;0,AI6/PLANEL_Pot_anual!AI7,0)</f>
        <v>0.88923306708280669</v>
      </c>
      <c r="AJ23" s="48">
        <f>IF(PLANEL_Pot_anual!AJ7&lt;&gt;0,AJ6/PLANEL_Pot_anual!AJ7,0)</f>
        <v>0.92450900467884434</v>
      </c>
      <c r="AK23" s="48">
        <f>IF(PLANEL_Pot_anual!AK7&lt;&gt;0,AK6/PLANEL_Pot_anual!AK7,0)</f>
        <v>0.93263379786818823</v>
      </c>
      <c r="AL23" s="48">
        <f>IF(PLANEL_Pot_anual!AL7&lt;&gt;0,AL6/PLANEL_Pot_anual!AL7,0)</f>
        <v>0.86514807545352512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0.85653814561494923</v>
      </c>
      <c r="P27" s="47">
        <f>IF(PLANEL_Pot_anual!P11&lt;&gt;0,P8/PLANEL_Pot_anual!P11,0)</f>
        <v>0.85320413883477875</v>
      </c>
      <c r="Q27" s="47">
        <f>IF(PLANEL_Pot_anual!Q11&lt;&gt;0,Q8/PLANEL_Pot_anual!Q11,0)</f>
        <v>0.84594021815459752</v>
      </c>
      <c r="R27" s="47">
        <f>IF(PLANEL_Pot_anual!R11&lt;&gt;0,R8/PLANEL_Pot_anual!R11,0)</f>
        <v>0.84594021815459752</v>
      </c>
      <c r="S27" s="47">
        <f>IF(PLANEL_Pot_anual!S11&lt;&gt;0,S8/PLANEL_Pot_anual!S11,0)</f>
        <v>0.84594021815459752</v>
      </c>
      <c r="T27" s="47">
        <f>IF(PLANEL_Pot_anual!T11&lt;&gt;0,T8/PLANEL_Pot_anual!T11,0)</f>
        <v>0.84594021815459752</v>
      </c>
      <c r="U27" s="47">
        <f>IF(PLANEL_Pot_anual!U11&lt;&gt;0,U8/PLANEL_Pot_anual!U11,0)</f>
        <v>0.84594021815459752</v>
      </c>
      <c r="V27" s="47">
        <f>IF(PLANEL_Pot_anual!V11&lt;&gt;0,V8/PLANEL_Pot_anual!V11,0)</f>
        <v>0.84594021815459752</v>
      </c>
      <c r="W27" s="47">
        <f>IF(PLANEL_Pot_anual!W11&lt;&gt;0,W8/PLANEL_Pot_anual!W11,0)</f>
        <v>0.84594021815459752</v>
      </c>
      <c r="X27" s="47">
        <f>IF(PLANEL_Pot_anual!X11&lt;&gt;0,X8/PLANEL_Pot_anual!X11,0)</f>
        <v>0.84594021815459752</v>
      </c>
      <c r="Y27" s="47">
        <f>IF(PLANEL_Pot_anual!Y11&lt;&gt;0,Y8/PLANEL_Pot_anual!Y11,0)</f>
        <v>0.84594021815459752</v>
      </c>
      <c r="Z27" s="47">
        <f>IF(PLANEL_Pot_anual!Z11&lt;&gt;0,Z8/PLANEL_Pot_anual!Z11,0)</f>
        <v>0.84594021815459752</v>
      </c>
      <c r="AA27" s="47">
        <f>IF(PLANEL_Pot_anual!AA11&lt;&gt;0,AA8/PLANEL_Pot_anual!AA11,0)</f>
        <v>0.84594021815459752</v>
      </c>
      <c r="AB27" s="77">
        <f>IF(PLANEL_Pot_anual!AB11&lt;&gt;0,AB8/PLANEL_Pot_anual!AB11,0)</f>
        <v>0.84594021815459752</v>
      </c>
      <c r="AC27" s="47">
        <f>IF(PLANEL_Pot_anual!AC11&lt;&gt;0,AC8/PLANEL_Pot_anual!AC11,0)</f>
        <v>0.84594021815459752</v>
      </c>
      <c r="AD27" s="47">
        <f>IF(PLANEL_Pot_anual!AD11&lt;&gt;0,AD8/PLANEL_Pot_anual!AD11,0)</f>
        <v>0.84594021815459752</v>
      </c>
      <c r="AE27" s="47">
        <f>IF(PLANEL_Pot_anual!AE11&lt;&gt;0,AE8/PLANEL_Pot_anual!AE11,0)</f>
        <v>0.84594021815459752</v>
      </c>
      <c r="AF27" s="47">
        <f>IF(PLANEL_Pot_anual!AF11&lt;&gt;0,AF8/PLANEL_Pot_anual!AF11,0)</f>
        <v>0.84594021815459752</v>
      </c>
      <c r="AG27" s="47">
        <f>IF(PLANEL_Pot_anual!AG11&lt;&gt;0,AG8/PLANEL_Pot_anual!AG11,0)</f>
        <v>0.84594021815459752</v>
      </c>
      <c r="AH27" s="47">
        <f>IF(PLANEL_Pot_anual!AH11&lt;&gt;0,AH8/PLANEL_Pot_anual!AH11,0)</f>
        <v>0.84594021815459752</v>
      </c>
      <c r="AI27" s="47">
        <f>IF(PLANEL_Pot_anual!AI11&lt;&gt;0,AI8/PLANEL_Pot_anual!AI11,0)</f>
        <v>0.84594021815459752</v>
      </c>
      <c r="AJ27" s="47">
        <f>IF(PLANEL_Pot_anual!AJ11&lt;&gt;0,AJ8/PLANEL_Pot_anual!AJ11,0)</f>
        <v>0.84594021815459752</v>
      </c>
      <c r="AK27" s="47">
        <f>IF(PLANEL_Pot_anual!AK11&lt;&gt;0,AK8/PLANEL_Pot_anual!AK11,0)</f>
        <v>0.84594021815459752</v>
      </c>
      <c r="AL27" s="47">
        <f>IF(PLANEL_Pot_anual!AL11&lt;&gt;0,AL8/PLANEL_Pot_anual!AL11,0)</f>
        <v>0.84594021815459752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0.68542409120722247</v>
      </c>
      <c r="D28" s="47">
        <f>IF(PLANEL_Pot_anual!D12&lt;&gt;0,D9/PLANEL_Pot_anual!D12,0)</f>
        <v>0.80474013310698711</v>
      </c>
      <c r="E28" s="47">
        <f>IF(PLANEL_Pot_anual!E12&lt;&gt;0,E9/PLANEL_Pot_anual!E12,0)</f>
        <v>0.83542621783247806</v>
      </c>
      <c r="F28" s="47">
        <f>IF(PLANEL_Pot_anual!F12&lt;&gt;0,F9/PLANEL_Pot_anual!F12,0)</f>
        <v>0.75809391006597471</v>
      </c>
      <c r="G28" s="47">
        <f>IF(PLANEL_Pot_anual!G12&lt;&gt;0,G9/PLANEL_Pot_anual!G12,0)</f>
        <v>0.71730548497241398</v>
      </c>
      <c r="H28" s="47">
        <f>IF(PLANEL_Pot_anual!H12&lt;&gt;0,H9/PLANEL_Pot_anual!H12,0)</f>
        <v>0.7725284073459624</v>
      </c>
      <c r="I28" s="47">
        <f>IF(PLANEL_Pot_anual!I12&lt;&gt;0,I9/PLANEL_Pot_anual!I12,0)</f>
        <v>0.83997732744318843</v>
      </c>
      <c r="J28" s="47">
        <f>IF(PLANEL_Pot_anual!J12&lt;&gt;0,J9/PLANEL_Pot_anual!J12,0)</f>
        <v>0.83856714302249324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0.85890723698708638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0.99999999999999989</v>
      </c>
      <c r="M39" s="54">
        <f>IF(PLANEL_Pot_anual!M23&lt;&gt;0,M14/PLANEL_Pot_anual!M23,0)</f>
        <v>1</v>
      </c>
      <c r="N39" s="54">
        <f>IF(PLANEL_Pot_anual!N23&lt;&gt;0,N14/PLANEL_Pot_anual!N23,0)</f>
        <v>1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0.99999999968841735</v>
      </c>
      <c r="R39" s="54">
        <f>IF(PLANEL_Pot_anual!R23&lt;&gt;0,R14/PLANEL_Pot_anual!R23,0)</f>
        <v>1.0000000001649187</v>
      </c>
      <c r="S39" s="54">
        <f>IF(PLANEL_Pot_anual!S23&lt;&gt;0,S14/PLANEL_Pot_anual!S23,0)</f>
        <v>1</v>
      </c>
      <c r="T39" s="54">
        <f>IF(PLANEL_Pot_anual!T23&lt;&gt;0,T14/PLANEL_Pot_anual!T23,0)</f>
        <v>1.000000000054865</v>
      </c>
      <c r="U39" s="54">
        <f>IF(PLANEL_Pot_anual!U23&lt;&gt;0,U14/PLANEL_Pot_anual!U23,0)</f>
        <v>0.99999999979594523</v>
      </c>
      <c r="V39" s="54">
        <f>IF(PLANEL_Pot_anual!V23&lt;&gt;0,V14/PLANEL_Pot_anual!V23,0)</f>
        <v>1.0000000003432523</v>
      </c>
      <c r="W39" s="54">
        <f>IF(PLANEL_Pot_anual!W23&lt;&gt;0,W14/PLANEL_Pot_anual!W23,0)</f>
        <v>0.99999999986583887</v>
      </c>
      <c r="X39" s="54">
        <f>IF(PLANEL_Pot_anual!X23&lt;&gt;0,X14/PLANEL_Pot_anual!X23,0)</f>
        <v>0.99999999987766452</v>
      </c>
      <c r="Y39" s="54">
        <f>IF(PLANEL_Pot_anual!Y23&lt;&gt;0,Y14/PLANEL_Pot_anual!Y23,0)</f>
        <v>0.99999999989070476</v>
      </c>
      <c r="Z39" s="54">
        <f>IF(PLANEL_Pot_anual!Z23&lt;&gt;0,Z14/PLANEL_Pot_anual!Z23,0)</f>
        <v>0.99999999990312483</v>
      </c>
      <c r="AA39" s="54">
        <f>IF(PLANEL_Pot_anual!AA23&lt;&gt;0,AA14/PLANEL_Pot_anual!AA23,0)</f>
        <v>0.99999999991487687</v>
      </c>
      <c r="AB39" s="84">
        <f>IF(PLANEL_Pot_anual!AB23&lt;&gt;0,AB14/PLANEL_Pot_anual!AB23,0)</f>
        <v>0.99999999991729338</v>
      </c>
      <c r="AC39" s="54">
        <f>IF(PLANEL_Pot_anual!AC23&lt;&gt;0,AC14/PLANEL_Pot_anual!AC23,0)</f>
        <v>0.99999999992125521</v>
      </c>
      <c r="AD39" s="54">
        <f>IF(PLANEL_Pot_anual!AD23&lt;&gt;0,AD14/PLANEL_Pot_anual!AD23,0)</f>
        <v>0.99999999992607447</v>
      </c>
      <c r="AE39" s="54">
        <f>IF(PLANEL_Pot_anual!AE23&lt;&gt;0,AE14/PLANEL_Pot_anual!AE23,0)</f>
        <v>0.99999999993043465</v>
      </c>
      <c r="AF39" s="54">
        <f>IF(PLANEL_Pot_anual!AF23&lt;&gt;0,AF14/PLANEL_Pot_anual!AF23,0)</f>
        <v>0.99999999993436006</v>
      </c>
      <c r="AG39" s="54">
        <f>IF(PLANEL_Pot_anual!AG23&lt;&gt;0,AG14/PLANEL_Pot_anual!AG23,0)</f>
        <v>0.9999999999385788</v>
      </c>
      <c r="AH39" s="54">
        <f>IF(PLANEL_Pot_anual!AH23&lt;&gt;0,AH14/PLANEL_Pot_anual!AH23,0)</f>
        <v>0.99999999994213284</v>
      </c>
      <c r="AI39" s="54">
        <f>IF(PLANEL_Pot_anual!AI23&lt;&gt;0,AI14/PLANEL_Pot_anual!AI23,0)</f>
        <v>1.0000000001274112</v>
      </c>
      <c r="AJ39" s="54">
        <f>IF(PLANEL_Pot_anual!AJ23&lt;&gt;0,AJ14/PLANEL_Pot_anual!AJ23,0)</f>
        <v>1.0000000001199505</v>
      </c>
      <c r="AK39" s="54">
        <f>IF(PLANEL_Pot_anual!AK23&lt;&gt;0,AK14/PLANEL_Pot_anual!AK23,0)</f>
        <v>1.0000000001135223</v>
      </c>
      <c r="AL39" s="54">
        <f>IF(PLANEL_Pot_anual!AL23&lt;&gt;0,AL14/PLANEL_Pot_anual!AL23,0)</f>
        <v>0.99999999995383448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-463.25427590002073</v>
      </c>
      <c r="E40" s="28">
        <f t="shared" si="1"/>
        <v>3905.9585959999968</v>
      </c>
      <c r="F40" s="28">
        <f t="shared" si="1"/>
        <v>2125.7218400000129</v>
      </c>
      <c r="G40" s="28">
        <f t="shared" si="1"/>
        <v>5042.4699049999763</v>
      </c>
      <c r="H40" s="28">
        <f t="shared" si="1"/>
        <v>5090.450044000012</v>
      </c>
      <c r="I40" s="28">
        <f t="shared" si="1"/>
        <v>5053.267680999983</v>
      </c>
      <c r="J40" s="28">
        <f t="shared" si="1"/>
        <v>4481.3994000000093</v>
      </c>
      <c r="K40" s="28">
        <f t="shared" si="1"/>
        <v>4738.6097360000131</v>
      </c>
      <c r="L40" s="28">
        <f t="shared" si="1"/>
        <v>4872.6253165999951</v>
      </c>
      <c r="M40" s="28">
        <f t="shared" si="1"/>
        <v>5069.8332573999796</v>
      </c>
      <c r="N40" s="28">
        <f t="shared" si="1"/>
        <v>4403.0306270000438</v>
      </c>
      <c r="O40" s="28">
        <f t="shared" si="1"/>
        <v>4192.3866071999946</v>
      </c>
      <c r="P40" s="28">
        <f t="shared" si="1"/>
        <v>4359.1172607999761</v>
      </c>
      <c r="Q40" s="28">
        <f t="shared" si="1"/>
        <v>4457.1100599999772</v>
      </c>
      <c r="R40" s="28">
        <f t="shared" si="1"/>
        <v>4592.8051516000414</v>
      </c>
      <c r="S40" s="28">
        <f t="shared" si="1"/>
        <v>4783.789644399978</v>
      </c>
      <c r="T40" s="28">
        <f t="shared" si="1"/>
        <v>4824.2756650000229</v>
      </c>
      <c r="U40" s="28">
        <f t="shared" si="1"/>
        <v>4796.2483409999986</v>
      </c>
      <c r="V40" s="28">
        <f t="shared" si="1"/>
        <v>4972.5965049999941</v>
      </c>
      <c r="W40" s="28">
        <f t="shared" si="1"/>
        <v>5123.7914499999897</v>
      </c>
      <c r="X40" s="28">
        <f t="shared" si="1"/>
        <v>5447.9444610000064</v>
      </c>
      <c r="Y40" s="28">
        <f t="shared" si="1"/>
        <v>5401.3672600000282</v>
      </c>
      <c r="Z40" s="28">
        <f t="shared" si="1"/>
        <v>5546.3884899999539</v>
      </c>
      <c r="AA40" s="28">
        <f t="shared" si="1"/>
        <v>5380.9445500000147</v>
      </c>
      <c r="AB40" s="76">
        <f t="shared" si="1"/>
        <v>5369.4732549999899</v>
      </c>
      <c r="AC40" s="28">
        <f t="shared" si="1"/>
        <v>4760.8963660000009</v>
      </c>
      <c r="AD40" s="28">
        <f t="shared" si="1"/>
        <v>4784.3708139999944</v>
      </c>
      <c r="AE40" s="28">
        <f t="shared" si="1"/>
        <v>4836.6849220000149</v>
      </c>
      <c r="AF40" s="28">
        <f t="shared" si="1"/>
        <v>4966.3368509999709</v>
      </c>
      <c r="AG40" s="28">
        <f t="shared" si="1"/>
        <v>5052.7784439999959</v>
      </c>
      <c r="AH40" s="28">
        <f t="shared" si="1"/>
        <v>5122.8858600000094</v>
      </c>
      <c r="AI40" s="28">
        <f t="shared" si="1"/>
        <v>5116.3452100000286</v>
      </c>
      <c r="AJ40" s="28">
        <f t="shared" si="1"/>
        <v>5634.7257199999876</v>
      </c>
      <c r="AK40" s="28">
        <f t="shared" si="1"/>
        <v>5439.0957630000194</v>
      </c>
      <c r="AL40" s="28">
        <f t="shared" si="1"/>
        <v>4755.963890999963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393.15833279999998</v>
      </c>
      <c r="AS6" s="33">
        <v>4021.945706</v>
      </c>
      <c r="AT6" s="33">
        <v>5503.6308920000001</v>
      </c>
      <c r="AU6" s="33">
        <v>3507.2129770000001</v>
      </c>
      <c r="AV6" s="33">
        <v>393.15833279999998</v>
      </c>
      <c r="AW6" s="33">
        <v>4021.945706</v>
      </c>
      <c r="AX6" s="33">
        <v>5503.6308920000001</v>
      </c>
      <c r="AY6" s="33">
        <v>3507.2129770000001</v>
      </c>
      <c r="AZ6" s="33">
        <v>156.4317059</v>
      </c>
      <c r="BA6" s="33">
        <v>1600.2708720000001</v>
      </c>
      <c r="BB6" s="33">
        <v>2189.8108149999998</v>
      </c>
      <c r="BC6" s="33">
        <v>1395.4665669999999</v>
      </c>
      <c r="BD6" s="33">
        <v>156.4317059</v>
      </c>
      <c r="BE6" s="33">
        <v>1600.2708720000001</v>
      </c>
      <c r="BF6" s="33">
        <v>2189.8108149999998</v>
      </c>
      <c r="BG6" s="33">
        <v>1395.4665669999999</v>
      </c>
      <c r="BH6" s="33">
        <v>156.4317059</v>
      </c>
      <c r="BI6" s="33">
        <v>1600.2708720000001</v>
      </c>
      <c r="BJ6" s="33">
        <v>2189.8108149999998</v>
      </c>
      <c r="BK6" s="33">
        <v>1395.4665669999999</v>
      </c>
      <c r="BL6" s="33">
        <v>156.4317059</v>
      </c>
      <c r="BM6" s="33">
        <v>1600.2708720000001</v>
      </c>
      <c r="BN6" s="33">
        <v>2189.8108149999998</v>
      </c>
      <c r="BO6" s="33">
        <v>1395.4665669999999</v>
      </c>
      <c r="BP6" s="33">
        <v>156.4317059</v>
      </c>
      <c r="BQ6" s="33">
        <v>1600.2708720000001</v>
      </c>
      <c r="BR6" s="33">
        <v>2189.8108149999998</v>
      </c>
      <c r="BS6" s="33">
        <v>1395.4665669999999</v>
      </c>
      <c r="BT6" s="33">
        <v>156.4317059</v>
      </c>
      <c r="BU6" s="33">
        <v>1600.2708720000001</v>
      </c>
      <c r="BV6" s="33">
        <v>2189.8108149999998</v>
      </c>
      <c r="BW6" s="33">
        <v>1395.4665669999999</v>
      </c>
      <c r="BX6" s="33">
        <v>156.4317059</v>
      </c>
      <c r="BY6" s="33">
        <v>1600.2708720000001</v>
      </c>
      <c r="BZ6" s="33">
        <v>2189.8108149999998</v>
      </c>
      <c r="CA6" s="33">
        <v>1395.4665669999999</v>
      </c>
      <c r="CB6" s="33">
        <v>48.209287080000003</v>
      </c>
      <c r="CC6" s="33">
        <v>493.17315439999999</v>
      </c>
      <c r="CD6" s="33">
        <v>674.8581921</v>
      </c>
      <c r="CE6" s="33">
        <v>430.0563492</v>
      </c>
      <c r="CF6" s="33">
        <v>48.209287080000003</v>
      </c>
      <c r="CG6" s="33">
        <v>493.17315439999999</v>
      </c>
      <c r="CH6" s="33">
        <v>674.8581921</v>
      </c>
      <c r="CI6" s="33">
        <v>430.0563492</v>
      </c>
      <c r="CJ6" s="33">
        <v>48.209287080000003</v>
      </c>
      <c r="CK6" s="33">
        <v>493.17315439999999</v>
      </c>
      <c r="CL6" s="33">
        <v>674.8581921</v>
      </c>
      <c r="CM6" s="33">
        <v>430.0563492</v>
      </c>
      <c r="CN6" s="33">
        <v>48.209287080000003</v>
      </c>
      <c r="CO6" s="33">
        <v>493.17315439999999</v>
      </c>
      <c r="CP6" s="33">
        <v>674.8581921</v>
      </c>
      <c r="CQ6" s="33">
        <v>430.0563492</v>
      </c>
      <c r="CR6" s="33">
        <v>48.209287080000003</v>
      </c>
      <c r="CS6" s="33">
        <v>493.17315439999999</v>
      </c>
      <c r="CT6" s="33">
        <v>674.8581921</v>
      </c>
      <c r="CU6" s="33">
        <v>430.0563492</v>
      </c>
      <c r="CV6" s="33">
        <v>18.22600491</v>
      </c>
      <c r="CW6" s="33">
        <v>186.44906159999999</v>
      </c>
      <c r="CX6" s="33">
        <v>255.1369139</v>
      </c>
      <c r="CY6" s="33">
        <v>162.58711980000001</v>
      </c>
      <c r="CZ6" s="33">
        <v>18.22600491</v>
      </c>
      <c r="DA6" s="33">
        <v>186.44906159999999</v>
      </c>
      <c r="DB6" s="33">
        <v>255.1369139</v>
      </c>
      <c r="DC6" s="33">
        <v>162.58711980000001</v>
      </c>
      <c r="DD6" s="33">
        <v>18.22600491</v>
      </c>
      <c r="DE6" s="33">
        <v>186.44906159999999</v>
      </c>
      <c r="DF6" s="33">
        <v>255.1369139</v>
      </c>
      <c r="DG6" s="33">
        <v>162.58711980000001</v>
      </c>
      <c r="DH6" s="33">
        <v>18.22600491</v>
      </c>
      <c r="DI6" s="33">
        <v>186.44906159999999</v>
      </c>
      <c r="DJ6" s="33">
        <v>255.1369139</v>
      </c>
      <c r="DK6" s="33">
        <v>162.58711980000001</v>
      </c>
      <c r="DL6" s="33">
        <v>18.22600491</v>
      </c>
      <c r="DM6" s="33">
        <v>186.44906159999999</v>
      </c>
      <c r="DN6" s="33">
        <v>255.1369139</v>
      </c>
      <c r="DO6" s="33">
        <v>162.58711980000001</v>
      </c>
      <c r="DP6" s="33">
        <v>18.22600491</v>
      </c>
      <c r="DQ6" s="33">
        <v>186.44906159999999</v>
      </c>
      <c r="DR6" s="33">
        <v>255.1369139</v>
      </c>
      <c r="DS6" s="33">
        <v>162.58711980000001</v>
      </c>
      <c r="DT6" s="33">
        <v>18.22600491</v>
      </c>
      <c r="DU6" s="33">
        <v>186.44906159999999</v>
      </c>
      <c r="DV6" s="33">
        <v>255.1369139</v>
      </c>
      <c r="DW6" s="33">
        <v>162.58711980000001</v>
      </c>
      <c r="DX6" s="33">
        <v>18.22600491</v>
      </c>
      <c r="DY6" s="33">
        <v>186.44906159999999</v>
      </c>
      <c r="DZ6" s="33">
        <v>255.1369139</v>
      </c>
      <c r="EA6" s="33">
        <v>162.58711980000001</v>
      </c>
      <c r="EB6" s="33">
        <v>18.22600491</v>
      </c>
      <c r="EC6" s="33">
        <v>186.44906159999999</v>
      </c>
      <c r="ED6" s="33">
        <v>255.1369139</v>
      </c>
      <c r="EE6" s="33">
        <v>162.58711980000001</v>
      </c>
      <c r="EF6" s="33">
        <v>18.22600491</v>
      </c>
      <c r="EG6" s="33">
        <v>186.44906159999999</v>
      </c>
      <c r="EH6" s="33">
        <v>255.1369139</v>
      </c>
      <c r="EI6" s="33">
        <v>162.58711980000001</v>
      </c>
      <c r="EJ6" s="33">
        <v>18.22600491</v>
      </c>
      <c r="EK6" s="33">
        <v>186.44906159999999</v>
      </c>
      <c r="EL6" s="33">
        <v>255.1369139</v>
      </c>
      <c r="EM6" s="33">
        <v>162.58711980000001</v>
      </c>
      <c r="EN6" s="33">
        <v>18.22600491</v>
      </c>
      <c r="EO6" s="33">
        <v>186.44906159999999</v>
      </c>
      <c r="EP6" s="33">
        <v>255.1369139</v>
      </c>
      <c r="EQ6" s="33">
        <v>162.58711980000001</v>
      </c>
      <c r="ER6" s="33">
        <v>18.22600491</v>
      </c>
      <c r="ES6" s="33">
        <v>186.44906159999999</v>
      </c>
      <c r="ET6" s="33">
        <v>255.1369139</v>
      </c>
      <c r="EU6" s="33">
        <v>162.58711980000001</v>
      </c>
      <c r="EV6" s="33">
        <v>18.22600491</v>
      </c>
      <c r="EW6" s="33">
        <v>186.44906159999999</v>
      </c>
      <c r="EX6" s="33">
        <v>255.1369139</v>
      </c>
      <c r="EY6" s="33">
        <v>162.58711980000001</v>
      </c>
      <c r="EZ6" s="33">
        <v>18.22600491</v>
      </c>
      <c r="FA6" s="33">
        <v>186.44906159999999</v>
      </c>
      <c r="FB6" s="33">
        <v>255.1369139</v>
      </c>
      <c r="FC6" s="33">
        <v>162.58711980000001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491.07824429999999</v>
      </c>
      <c r="AS17" s="33">
        <v>5023.6504519999999</v>
      </c>
      <c r="AT17" s="33">
        <v>6874.3637630000003</v>
      </c>
      <c r="AU17" s="33">
        <v>4380.7185239999999</v>
      </c>
      <c r="AV17" s="33">
        <v>491.07824429999999</v>
      </c>
      <c r="AW17" s="33">
        <v>5023.6504519999999</v>
      </c>
      <c r="AX17" s="33">
        <v>6874.3637630000003</v>
      </c>
      <c r="AY17" s="33">
        <v>4380.7185239999999</v>
      </c>
      <c r="AZ17" s="33">
        <v>199.02965499999999</v>
      </c>
      <c r="BA17" s="33">
        <v>2036.0409520000001</v>
      </c>
      <c r="BB17" s="33">
        <v>2786.1186349999998</v>
      </c>
      <c r="BC17" s="33">
        <v>1775.466347</v>
      </c>
      <c r="BD17" s="33">
        <v>199.02965499999999</v>
      </c>
      <c r="BE17" s="33">
        <v>2036.0409520000001</v>
      </c>
      <c r="BF17" s="33">
        <v>2786.1186349999998</v>
      </c>
      <c r="BG17" s="33">
        <v>1775.466347</v>
      </c>
      <c r="BH17" s="33">
        <v>199.02965499999999</v>
      </c>
      <c r="BI17" s="33">
        <v>2036.0409520000001</v>
      </c>
      <c r="BJ17" s="33">
        <v>2786.1186349999998</v>
      </c>
      <c r="BK17" s="33">
        <v>1775.466347</v>
      </c>
      <c r="BL17" s="33">
        <v>199.02965499999999</v>
      </c>
      <c r="BM17" s="33">
        <v>2036.0409520000001</v>
      </c>
      <c r="BN17" s="33">
        <v>2786.1186349999998</v>
      </c>
      <c r="BO17" s="33">
        <v>1775.466347</v>
      </c>
      <c r="BP17" s="33">
        <v>199.02965499999999</v>
      </c>
      <c r="BQ17" s="33">
        <v>2036.0409520000001</v>
      </c>
      <c r="BR17" s="33">
        <v>2786.1186349999998</v>
      </c>
      <c r="BS17" s="33">
        <v>1775.466347</v>
      </c>
      <c r="BT17" s="33">
        <v>199.02965499999999</v>
      </c>
      <c r="BU17" s="33">
        <v>2036.0409520000001</v>
      </c>
      <c r="BV17" s="33">
        <v>2786.1186349999998</v>
      </c>
      <c r="BW17" s="33">
        <v>1775.466347</v>
      </c>
      <c r="BX17" s="33">
        <v>199.02965499999999</v>
      </c>
      <c r="BY17" s="33">
        <v>2036.0409520000001</v>
      </c>
      <c r="BZ17" s="33">
        <v>2786.1186349999998</v>
      </c>
      <c r="CA17" s="33">
        <v>1775.466347</v>
      </c>
      <c r="CB17" s="33">
        <v>63.339301880000001</v>
      </c>
      <c r="CC17" s="33">
        <v>647.95074150000005</v>
      </c>
      <c r="CD17" s="33">
        <v>886.65585710000005</v>
      </c>
      <c r="CE17" s="33">
        <v>565.02534219999995</v>
      </c>
      <c r="CF17" s="33">
        <v>63.339301880000001</v>
      </c>
      <c r="CG17" s="33">
        <v>647.95074150000005</v>
      </c>
      <c r="CH17" s="33">
        <v>886.65585710000005</v>
      </c>
      <c r="CI17" s="33">
        <v>565.02534219999995</v>
      </c>
      <c r="CJ17" s="33">
        <v>63.339301880000001</v>
      </c>
      <c r="CK17" s="33">
        <v>647.95074150000005</v>
      </c>
      <c r="CL17" s="33">
        <v>886.65585710000005</v>
      </c>
      <c r="CM17" s="33">
        <v>565.02534219999995</v>
      </c>
      <c r="CN17" s="33">
        <v>63.339301880000001</v>
      </c>
      <c r="CO17" s="33">
        <v>647.95074150000005</v>
      </c>
      <c r="CP17" s="33">
        <v>886.65585710000005</v>
      </c>
      <c r="CQ17" s="33">
        <v>565.02534219999995</v>
      </c>
      <c r="CR17" s="33">
        <v>63.339301880000001</v>
      </c>
      <c r="CS17" s="33">
        <v>647.95074150000005</v>
      </c>
      <c r="CT17" s="33">
        <v>886.65585710000005</v>
      </c>
      <c r="CU17" s="33">
        <v>565.02534219999995</v>
      </c>
      <c r="CV17" s="33">
        <v>18.22600491</v>
      </c>
      <c r="CW17" s="33">
        <v>186.44906159999999</v>
      </c>
      <c r="CX17" s="33">
        <v>255.1369139</v>
      </c>
      <c r="CY17" s="33">
        <v>162.58711980000001</v>
      </c>
      <c r="CZ17" s="33">
        <v>18.22600491</v>
      </c>
      <c r="DA17" s="33">
        <v>186.44906159999999</v>
      </c>
      <c r="DB17" s="33">
        <v>255.1369139</v>
      </c>
      <c r="DC17" s="33">
        <v>162.58711980000001</v>
      </c>
      <c r="DD17" s="33">
        <v>18.22600491</v>
      </c>
      <c r="DE17" s="33">
        <v>186.44906159999999</v>
      </c>
      <c r="DF17" s="33">
        <v>255.1369139</v>
      </c>
      <c r="DG17" s="33">
        <v>162.58711980000001</v>
      </c>
      <c r="DH17" s="33">
        <v>18.22600491</v>
      </c>
      <c r="DI17" s="33">
        <v>186.44906159999999</v>
      </c>
      <c r="DJ17" s="33">
        <v>255.1369139</v>
      </c>
      <c r="DK17" s="33">
        <v>162.58711980000001</v>
      </c>
      <c r="DL17" s="33">
        <v>18.22600491</v>
      </c>
      <c r="DM17" s="33">
        <v>186.44906159999999</v>
      </c>
      <c r="DN17" s="33">
        <v>255.1369139</v>
      </c>
      <c r="DO17" s="33">
        <v>162.58711980000001</v>
      </c>
      <c r="DP17" s="33">
        <v>18.22600491</v>
      </c>
      <c r="DQ17" s="33">
        <v>186.44906159999999</v>
      </c>
      <c r="DR17" s="33">
        <v>255.1369139</v>
      </c>
      <c r="DS17" s="33">
        <v>162.58711980000001</v>
      </c>
      <c r="DT17" s="33">
        <v>18.22600491</v>
      </c>
      <c r="DU17" s="33">
        <v>186.44906159999999</v>
      </c>
      <c r="DV17" s="33">
        <v>255.1369139</v>
      </c>
      <c r="DW17" s="33">
        <v>162.58711980000001</v>
      </c>
      <c r="DX17" s="33">
        <v>18.22600491</v>
      </c>
      <c r="DY17" s="33">
        <v>186.44906159999999</v>
      </c>
      <c r="DZ17" s="33">
        <v>255.1369139</v>
      </c>
      <c r="EA17" s="33">
        <v>162.58711980000001</v>
      </c>
      <c r="EB17" s="33">
        <v>18.22600491</v>
      </c>
      <c r="EC17" s="33">
        <v>186.44906159999999</v>
      </c>
      <c r="ED17" s="33">
        <v>255.1369139</v>
      </c>
      <c r="EE17" s="33">
        <v>162.58711980000001</v>
      </c>
      <c r="EF17" s="33">
        <v>18.22600491</v>
      </c>
      <c r="EG17" s="33">
        <v>186.44906159999999</v>
      </c>
      <c r="EH17" s="33">
        <v>255.1369139</v>
      </c>
      <c r="EI17" s="33">
        <v>162.58711980000001</v>
      </c>
      <c r="EJ17" s="33">
        <v>18.22600491</v>
      </c>
      <c r="EK17" s="33">
        <v>186.44906159999999</v>
      </c>
      <c r="EL17" s="33">
        <v>255.1369139</v>
      </c>
      <c r="EM17" s="33">
        <v>162.58711980000001</v>
      </c>
      <c r="EN17" s="33">
        <v>18.22600491</v>
      </c>
      <c r="EO17" s="33">
        <v>186.44906159999999</v>
      </c>
      <c r="EP17" s="33">
        <v>255.1369139</v>
      </c>
      <c r="EQ17" s="33">
        <v>162.58711980000001</v>
      </c>
      <c r="ER17" s="33">
        <v>18.22600491</v>
      </c>
      <c r="ES17" s="33">
        <v>186.44906159999999</v>
      </c>
      <c r="ET17" s="33">
        <v>255.1369139</v>
      </c>
      <c r="EU17" s="33">
        <v>162.58711980000001</v>
      </c>
      <c r="EV17" s="33">
        <v>18.22600491</v>
      </c>
      <c r="EW17" s="33">
        <v>186.44906159999999</v>
      </c>
      <c r="EX17" s="33">
        <v>255.1369139</v>
      </c>
      <c r="EY17" s="33">
        <v>162.58711980000001</v>
      </c>
      <c r="EZ17" s="33">
        <v>18.22600491</v>
      </c>
      <c r="FA17" s="33">
        <v>186.44906159999999</v>
      </c>
      <c r="FB17" s="33">
        <v>255.1369139</v>
      </c>
      <c r="FC17" s="33">
        <v>162.58711980000001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294.34849639999999</v>
      </c>
      <c r="BC32" s="33">
        <v>928.64131359999999</v>
      </c>
      <c r="BD32" s="33">
        <v>928.64131359999999</v>
      </c>
      <c r="BF32" s="33">
        <v>520.48028609999994</v>
      </c>
      <c r="BG32" s="33">
        <v>928.64131359999999</v>
      </c>
      <c r="BH32" s="33">
        <v>928.64131359999999</v>
      </c>
      <c r="BK32" s="33">
        <v>928.64131359999999</v>
      </c>
      <c r="BL32" s="33">
        <v>928.64131359999999</v>
      </c>
      <c r="BN32" s="33">
        <v>350.39215330000002</v>
      </c>
      <c r="BO32" s="33">
        <v>928.64131359999999</v>
      </c>
      <c r="BP32" s="33">
        <v>928.64131359999999</v>
      </c>
      <c r="BR32" s="33">
        <v>587.76868960000002</v>
      </c>
      <c r="BS32" s="33">
        <v>928.64131359999999</v>
      </c>
      <c r="BT32" s="33">
        <v>928.64131359999999</v>
      </c>
      <c r="BV32" s="33">
        <v>587.76868960000002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1.5255639969999999</v>
      </c>
      <c r="AF33" s="33">
        <v>312.73459939999998</v>
      </c>
      <c r="AI33" s="33">
        <v>312.73459939999998</v>
      </c>
      <c r="AM33" s="33">
        <v>312.73459939999998</v>
      </c>
      <c r="AN33" s="33">
        <v>16.978557250000001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57.888189740000001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266.30002339999999</v>
      </c>
      <c r="BO33" s="33">
        <v>312.73459939999998</v>
      </c>
      <c r="BP33" s="33">
        <v>312.73459939999998</v>
      </c>
      <c r="BR33" s="33">
        <v>212.1861973</v>
      </c>
      <c r="BS33" s="33">
        <v>312.73459939999998</v>
      </c>
      <c r="BT33" s="33">
        <v>312.73459939999998</v>
      </c>
      <c r="BV33" s="33">
        <v>101.6827433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589.29425360000005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604.74724690000005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294.34849639999999</v>
      </c>
      <c r="BC41" s="33">
        <v>1241.3759130000001</v>
      </c>
      <c r="BD41" s="33">
        <v>1241.3759130000001</v>
      </c>
      <c r="BE41" s="33">
        <v>0</v>
      </c>
      <c r="BF41" s="33">
        <v>578.36847580000006</v>
      </c>
      <c r="BG41" s="33">
        <v>1241.3759130000001</v>
      </c>
      <c r="BH41" s="33">
        <v>1241.3759130000001</v>
      </c>
      <c r="BI41" s="33">
        <v>0</v>
      </c>
      <c r="BJ41" s="33">
        <v>312.73459939999998</v>
      </c>
      <c r="BK41" s="33">
        <v>1241.3759130000001</v>
      </c>
      <c r="BL41" s="33">
        <v>1241.3759130000001</v>
      </c>
      <c r="BM41" s="33">
        <v>0</v>
      </c>
      <c r="BN41" s="33">
        <v>616.6921767</v>
      </c>
      <c r="BO41" s="33">
        <v>1241.3759130000001</v>
      </c>
      <c r="BP41" s="33">
        <v>1241.3759130000001</v>
      </c>
      <c r="BQ41" s="33">
        <v>0</v>
      </c>
      <c r="BR41" s="33">
        <v>799.95488690000002</v>
      </c>
      <c r="BS41" s="33">
        <v>1241.3759130000001</v>
      </c>
      <c r="BT41" s="33">
        <v>1241.3759130000001</v>
      </c>
      <c r="BU41" s="33">
        <v>0</v>
      </c>
      <c r="BV41" s="33">
        <v>689.45143289999999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1192.314543</v>
      </c>
      <c r="AS55" s="33">
        <v>953.63414739999996</v>
      </c>
      <c r="AT55" s="33">
        <v>1141.59449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1298.861742</v>
      </c>
      <c r="BI55" s="33">
        <v>953.63414739999996</v>
      </c>
      <c r="BJ55" s="33">
        <v>1141.59449</v>
      </c>
      <c r="BK55" s="33">
        <v>1363.609177</v>
      </c>
      <c r="BL55" s="33">
        <v>1298.861742</v>
      </c>
      <c r="BM55" s="33">
        <v>953.63414739999996</v>
      </c>
      <c r="BN55" s="33">
        <v>1141.580119</v>
      </c>
      <c r="BO55" s="33">
        <v>1363.609177</v>
      </c>
      <c r="BP55" s="33">
        <v>1298.861742</v>
      </c>
      <c r="BQ55" s="33">
        <v>953.63414739999996</v>
      </c>
      <c r="BR55" s="33">
        <v>1141.580119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264.76796739999997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1192.314543</v>
      </c>
      <c r="AS65" s="33">
        <v>953.63414739999996</v>
      </c>
      <c r="AT65" s="33">
        <v>1141.59449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1298.861742</v>
      </c>
      <c r="BI65" s="33">
        <v>953.63414739999996</v>
      </c>
      <c r="BJ65" s="33">
        <v>1141.59449</v>
      </c>
      <c r="BK65" s="33">
        <v>1363.609177</v>
      </c>
      <c r="BL65" s="33">
        <v>1298.861742</v>
      </c>
      <c r="BM65" s="33">
        <v>953.63414739999996</v>
      </c>
      <c r="BN65" s="33">
        <v>1141.580119</v>
      </c>
      <c r="BO65" s="33">
        <v>1363.609177</v>
      </c>
      <c r="BP65" s="33">
        <v>1298.861742</v>
      </c>
      <c r="BQ65" s="33">
        <v>953.63414739999996</v>
      </c>
      <c r="BR65" s="33">
        <v>1141.580119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264.76796739999997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2063.4614539999998</v>
      </c>
      <c r="AS102" s="33">
        <v>1819.358168</v>
      </c>
      <c r="AT102" s="33">
        <v>2063.4614539999998</v>
      </c>
      <c r="AU102" s="33">
        <v>3215.776515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1872.1219880000001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325.8410164</v>
      </c>
      <c r="BO102" s="33">
        <v>651.68203289999997</v>
      </c>
      <c r="BP102" s="33">
        <v>569.93430249999994</v>
      </c>
      <c r="BQ102" s="33">
        <v>325.8410164</v>
      </c>
      <c r="BR102" s="33">
        <v>325.8410164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714.6385282</v>
      </c>
      <c r="BC103" s="33">
        <v>714.6385282</v>
      </c>
      <c r="BD103" s="33">
        <v>714.6385282</v>
      </c>
      <c r="BG103" s="33">
        <v>714.6385282</v>
      </c>
      <c r="BH103" s="33">
        <v>714.6385282</v>
      </c>
      <c r="BK103" s="33">
        <v>714.6385282</v>
      </c>
      <c r="BL103" s="33">
        <v>892.3681196</v>
      </c>
      <c r="BO103" s="33">
        <v>892.3681196</v>
      </c>
      <c r="BP103" s="33">
        <v>892.3681196</v>
      </c>
      <c r="BS103" s="33">
        <v>892.3681196</v>
      </c>
      <c r="BT103" s="33">
        <v>892.3681196</v>
      </c>
      <c r="BW103" s="33">
        <v>892.3681196</v>
      </c>
      <c r="BX103" s="33">
        <v>892.3681196</v>
      </c>
      <c r="CA103" s="33">
        <v>892.3681196</v>
      </c>
      <c r="CB103" s="33">
        <v>892.3681196</v>
      </c>
      <c r="CE103" s="33">
        <v>892.3681196</v>
      </c>
      <c r="CF103" s="33">
        <v>892.3681196</v>
      </c>
      <c r="CI103" s="33">
        <v>892.3681196</v>
      </c>
      <c r="CJ103" s="33">
        <v>892.3681196</v>
      </c>
      <c r="CM103" s="33">
        <v>892.3681196</v>
      </c>
      <c r="CN103" s="33">
        <v>892.3681196</v>
      </c>
      <c r="CQ103" s="33">
        <v>892.3681196</v>
      </c>
      <c r="CR103" s="33">
        <v>892.3681196</v>
      </c>
      <c r="CU103" s="33">
        <v>892.3681196</v>
      </c>
      <c r="CV103" s="33">
        <v>892.3681196</v>
      </c>
      <c r="CY103" s="33">
        <v>892.3681196</v>
      </c>
      <c r="CZ103" s="33">
        <v>892.3681196</v>
      </c>
      <c r="DC103" s="33">
        <v>59.653182010000002</v>
      </c>
      <c r="DD103" s="33">
        <v>892.3681196</v>
      </c>
      <c r="DG103" s="33">
        <v>892.3681196</v>
      </c>
      <c r="DH103" s="33">
        <v>892.3681196</v>
      </c>
      <c r="DK103" s="33">
        <v>892.3681196</v>
      </c>
      <c r="DL103" s="33">
        <v>892.3681196</v>
      </c>
      <c r="DO103" s="33">
        <v>892.3681196</v>
      </c>
      <c r="DP103" s="33">
        <v>892.3681196</v>
      </c>
      <c r="DT103" s="33">
        <v>892.3681196</v>
      </c>
      <c r="DW103" s="33">
        <v>892.3681196</v>
      </c>
      <c r="DX103" s="33">
        <v>892.3681196</v>
      </c>
      <c r="EA103" s="33">
        <v>892.3681196</v>
      </c>
      <c r="EB103" s="33">
        <v>892.3681196</v>
      </c>
      <c r="EE103" s="33">
        <v>892.3681196</v>
      </c>
      <c r="EF103" s="33">
        <v>892.3681196</v>
      </c>
      <c r="EI103" s="33">
        <v>892.3681196</v>
      </c>
      <c r="EJ103" s="33">
        <v>892.3681196</v>
      </c>
      <c r="EM103" s="33">
        <v>357.9680578</v>
      </c>
      <c r="EN103" s="33">
        <v>892.3681196</v>
      </c>
      <c r="EQ103" s="33">
        <v>636.72964879999995</v>
      </c>
      <c r="ER103" s="33">
        <v>892.3681196</v>
      </c>
      <c r="EV103" s="33">
        <v>892.3681196</v>
      </c>
      <c r="EZ103" s="33">
        <v>892.3681196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1124.0265830000001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846.76368300000001</v>
      </c>
      <c r="AQ105" s="33">
        <v>1374.172959</v>
      </c>
      <c r="AR105" s="33">
        <v>1289.786689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1433.637346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1433.637346</v>
      </c>
      <c r="BI105" s="33">
        <v>831.16929449999998</v>
      </c>
      <c r="BJ105" s="33">
        <v>1259.1725610000001</v>
      </c>
      <c r="BK105" s="33">
        <v>1661.874274</v>
      </c>
      <c r="BL105" s="33">
        <v>1433.637346</v>
      </c>
      <c r="BM105" s="33">
        <v>831.16929449999998</v>
      </c>
      <c r="BN105" s="33">
        <v>1107.798464</v>
      </c>
      <c r="BO105" s="33">
        <v>1661.874274</v>
      </c>
      <c r="BP105" s="33">
        <v>1351.28676</v>
      </c>
      <c r="BQ105" s="33">
        <v>748.81870860000004</v>
      </c>
      <c r="BR105" s="33">
        <v>1025.4478779999999</v>
      </c>
      <c r="BS105" s="33">
        <v>1497.173102</v>
      </c>
      <c r="BT105" s="33">
        <v>1351.28676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558.87956540000005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844.36501850000002</v>
      </c>
      <c r="AU108" s="33">
        <v>844.36501850000002</v>
      </c>
      <c r="AV108" s="33">
        <v>844.36501850000002</v>
      </c>
      <c r="AW108" s="33">
        <v>558.84255159999998</v>
      </c>
      <c r="AX108" s="33">
        <v>744.93665829999998</v>
      </c>
      <c r="AY108" s="33">
        <v>1166.8978890000001</v>
      </c>
      <c r="AZ108" s="33">
        <v>1270.6286170000001</v>
      </c>
      <c r="BA108" s="33">
        <v>591.31756189999999</v>
      </c>
      <c r="BB108" s="33">
        <v>844.36501850000002</v>
      </c>
      <c r="BC108" s="33">
        <v>1580.0199250000001</v>
      </c>
      <c r="BD108" s="33">
        <v>1325.1609450000001</v>
      </c>
      <c r="BE108" s="33">
        <v>591.31756189999999</v>
      </c>
      <c r="BF108" s="33">
        <v>844.36501850000002</v>
      </c>
      <c r="BG108" s="33">
        <v>1580.0199250000001</v>
      </c>
      <c r="BH108" s="33">
        <v>1604.674166</v>
      </c>
      <c r="BI108" s="33">
        <v>591.31756189999999</v>
      </c>
      <c r="BJ108" s="33">
        <v>844.36501850000002</v>
      </c>
      <c r="BK108" s="33">
        <v>1604.674166</v>
      </c>
      <c r="BL108" s="33">
        <v>1412.9183089999999</v>
      </c>
      <c r="BM108" s="33">
        <v>591.31756189999999</v>
      </c>
      <c r="BN108" s="33">
        <v>844.36501850000002</v>
      </c>
      <c r="BO108" s="33">
        <v>1784.364266</v>
      </c>
      <c r="BP108" s="33">
        <v>1161.042224</v>
      </c>
      <c r="BQ108" s="33">
        <v>591.28949309999996</v>
      </c>
      <c r="BR108" s="33">
        <v>844.36501850000002</v>
      </c>
      <c r="BS108" s="33">
        <v>1784.364266</v>
      </c>
      <c r="BT108" s="33">
        <v>886.2461849</v>
      </c>
      <c r="BU108" s="33">
        <v>591.28054810000003</v>
      </c>
      <c r="BV108" s="33">
        <v>844.36501850000002</v>
      </c>
      <c r="BW108" s="33">
        <v>1784.364266</v>
      </c>
      <c r="BX108" s="33">
        <v>1480.952779</v>
      </c>
      <c r="BY108" s="33">
        <v>591.31756189999999</v>
      </c>
      <c r="BZ108" s="33">
        <v>844.36501850000002</v>
      </c>
      <c r="CA108" s="33">
        <v>1784.364266</v>
      </c>
      <c r="CB108" s="33">
        <v>1462.4344590000001</v>
      </c>
      <c r="CC108" s="33">
        <v>269.38775509999999</v>
      </c>
      <c r="CD108" s="33">
        <v>522.43521169999997</v>
      </c>
      <c r="CE108" s="33">
        <v>1462.4344590000001</v>
      </c>
      <c r="CF108" s="33">
        <v>1462.4344590000001</v>
      </c>
      <c r="CG108" s="33">
        <v>269.38775509999999</v>
      </c>
      <c r="CH108" s="33">
        <v>522.43521169999997</v>
      </c>
      <c r="CI108" s="33">
        <v>1462.4344590000001</v>
      </c>
      <c r="CJ108" s="33">
        <v>1462.4344590000001</v>
      </c>
      <c r="CK108" s="33">
        <v>279.55116850000002</v>
      </c>
      <c r="CL108" s="33">
        <v>522.43521169999997</v>
      </c>
      <c r="CM108" s="33">
        <v>1462.4344590000001</v>
      </c>
      <c r="CN108" s="33">
        <v>1314.2366750000001</v>
      </c>
      <c r="CO108" s="33">
        <v>269.38775509999999</v>
      </c>
      <c r="CP108" s="33">
        <v>522.43521169999997</v>
      </c>
      <c r="CQ108" s="33">
        <v>1462.4344590000001</v>
      </c>
      <c r="CR108" s="33">
        <v>1462.4344590000001</v>
      </c>
      <c r="CS108" s="33">
        <v>269.38775509999999</v>
      </c>
      <c r="CT108" s="33">
        <v>522.43521169999997</v>
      </c>
      <c r="CU108" s="33">
        <v>1462.4344590000001</v>
      </c>
      <c r="CV108" s="33">
        <v>1462.4344590000001</v>
      </c>
      <c r="CW108" s="33">
        <v>269.38775509999999</v>
      </c>
      <c r="CX108" s="33">
        <v>522.43521169999997</v>
      </c>
      <c r="CY108" s="33">
        <v>1462.4344590000001</v>
      </c>
      <c r="DC108" s="33">
        <v>939.99924759999999</v>
      </c>
      <c r="DD108" s="33">
        <v>939.99924759999999</v>
      </c>
      <c r="DG108" s="33">
        <v>939.99924759999999</v>
      </c>
      <c r="DH108" s="33">
        <v>939.99924759999999</v>
      </c>
      <c r="DK108" s="33">
        <v>939.99924759999999</v>
      </c>
      <c r="DL108" s="33">
        <v>939.99924759999999</v>
      </c>
      <c r="DO108" s="33">
        <v>285.31681320000001</v>
      </c>
      <c r="DP108" s="33">
        <v>801.76800230000003</v>
      </c>
      <c r="DS108" s="33">
        <v>939.99924759999999</v>
      </c>
      <c r="DT108" s="33">
        <v>939.99924759999999</v>
      </c>
      <c r="DW108" s="33">
        <v>939.99924759999999</v>
      </c>
      <c r="DX108" s="33">
        <v>939.99924759999999</v>
      </c>
      <c r="EA108" s="33">
        <v>939.99924759999999</v>
      </c>
      <c r="EB108" s="33">
        <v>939.99924759999999</v>
      </c>
      <c r="EE108" s="33">
        <v>852.82718290000003</v>
      </c>
      <c r="EF108" s="33">
        <v>939.99924759999999</v>
      </c>
      <c r="EI108" s="33">
        <v>868.09338349999996</v>
      </c>
      <c r="EJ108" s="33">
        <v>939.99924759999999</v>
      </c>
      <c r="EM108" s="33">
        <v>939.99924759999999</v>
      </c>
      <c r="EN108" s="33">
        <v>939.99924759999999</v>
      </c>
      <c r="ER108" s="33">
        <v>939.99924759999999</v>
      </c>
      <c r="EV108" s="33">
        <v>939.99924759999999</v>
      </c>
      <c r="EZ108" s="33">
        <v>939.99924759999999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4549.8714749999999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4787.9719770000002</v>
      </c>
      <c r="AQ113" s="33">
        <v>7889.41482</v>
      </c>
      <c r="AR113" s="33">
        <v>6030.6064649999998</v>
      </c>
      <c r="AS113" s="33">
        <v>4211.3984010000004</v>
      </c>
      <c r="AT113" s="33">
        <v>5311.0171950000004</v>
      </c>
      <c r="AU113" s="33">
        <v>7470.4579569999996</v>
      </c>
      <c r="AV113" s="33">
        <v>6352.9299179999998</v>
      </c>
      <c r="AW113" s="33">
        <v>4138.5995190000003</v>
      </c>
      <c r="AX113" s="33">
        <v>5160.3872620000002</v>
      </c>
      <c r="AY113" s="33">
        <v>7819.4587300000003</v>
      </c>
      <c r="AZ113" s="33">
        <v>6920.8696229999996</v>
      </c>
      <c r="BA113" s="33">
        <v>3960.7594330000002</v>
      </c>
      <c r="BB113" s="33">
        <v>5210.0353279999999</v>
      </c>
      <c r="BC113" s="33">
        <v>8214.1828640000003</v>
      </c>
      <c r="BD113" s="33">
        <v>5338.3097029999999</v>
      </c>
      <c r="BE113" s="33">
        <v>2445.0225799999998</v>
      </c>
      <c r="BF113" s="33">
        <v>3572.94308</v>
      </c>
      <c r="BG113" s="33">
        <v>6001.6041740000001</v>
      </c>
      <c r="BH113" s="33">
        <v>5519.3720910000002</v>
      </c>
      <c r="BI113" s="33">
        <v>2346.571747</v>
      </c>
      <c r="BJ113" s="33">
        <v>3797.4984650000001</v>
      </c>
      <c r="BK113" s="33">
        <v>5829.3567499999999</v>
      </c>
      <c r="BL113" s="33">
        <v>5505.3458259999998</v>
      </c>
      <c r="BM113" s="33">
        <v>2346.571747</v>
      </c>
      <c r="BN113" s="33">
        <v>3474.492248</v>
      </c>
      <c r="BO113" s="33">
        <v>6186.7764420000003</v>
      </c>
      <c r="BP113" s="33">
        <v>5171.1191550000003</v>
      </c>
      <c r="BQ113" s="33">
        <v>2264.1930929999999</v>
      </c>
      <c r="BR113" s="33">
        <v>3392.141662</v>
      </c>
      <c r="BS113" s="33">
        <v>6022.0752700000003</v>
      </c>
      <c r="BT113" s="33">
        <v>4896.3231159999996</v>
      </c>
      <c r="BU113" s="33">
        <v>2264.1841479999998</v>
      </c>
      <c r="BV113" s="33">
        <v>3392.141662</v>
      </c>
      <c r="BW113" s="33">
        <v>6022.0752700000003</v>
      </c>
      <c r="BX113" s="33">
        <v>5491.0297099999998</v>
      </c>
      <c r="BY113" s="33">
        <v>2264.2211609999999</v>
      </c>
      <c r="BZ113" s="33">
        <v>3363.8299550000002</v>
      </c>
      <c r="CA113" s="33">
        <v>6022.0752700000003</v>
      </c>
      <c r="CB113" s="33">
        <v>4686.7806819999996</v>
      </c>
      <c r="CC113" s="33">
        <v>1508.5521349999999</v>
      </c>
      <c r="CD113" s="33">
        <v>2256.1694400000001</v>
      </c>
      <c r="CE113" s="33">
        <v>4832.6670240000003</v>
      </c>
      <c r="CF113" s="33">
        <v>4686.7806819999996</v>
      </c>
      <c r="CG113" s="33">
        <v>1508.5521349999999</v>
      </c>
      <c r="CH113" s="33">
        <v>2256.1694400000001</v>
      </c>
      <c r="CI113" s="33">
        <v>4686.7806819999996</v>
      </c>
      <c r="CJ113" s="33">
        <v>4686.7806819999996</v>
      </c>
      <c r="CK113" s="33">
        <v>1518.715549</v>
      </c>
      <c r="CL113" s="33">
        <v>2012.0761540000001</v>
      </c>
      <c r="CM113" s="33">
        <v>4686.7806819999996</v>
      </c>
      <c r="CN113" s="33">
        <v>3549.443201</v>
      </c>
      <c r="CO113" s="33">
        <v>1013.982287</v>
      </c>
      <c r="CP113" s="33">
        <v>1267.0297439999999</v>
      </c>
      <c r="CQ113" s="33">
        <v>3697.640985</v>
      </c>
      <c r="CR113" s="33">
        <v>3697.640985</v>
      </c>
      <c r="CS113" s="33">
        <v>1013.982287</v>
      </c>
      <c r="CT113" s="33">
        <v>1267.0297439999999</v>
      </c>
      <c r="CU113" s="33">
        <v>3697.640985</v>
      </c>
      <c r="CV113" s="33">
        <v>3697.640985</v>
      </c>
      <c r="CW113" s="33">
        <v>1013.982287</v>
      </c>
      <c r="CX113" s="33">
        <v>1267.0297439999999</v>
      </c>
      <c r="CY113" s="33">
        <v>3697.640985</v>
      </c>
      <c r="CZ113" s="33">
        <v>2235.2065259999999</v>
      </c>
      <c r="DA113" s="33">
        <v>1329.801606</v>
      </c>
      <c r="DB113" s="33">
        <v>744.59453180000003</v>
      </c>
      <c r="DC113" s="33">
        <v>2342.4908359999999</v>
      </c>
      <c r="DD113" s="33">
        <v>3175.2057730000001</v>
      </c>
      <c r="DE113" s="33">
        <v>1329.801606</v>
      </c>
      <c r="DF113" s="33">
        <v>744.59453180000003</v>
      </c>
      <c r="DG113" s="33">
        <v>3175.2057730000001</v>
      </c>
      <c r="DH113" s="33">
        <v>3295.0185160000001</v>
      </c>
      <c r="DI113" s="33">
        <v>1316.7648059999999</v>
      </c>
      <c r="DJ113" s="33">
        <v>731.55773180000006</v>
      </c>
      <c r="DK113" s="33">
        <v>3149.132173</v>
      </c>
      <c r="DL113" s="33">
        <v>3149.132173</v>
      </c>
      <c r="DM113" s="33">
        <v>1316.7648059999999</v>
      </c>
      <c r="DN113" s="33">
        <v>731.55773180000006</v>
      </c>
      <c r="DO113" s="33">
        <v>2494.4497390000001</v>
      </c>
      <c r="DP113" s="33">
        <v>1837.9867790000001</v>
      </c>
      <c r="DQ113" s="33">
        <v>143.85065729999999</v>
      </c>
      <c r="DR113" s="33">
        <v>143.85065729999999</v>
      </c>
      <c r="DS113" s="33">
        <v>1083.849905</v>
      </c>
      <c r="DT113" s="33">
        <v>1976.218024</v>
      </c>
      <c r="DU113" s="33">
        <v>143.85065729999999</v>
      </c>
      <c r="DV113" s="33">
        <v>143.85065729999999</v>
      </c>
      <c r="DW113" s="33">
        <v>1976.218024</v>
      </c>
      <c r="DX113" s="33">
        <v>1976.218024</v>
      </c>
      <c r="DY113" s="33">
        <v>143.85065729999999</v>
      </c>
      <c r="DZ113" s="33">
        <v>143.85065729999999</v>
      </c>
      <c r="EA113" s="33">
        <v>1976.218024</v>
      </c>
      <c r="EB113" s="33">
        <v>1976.218024</v>
      </c>
      <c r="EC113" s="33">
        <v>143.85065729999999</v>
      </c>
      <c r="ED113" s="33">
        <v>143.85065729999999</v>
      </c>
      <c r="EE113" s="33">
        <v>1889.0459599999999</v>
      </c>
      <c r="EF113" s="33">
        <v>1832.3673670000001</v>
      </c>
      <c r="EG113" s="33">
        <v>0</v>
      </c>
      <c r="EH113" s="33">
        <v>0</v>
      </c>
      <c r="EI113" s="33">
        <v>1760.461503</v>
      </c>
      <c r="EJ113" s="33">
        <v>1832.3673670000001</v>
      </c>
      <c r="EK113" s="33">
        <v>0</v>
      </c>
      <c r="EL113" s="33">
        <v>0</v>
      </c>
      <c r="EM113" s="33">
        <v>1297.9673049999999</v>
      </c>
      <c r="EN113" s="33">
        <v>1832.3673670000001</v>
      </c>
      <c r="EO113" s="33">
        <v>0</v>
      </c>
      <c r="EP113" s="33">
        <v>0</v>
      </c>
      <c r="EQ113" s="33">
        <v>636.72964879999995</v>
      </c>
      <c r="ER113" s="33">
        <v>1832.3673670000001</v>
      </c>
      <c r="ES113" s="33">
        <v>0</v>
      </c>
      <c r="ET113" s="33">
        <v>0</v>
      </c>
      <c r="EU113" s="33">
        <v>0</v>
      </c>
      <c r="EV113" s="33">
        <v>1832.3673670000001</v>
      </c>
      <c r="EW113" s="33">
        <v>0</v>
      </c>
      <c r="EX113" s="33">
        <v>0</v>
      </c>
      <c r="EY113" s="33">
        <v>0</v>
      </c>
      <c r="EZ113" s="33">
        <v>1832.3673670000001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778.84754009999995</v>
      </c>
      <c r="DV114" s="33">
        <v>271.95025550000003</v>
      </c>
      <c r="DW114" s="33">
        <v>778.84754009999995</v>
      </c>
      <c r="DX114" s="33">
        <v>1041.018556</v>
      </c>
      <c r="DY114" s="33">
        <v>534.12127129999999</v>
      </c>
      <c r="DZ114" s="33">
        <v>769.06830049999996</v>
      </c>
      <c r="EA114" s="33">
        <v>1041.018556</v>
      </c>
      <c r="EB114" s="33">
        <v>1365.4204199999999</v>
      </c>
      <c r="EC114" s="33">
        <v>262.17101589999999</v>
      </c>
      <c r="ED114" s="33">
        <v>858.52313500000002</v>
      </c>
      <c r="EE114" s="33">
        <v>1365.4204199999999</v>
      </c>
      <c r="EF114" s="33">
        <v>2359.5699410000002</v>
      </c>
      <c r="EG114" s="33">
        <v>506.89728459999998</v>
      </c>
      <c r="EH114" s="33">
        <v>444.03055540000003</v>
      </c>
      <c r="EI114" s="33">
        <v>2359.5699410000002</v>
      </c>
      <c r="EJ114" s="33">
        <v>2961.8781009999998</v>
      </c>
      <c r="EK114" s="33">
        <v>2336.5379440000002</v>
      </c>
      <c r="EL114" s="33">
        <v>1462.5669069999999</v>
      </c>
      <c r="EM114" s="33">
        <v>2961.8781009999998</v>
      </c>
      <c r="EN114" s="33">
        <v>3381.9504229999998</v>
      </c>
      <c r="EO114" s="33">
        <v>1013.794569</v>
      </c>
      <c r="EP114" s="33">
        <v>1013.794569</v>
      </c>
      <c r="EQ114" s="33">
        <v>3381.9504229999998</v>
      </c>
      <c r="ER114" s="33">
        <v>3866.7252039999998</v>
      </c>
      <c r="ES114" s="33">
        <v>847.46400040000003</v>
      </c>
      <c r="ET114" s="33">
        <v>1520.6918539999999</v>
      </c>
      <c r="EU114" s="33">
        <v>3866.7252039999998</v>
      </c>
      <c r="EV114" s="33">
        <v>4517.1902959999998</v>
      </c>
      <c r="EW114" s="33">
        <v>1693.9282760000001</v>
      </c>
      <c r="EX114" s="33">
        <v>2039.137019</v>
      </c>
      <c r="EY114" s="33">
        <v>4517.1902959999998</v>
      </c>
      <c r="EZ114" s="33">
        <v>4675.6532299999999</v>
      </c>
      <c r="FA114" s="33">
        <v>1520.6918539999999</v>
      </c>
      <c r="FB114" s="33">
        <v>1634.2695220000001</v>
      </c>
      <c r="FC114" s="33">
        <v>4675.6532299999999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P116" s="33">
        <v>180.01959640000001</v>
      </c>
      <c r="DS116" s="33">
        <v>180.01959640000001</v>
      </c>
      <c r="DT116" s="33">
        <v>180.01959640000001</v>
      </c>
      <c r="DW116" s="33">
        <v>180.01959640000001</v>
      </c>
      <c r="DX116" s="33">
        <v>180.01959640000001</v>
      </c>
      <c r="EA116" s="33">
        <v>180.01959640000001</v>
      </c>
      <c r="EB116" s="33">
        <v>180.01959640000001</v>
      </c>
      <c r="EE116" s="33">
        <v>180.01959640000001</v>
      </c>
      <c r="EF116" s="33">
        <v>180.01959640000001</v>
      </c>
      <c r="EI116" s="33">
        <v>180.01959640000001</v>
      </c>
      <c r="EJ116" s="33">
        <v>180.01959640000001</v>
      </c>
      <c r="EM116" s="33">
        <v>180.01959640000001</v>
      </c>
      <c r="EN116" s="33">
        <v>180.01959640000001</v>
      </c>
      <c r="EQ116" s="33">
        <v>180.01959640000001</v>
      </c>
      <c r="ER116" s="33">
        <v>180.01959640000001</v>
      </c>
      <c r="EU116" s="33">
        <v>180.01959640000001</v>
      </c>
      <c r="EV116" s="33">
        <v>180.01959640000001</v>
      </c>
      <c r="EY116" s="33">
        <v>180.01959640000001</v>
      </c>
      <c r="EZ116" s="33">
        <v>180.01959640000001</v>
      </c>
      <c r="FC116" s="33">
        <v>180.01959640000001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686.91688099999999</v>
      </c>
      <c r="DQ125" s="33">
        <v>0</v>
      </c>
      <c r="DR125" s="33">
        <v>506.89728459999998</v>
      </c>
      <c r="DS125" s="33">
        <v>686.91688099999999</v>
      </c>
      <c r="DT125" s="33">
        <v>958.86713650000002</v>
      </c>
      <c r="DU125" s="33">
        <v>0</v>
      </c>
      <c r="DV125" s="33">
        <v>271.95025550000003</v>
      </c>
      <c r="DW125" s="33">
        <v>958.86713650000002</v>
      </c>
      <c r="DX125" s="33">
        <v>1221.0381520000001</v>
      </c>
      <c r="DY125" s="33">
        <v>534.12127129999999</v>
      </c>
      <c r="DZ125" s="33">
        <v>769.06830049999996</v>
      </c>
      <c r="EA125" s="33">
        <v>1221.0381520000001</v>
      </c>
      <c r="EB125" s="33">
        <v>1545.440016</v>
      </c>
      <c r="EC125" s="33">
        <v>262.17101589999999</v>
      </c>
      <c r="ED125" s="33">
        <v>858.52313500000002</v>
      </c>
      <c r="EE125" s="33">
        <v>1545.440016</v>
      </c>
      <c r="EF125" s="33">
        <v>2539.5895369999998</v>
      </c>
      <c r="EG125" s="33">
        <v>506.89728459999998</v>
      </c>
      <c r="EH125" s="33">
        <v>444.03055540000003</v>
      </c>
      <c r="EI125" s="33">
        <v>2539.5895369999998</v>
      </c>
      <c r="EJ125" s="33">
        <v>3141.8976980000002</v>
      </c>
      <c r="EK125" s="33">
        <v>2336.5379440000002</v>
      </c>
      <c r="EL125" s="33">
        <v>1462.5669069999999</v>
      </c>
      <c r="EM125" s="33">
        <v>3141.8976980000002</v>
      </c>
      <c r="EN125" s="33">
        <v>3561.9700200000002</v>
      </c>
      <c r="EO125" s="33">
        <v>1013.794569</v>
      </c>
      <c r="EP125" s="33">
        <v>1013.794569</v>
      </c>
      <c r="EQ125" s="33">
        <v>3561.9700200000002</v>
      </c>
      <c r="ER125" s="33">
        <v>4046.7447999999999</v>
      </c>
      <c r="ES125" s="33">
        <v>847.46400040000003</v>
      </c>
      <c r="ET125" s="33">
        <v>1520.6918539999999</v>
      </c>
      <c r="EU125" s="33">
        <v>4046.7447999999999</v>
      </c>
      <c r="EV125" s="33">
        <v>4697.2098930000002</v>
      </c>
      <c r="EW125" s="33">
        <v>1693.9282760000001</v>
      </c>
      <c r="EX125" s="33">
        <v>2039.137019</v>
      </c>
      <c r="EY125" s="33">
        <v>4697.2098930000002</v>
      </c>
      <c r="EZ125" s="33">
        <v>4855.672826</v>
      </c>
      <c r="FA125" s="33">
        <v>1520.6918539999999</v>
      </c>
      <c r="FB125" s="33">
        <v>1634.2695220000001</v>
      </c>
      <c r="FC125" s="33">
        <v>4855.672826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1105.449108</v>
      </c>
      <c r="CM126" s="33">
        <v>1520.6918539999999</v>
      </c>
      <c r="CN126" s="33">
        <v>2027.589138</v>
      </c>
      <c r="CP126" s="33">
        <v>506.89728459999998</v>
      </c>
      <c r="CQ126" s="33">
        <v>2027.589138</v>
      </c>
      <c r="CR126" s="33">
        <v>2534.4864229999998</v>
      </c>
      <c r="CT126" s="33">
        <v>1013.794569</v>
      </c>
      <c r="CU126" s="33">
        <v>2534.4864229999998</v>
      </c>
      <c r="CV126" s="33">
        <v>3041.3837079999998</v>
      </c>
      <c r="CX126" s="33">
        <v>1013.794569</v>
      </c>
      <c r="CY126" s="33">
        <v>3041.3837079999998</v>
      </c>
      <c r="CZ126" s="33">
        <v>3548.280992</v>
      </c>
      <c r="DB126" s="33">
        <v>1520.6918539999999</v>
      </c>
      <c r="DC126" s="33">
        <v>3548.280992</v>
      </c>
      <c r="DD126" s="33">
        <v>4055.178277</v>
      </c>
      <c r="DE126" s="33">
        <v>506.89728459999998</v>
      </c>
      <c r="DF126" s="33">
        <v>2234.1340919999998</v>
      </c>
      <c r="DG126" s="33">
        <v>4055.178277</v>
      </c>
      <c r="DH126" s="33">
        <v>4562.0755609999997</v>
      </c>
      <c r="DI126" s="33">
        <v>2027.589138</v>
      </c>
      <c r="DJ126" s="33">
        <v>3041.3837079999998</v>
      </c>
      <c r="DK126" s="33">
        <v>4562.0755609999997</v>
      </c>
      <c r="DL126" s="33">
        <v>5068.9728459999997</v>
      </c>
      <c r="DM126" s="33">
        <v>1013.794569</v>
      </c>
      <c r="DN126" s="33">
        <v>1964.7421850000001</v>
      </c>
      <c r="DO126" s="33">
        <v>5068.9728459999997</v>
      </c>
      <c r="DP126" s="33">
        <v>5068.9728459999997</v>
      </c>
      <c r="DQ126" s="33">
        <v>2088.854253</v>
      </c>
      <c r="DR126" s="33">
        <v>1457.834413</v>
      </c>
      <c r="DS126" s="33">
        <v>5068.9728459999997</v>
      </c>
      <c r="DT126" s="33">
        <v>5068.9728459999997</v>
      </c>
      <c r="DU126" s="33">
        <v>2027.589138</v>
      </c>
      <c r="DV126" s="33">
        <v>1692.7532040000001</v>
      </c>
      <c r="DW126" s="33">
        <v>5068.9728459999997</v>
      </c>
      <c r="DX126" s="33">
        <v>5068.9728459999997</v>
      </c>
      <c r="DY126" s="33">
        <v>1520.6918539999999</v>
      </c>
      <c r="DZ126" s="33">
        <v>1013.794569</v>
      </c>
      <c r="EA126" s="33">
        <v>5068.9728459999997</v>
      </c>
      <c r="EB126" s="33">
        <v>5068.9728459999997</v>
      </c>
      <c r="EC126" s="33">
        <v>3210.4421609999999</v>
      </c>
      <c r="ED126" s="33">
        <v>1106.2936999999999</v>
      </c>
      <c r="EE126" s="33">
        <v>5068.9728459999997</v>
      </c>
      <c r="EF126" s="33">
        <v>5068.9728459999997</v>
      </c>
      <c r="EG126" s="33">
        <v>2027.589138</v>
      </c>
      <c r="EH126" s="33">
        <v>1520.6918539999999</v>
      </c>
      <c r="EI126" s="33">
        <v>5068.9728459999997</v>
      </c>
      <c r="EJ126" s="33">
        <v>5068.9728459999997</v>
      </c>
      <c r="EK126" s="33">
        <v>1520.6918539999999</v>
      </c>
      <c r="EM126" s="33">
        <v>5068.9728459999997</v>
      </c>
      <c r="EN126" s="33">
        <v>5068.9728459999997</v>
      </c>
      <c r="EO126" s="33">
        <v>2726.9598660000001</v>
      </c>
      <c r="EP126" s="33">
        <v>506.89728459999998</v>
      </c>
      <c r="EQ126" s="33">
        <v>5068.9728459999997</v>
      </c>
      <c r="ER126" s="33">
        <v>5068.9728459999997</v>
      </c>
      <c r="ES126" s="33">
        <v>1432.764829</v>
      </c>
      <c r="ET126" s="33">
        <v>444.01414770000002</v>
      </c>
      <c r="EU126" s="33">
        <v>5068.9728459999997</v>
      </c>
      <c r="EV126" s="33">
        <v>5068.9728459999997</v>
      </c>
      <c r="EW126" s="33">
        <v>2027.589138</v>
      </c>
      <c r="EX126" s="33">
        <v>1520.6918539999999</v>
      </c>
      <c r="EY126" s="33">
        <v>5068.9728459999997</v>
      </c>
      <c r="EZ126" s="33">
        <v>5068.9728459999997</v>
      </c>
      <c r="FA126" s="33">
        <v>845.57189340000002</v>
      </c>
      <c r="FB126" s="33">
        <v>3491.1450650000002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E128" s="33">
        <v>75.28948269</v>
      </c>
      <c r="DG128" s="33">
        <v>1440.1567709999999</v>
      </c>
      <c r="DH128" s="33">
        <v>1620.1763679999999</v>
      </c>
      <c r="DI128" s="33">
        <v>180.01959640000001</v>
      </c>
      <c r="DK128" s="33">
        <v>1620.1763679999999</v>
      </c>
      <c r="DL128" s="33">
        <v>1800.195964</v>
      </c>
      <c r="DO128" s="33">
        <v>1800.195964</v>
      </c>
      <c r="DP128" s="33">
        <v>1800.195964</v>
      </c>
      <c r="DS128" s="33">
        <v>1800.195964</v>
      </c>
      <c r="DT128" s="33">
        <v>1800.195964</v>
      </c>
      <c r="DW128" s="33">
        <v>1800.195964</v>
      </c>
      <c r="DX128" s="33">
        <v>1800.195964</v>
      </c>
      <c r="EA128" s="33">
        <v>1800.195964</v>
      </c>
      <c r="EB128" s="33">
        <v>1800.195964</v>
      </c>
      <c r="EE128" s="33">
        <v>1800.195964</v>
      </c>
      <c r="EF128" s="33">
        <v>1800.195964</v>
      </c>
      <c r="EI128" s="33">
        <v>1800.195964</v>
      </c>
      <c r="EJ128" s="33">
        <v>1800.195964</v>
      </c>
      <c r="EM128" s="33">
        <v>1800.195964</v>
      </c>
      <c r="EN128" s="33">
        <v>1800.195964</v>
      </c>
      <c r="EQ128" s="33">
        <v>1800.195964</v>
      </c>
      <c r="ER128" s="33">
        <v>1800.195964</v>
      </c>
      <c r="EU128" s="33">
        <v>1800.195964</v>
      </c>
      <c r="EV128" s="33">
        <v>1800.195964</v>
      </c>
      <c r="EY128" s="33">
        <v>1800.195964</v>
      </c>
      <c r="EZ128" s="33">
        <v>1800.195964</v>
      </c>
      <c r="FC128" s="33">
        <v>1800.195964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1105.449108</v>
      </c>
      <c r="CM137" s="33">
        <v>2060.7506429999999</v>
      </c>
      <c r="CN137" s="33">
        <v>2747.667524</v>
      </c>
      <c r="CO137" s="33">
        <v>0</v>
      </c>
      <c r="CP137" s="33">
        <v>506.89728459999998</v>
      </c>
      <c r="CQ137" s="33">
        <v>2747.667524</v>
      </c>
      <c r="CR137" s="33">
        <v>3434.5844050000001</v>
      </c>
      <c r="CS137" s="33">
        <v>0</v>
      </c>
      <c r="CT137" s="33">
        <v>1013.794569</v>
      </c>
      <c r="CU137" s="33">
        <v>3434.5844050000001</v>
      </c>
      <c r="CV137" s="33">
        <v>4121.5012859999997</v>
      </c>
      <c r="CW137" s="33">
        <v>0</v>
      </c>
      <c r="CX137" s="33">
        <v>1013.794569</v>
      </c>
      <c r="CY137" s="33">
        <v>4121.5012859999997</v>
      </c>
      <c r="CZ137" s="33">
        <v>4808.4181669999998</v>
      </c>
      <c r="DA137" s="33">
        <v>0</v>
      </c>
      <c r="DB137" s="33">
        <v>1520.6918539999999</v>
      </c>
      <c r="DC137" s="33">
        <v>4808.4181669999998</v>
      </c>
      <c r="DD137" s="33">
        <v>5495.3350479999999</v>
      </c>
      <c r="DE137" s="33">
        <v>582.18676730000004</v>
      </c>
      <c r="DF137" s="33">
        <v>2234.1340919999998</v>
      </c>
      <c r="DG137" s="33">
        <v>5495.3350479999999</v>
      </c>
      <c r="DH137" s="33">
        <v>6182.251929</v>
      </c>
      <c r="DI137" s="33">
        <v>2207.6087349999998</v>
      </c>
      <c r="DJ137" s="33">
        <v>3041.3837079999998</v>
      </c>
      <c r="DK137" s="33">
        <v>6182.251929</v>
      </c>
      <c r="DL137" s="33">
        <v>6869.1688100000001</v>
      </c>
      <c r="DM137" s="33">
        <v>1013.794569</v>
      </c>
      <c r="DN137" s="33">
        <v>1964.7421850000001</v>
      </c>
      <c r="DO137" s="33">
        <v>6869.1688100000001</v>
      </c>
      <c r="DP137" s="33">
        <v>6869.1688100000001</v>
      </c>
      <c r="DQ137" s="33">
        <v>2088.854253</v>
      </c>
      <c r="DR137" s="33">
        <v>1457.834413</v>
      </c>
      <c r="DS137" s="33">
        <v>6869.1688100000001</v>
      </c>
      <c r="DT137" s="33">
        <v>6869.1688100000001</v>
      </c>
      <c r="DU137" s="33">
        <v>2027.589138</v>
      </c>
      <c r="DV137" s="33">
        <v>1692.7532040000001</v>
      </c>
      <c r="DW137" s="33">
        <v>6869.1688100000001</v>
      </c>
      <c r="DX137" s="33">
        <v>6869.1688100000001</v>
      </c>
      <c r="DY137" s="33">
        <v>1520.6918539999999</v>
      </c>
      <c r="DZ137" s="33">
        <v>1013.794569</v>
      </c>
      <c r="EA137" s="33">
        <v>6869.1688100000001</v>
      </c>
      <c r="EB137" s="33">
        <v>6869.1688100000001</v>
      </c>
      <c r="EC137" s="33">
        <v>3210.4421609999999</v>
      </c>
      <c r="ED137" s="33">
        <v>1106.2936999999999</v>
      </c>
      <c r="EE137" s="33">
        <v>6869.1688100000001</v>
      </c>
      <c r="EF137" s="33">
        <v>6869.1688100000001</v>
      </c>
      <c r="EG137" s="33">
        <v>2027.589138</v>
      </c>
      <c r="EH137" s="33">
        <v>1520.6918539999999</v>
      </c>
      <c r="EI137" s="33">
        <v>6869.1688100000001</v>
      </c>
      <c r="EJ137" s="33">
        <v>6869.1688100000001</v>
      </c>
      <c r="EK137" s="33">
        <v>1520.6918539999999</v>
      </c>
      <c r="EL137" s="33">
        <v>0</v>
      </c>
      <c r="EM137" s="33">
        <v>6869.1688100000001</v>
      </c>
      <c r="EN137" s="33">
        <v>6869.1688100000001</v>
      </c>
      <c r="EO137" s="33">
        <v>2726.9598660000001</v>
      </c>
      <c r="EP137" s="33">
        <v>506.89728459999998</v>
      </c>
      <c r="EQ137" s="33">
        <v>6869.1688100000001</v>
      </c>
      <c r="ER137" s="33">
        <v>6869.1688100000001</v>
      </c>
      <c r="ES137" s="33">
        <v>1432.764829</v>
      </c>
      <c r="ET137" s="33">
        <v>444.01414770000002</v>
      </c>
      <c r="EU137" s="33">
        <v>6869.1688100000001</v>
      </c>
      <c r="EV137" s="33">
        <v>6869.1688100000001</v>
      </c>
      <c r="EW137" s="33">
        <v>2027.589138</v>
      </c>
      <c r="EX137" s="33">
        <v>1520.6918539999999</v>
      </c>
      <c r="EY137" s="33">
        <v>6869.1688100000001</v>
      </c>
      <c r="EZ137" s="33">
        <v>6869.1688100000001</v>
      </c>
      <c r="FA137" s="33">
        <v>845.57189340000002</v>
      </c>
      <c r="FB137" s="33">
        <v>3491.1450650000002</v>
      </c>
      <c r="FC137" s="33">
        <v>6869.1688100000001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1726.9118189999999</v>
      </c>
      <c r="AR138" s="33">
        <v>495.53561000000002</v>
      </c>
      <c r="AT138" s="33">
        <v>451.31644619999997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1423.87905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1894.5131779999999</v>
      </c>
      <c r="AR149" s="33">
        <v>495.53561000000002</v>
      </c>
      <c r="AS149" s="33">
        <v>0</v>
      </c>
      <c r="AT149" s="33">
        <v>451.31644619999997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1591.480409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0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5650.6426359999996</v>
      </c>
      <c r="BM150" s="33">
        <v>4950.9028109999999</v>
      </c>
      <c r="BN150" s="33">
        <v>5650.6426359999996</v>
      </c>
      <c r="BO150" s="33">
        <v>5650.6426359999996</v>
      </c>
      <c r="BP150" s="33">
        <v>6473.6464070000002</v>
      </c>
      <c r="BQ150" s="33">
        <v>5609.3058270000001</v>
      </c>
      <c r="BR150" s="33">
        <v>6473.6464070000002</v>
      </c>
      <c r="BS150" s="33">
        <v>6473.6464070000002</v>
      </c>
      <c r="BT150" s="33">
        <v>9470.1415159999997</v>
      </c>
      <c r="BU150" s="33">
        <v>8006.5019149999998</v>
      </c>
      <c r="BV150" s="33">
        <v>9470.1415159999997</v>
      </c>
      <c r="BW150" s="33">
        <v>9470.1415159999997</v>
      </c>
      <c r="BX150" s="33">
        <v>9470.1415159999997</v>
      </c>
      <c r="BY150" s="33">
        <v>8006.5019149999998</v>
      </c>
      <c r="BZ150" s="33">
        <v>9470.1415159999997</v>
      </c>
      <c r="CA150" s="33">
        <v>9470.1415159999997</v>
      </c>
      <c r="CB150" s="33">
        <v>9470.1415159999997</v>
      </c>
      <c r="CC150" s="33">
        <v>8710.9881449999993</v>
      </c>
      <c r="CD150" s="33">
        <v>9470.1415159999997</v>
      </c>
      <c r="CE150" s="33">
        <v>9470.1415159999997</v>
      </c>
      <c r="CF150" s="33">
        <v>9470.1415159999997</v>
      </c>
      <c r="CG150" s="33">
        <v>9323.6323609999999</v>
      </c>
      <c r="CH150" s="33">
        <v>9470.1415159999997</v>
      </c>
      <c r="CI150" s="33">
        <v>9470.1415159999997</v>
      </c>
      <c r="CJ150" s="33">
        <v>9470.1415159999997</v>
      </c>
      <c r="CK150" s="33">
        <v>9011.0657790000005</v>
      </c>
      <c r="CL150" s="33">
        <v>9470.1415159999997</v>
      </c>
      <c r="CM150" s="33">
        <v>9470.1415159999997</v>
      </c>
      <c r="CN150" s="33">
        <v>9470.1415159999997</v>
      </c>
      <c r="CO150" s="33">
        <v>8509.477895</v>
      </c>
      <c r="CP150" s="33">
        <v>9470.1415159999997</v>
      </c>
      <c r="CQ150" s="33">
        <v>9470.1415159999997</v>
      </c>
      <c r="CR150" s="33">
        <v>9470.1415159999997</v>
      </c>
      <c r="CS150" s="33">
        <v>8926.6570319999992</v>
      </c>
      <c r="CT150" s="33">
        <v>9470.1415159999997</v>
      </c>
      <c r="CU150" s="33">
        <v>9470.1415159999997</v>
      </c>
      <c r="CV150" s="33">
        <v>9470.1415159999997</v>
      </c>
      <c r="CW150" s="33">
        <v>9159.0637839999999</v>
      </c>
      <c r="CX150" s="33">
        <v>9470.1415159999997</v>
      </c>
      <c r="CY150" s="33">
        <v>9470.1415159999997</v>
      </c>
      <c r="CZ150" s="33">
        <v>9470.1415159999997</v>
      </c>
      <c r="DA150" s="33">
        <v>9470.1415159999997</v>
      </c>
      <c r="DB150" s="33">
        <v>9470.1415159999997</v>
      </c>
      <c r="DC150" s="33">
        <v>9470.1415159999997</v>
      </c>
      <c r="DD150" s="33">
        <v>9470.1415159999997</v>
      </c>
      <c r="DE150" s="33">
        <v>9470.1415159999997</v>
      </c>
      <c r="DF150" s="33">
        <v>9470.1415159999997</v>
      </c>
      <c r="DG150" s="33">
        <v>9470.1415159999997</v>
      </c>
      <c r="DH150" s="33">
        <v>9470.1415159999997</v>
      </c>
      <c r="DI150" s="33">
        <v>9470.1415159999997</v>
      </c>
      <c r="DJ150" s="33">
        <v>9470.1415159999997</v>
      </c>
      <c r="DK150" s="33">
        <v>9470.1415159999997</v>
      </c>
      <c r="DL150" s="33">
        <v>9470.1415159999997</v>
      </c>
      <c r="DM150" s="33">
        <v>9470.1415159999997</v>
      </c>
      <c r="DN150" s="33">
        <v>9470.1415159999997</v>
      </c>
      <c r="DO150" s="33">
        <v>9470.1415159999997</v>
      </c>
      <c r="DP150" s="33">
        <v>9470.1415159999997</v>
      </c>
      <c r="DQ150" s="33">
        <v>9470.1415159999997</v>
      </c>
      <c r="DR150" s="33">
        <v>9470.1415159999997</v>
      </c>
      <c r="DS150" s="33">
        <v>9470.1415159999997</v>
      </c>
      <c r="DT150" s="33">
        <v>9470.1415159999997</v>
      </c>
      <c r="DU150" s="33">
        <v>9470.1415159999997</v>
      </c>
      <c r="DV150" s="33">
        <v>9470.1415159999997</v>
      </c>
      <c r="DW150" s="33">
        <v>9470.1415159999997</v>
      </c>
      <c r="DX150" s="33">
        <v>9470.1415159999997</v>
      </c>
      <c r="DY150" s="33">
        <v>9470.1415159999997</v>
      </c>
      <c r="DZ150" s="33">
        <v>9470.1415159999997</v>
      </c>
      <c r="EA150" s="33">
        <v>9470.1415159999997</v>
      </c>
      <c r="EB150" s="33">
        <v>9470.1415159999997</v>
      </c>
      <c r="EC150" s="33">
        <v>9470.1415159999997</v>
      </c>
      <c r="ED150" s="33">
        <v>9470.1415159999997</v>
      </c>
      <c r="EE150" s="33">
        <v>9470.1415159999997</v>
      </c>
      <c r="EF150" s="33">
        <v>9470.1415159999997</v>
      </c>
      <c r="EG150" s="33">
        <v>9470.1415159999997</v>
      </c>
      <c r="EH150" s="33">
        <v>9470.1415159999997</v>
      </c>
      <c r="EI150" s="33">
        <v>9470.1415159999997</v>
      </c>
      <c r="EJ150" s="33">
        <v>9470.1415159999997</v>
      </c>
      <c r="EK150" s="33">
        <v>9470.1415159999997</v>
      </c>
      <c r="EL150" s="33">
        <v>9470.1415159999997</v>
      </c>
      <c r="EM150" s="33">
        <v>9470.1415159999997</v>
      </c>
      <c r="EN150" s="33">
        <v>9470.1415159999997</v>
      </c>
      <c r="EO150" s="33">
        <v>9470.1415159999997</v>
      </c>
      <c r="EP150" s="33">
        <v>9470.1415159999997</v>
      </c>
      <c r="EQ150" s="33">
        <v>9470.1415159999997</v>
      </c>
      <c r="ER150" s="33">
        <v>9470.1415159999997</v>
      </c>
      <c r="ES150" s="33">
        <v>9470.1415159999997</v>
      </c>
      <c r="ET150" s="33">
        <v>9470.1415159999997</v>
      </c>
      <c r="EU150" s="33">
        <v>9470.1415159999997</v>
      </c>
      <c r="EV150" s="33">
        <v>9470.1415159999997</v>
      </c>
      <c r="EW150" s="33">
        <v>9470.1415159999997</v>
      </c>
      <c r="EX150" s="33">
        <v>9470.1415159999997</v>
      </c>
      <c r="EY150" s="33">
        <v>9470.1415159999997</v>
      </c>
      <c r="EZ150" s="33">
        <v>9470.1415159999997</v>
      </c>
      <c r="FA150" s="33">
        <v>9470.1415159999997</v>
      </c>
      <c r="FB150" s="33">
        <v>9470.1415159999997</v>
      </c>
      <c r="FC150" s="33">
        <v>9470.1415159999997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5650.6426359999996</v>
      </c>
      <c r="BM161" s="33">
        <v>4950.9028109999999</v>
      </c>
      <c r="BN161" s="33">
        <v>5650.6426359999996</v>
      </c>
      <c r="BO161" s="33">
        <v>5650.6426359999996</v>
      </c>
      <c r="BP161" s="33">
        <v>6473.6464070000002</v>
      </c>
      <c r="BQ161" s="33">
        <v>5609.3058270000001</v>
      </c>
      <c r="BR161" s="33">
        <v>6473.6464070000002</v>
      </c>
      <c r="BS161" s="33">
        <v>6473.6464070000002</v>
      </c>
      <c r="BT161" s="33">
        <v>9470.1415159999997</v>
      </c>
      <c r="BU161" s="33">
        <v>8006.5019149999998</v>
      </c>
      <c r="BV161" s="33">
        <v>9470.1415159999997</v>
      </c>
      <c r="BW161" s="33">
        <v>9470.1415159999997</v>
      </c>
      <c r="BX161" s="33">
        <v>9470.1415159999997</v>
      </c>
      <c r="BY161" s="33">
        <v>8006.5019149999998</v>
      </c>
      <c r="BZ161" s="33">
        <v>9470.1415159999997</v>
      </c>
      <c r="CA161" s="33">
        <v>9470.1415159999997</v>
      </c>
      <c r="CB161" s="33">
        <v>9470.1415159999997</v>
      </c>
      <c r="CC161" s="33">
        <v>8710.9881449999993</v>
      </c>
      <c r="CD161" s="33">
        <v>9470.1415159999997</v>
      </c>
      <c r="CE161" s="33">
        <v>9470.1415159999997</v>
      </c>
      <c r="CF161" s="33">
        <v>9470.1415159999997</v>
      </c>
      <c r="CG161" s="33">
        <v>9323.6323609999999</v>
      </c>
      <c r="CH161" s="33">
        <v>9470.1415159999997</v>
      </c>
      <c r="CI161" s="33">
        <v>9470.1415159999997</v>
      </c>
      <c r="CJ161" s="33">
        <v>9470.1415159999997</v>
      </c>
      <c r="CK161" s="33">
        <v>9011.0657790000005</v>
      </c>
      <c r="CL161" s="33">
        <v>9470.1415159999997</v>
      </c>
      <c r="CM161" s="33">
        <v>9470.1415159999997</v>
      </c>
      <c r="CN161" s="33">
        <v>9470.1415159999997</v>
      </c>
      <c r="CO161" s="33">
        <v>8509.477895</v>
      </c>
      <c r="CP161" s="33">
        <v>9470.1415159999997</v>
      </c>
      <c r="CQ161" s="33">
        <v>9470.1415159999997</v>
      </c>
      <c r="CR161" s="33">
        <v>9470.1415159999997</v>
      </c>
      <c r="CS161" s="33">
        <v>8926.6570319999992</v>
      </c>
      <c r="CT161" s="33">
        <v>9470.1415159999997</v>
      </c>
      <c r="CU161" s="33">
        <v>9470.1415159999997</v>
      </c>
      <c r="CV161" s="33">
        <v>9470.1415159999997</v>
      </c>
      <c r="CW161" s="33">
        <v>9159.0637839999999</v>
      </c>
      <c r="CX161" s="33">
        <v>9470.1415159999997</v>
      </c>
      <c r="CY161" s="33">
        <v>9470.1415159999997</v>
      </c>
      <c r="CZ161" s="33">
        <v>9470.1415159999997</v>
      </c>
      <c r="DA161" s="33">
        <v>9470.1415159999997</v>
      </c>
      <c r="DB161" s="33">
        <v>9470.1415159999997</v>
      </c>
      <c r="DC161" s="33">
        <v>9470.1415159999997</v>
      </c>
      <c r="DD161" s="33">
        <v>9470.1415159999997</v>
      </c>
      <c r="DE161" s="33">
        <v>9470.1415159999997</v>
      </c>
      <c r="DF161" s="33">
        <v>9470.1415159999997</v>
      </c>
      <c r="DG161" s="33">
        <v>9470.1415159999997</v>
      </c>
      <c r="DH161" s="33">
        <v>9470.1415159999997</v>
      </c>
      <c r="DI161" s="33">
        <v>9470.1415159999997</v>
      </c>
      <c r="DJ161" s="33">
        <v>9470.1415159999997</v>
      </c>
      <c r="DK161" s="33">
        <v>9470.1415159999997</v>
      </c>
      <c r="DL161" s="33">
        <v>9470.1415159999997</v>
      </c>
      <c r="DM161" s="33">
        <v>9470.1415159999997</v>
      </c>
      <c r="DN161" s="33">
        <v>9470.1415159999997</v>
      </c>
      <c r="DO161" s="33">
        <v>9470.1415159999997</v>
      </c>
      <c r="DP161" s="33">
        <v>9470.1415159999997</v>
      </c>
      <c r="DQ161" s="33">
        <v>9470.1415159999997</v>
      </c>
      <c r="DR161" s="33">
        <v>9470.1415159999997</v>
      </c>
      <c r="DS161" s="33">
        <v>9470.1415159999997</v>
      </c>
      <c r="DT161" s="33">
        <v>9470.1415159999997</v>
      </c>
      <c r="DU161" s="33">
        <v>9470.1415159999997</v>
      </c>
      <c r="DV161" s="33">
        <v>9470.1415159999997</v>
      </c>
      <c r="DW161" s="33">
        <v>9470.1415159999997</v>
      </c>
      <c r="DX161" s="33">
        <v>9470.1415159999997</v>
      </c>
      <c r="DY161" s="33">
        <v>9470.1415159999997</v>
      </c>
      <c r="DZ161" s="33">
        <v>9470.1415159999997</v>
      </c>
      <c r="EA161" s="33">
        <v>9470.1415159999997</v>
      </c>
      <c r="EB161" s="33">
        <v>9470.1415159999997</v>
      </c>
      <c r="EC161" s="33">
        <v>9470.1415159999997</v>
      </c>
      <c r="ED161" s="33">
        <v>9470.1415159999997</v>
      </c>
      <c r="EE161" s="33">
        <v>9470.1415159999997</v>
      </c>
      <c r="EF161" s="33">
        <v>9470.1415159999997</v>
      </c>
      <c r="EG161" s="33">
        <v>9470.1415159999997</v>
      </c>
      <c r="EH161" s="33">
        <v>9470.1415159999997</v>
      </c>
      <c r="EI161" s="33">
        <v>9470.1415159999997</v>
      </c>
      <c r="EJ161" s="33">
        <v>9470.1415159999997</v>
      </c>
      <c r="EK161" s="33">
        <v>9470.1415159999997</v>
      </c>
      <c r="EL161" s="33">
        <v>9470.1415159999997</v>
      </c>
      <c r="EM161" s="33">
        <v>9470.1415159999997</v>
      </c>
      <c r="EN161" s="33">
        <v>9470.1415159999997</v>
      </c>
      <c r="EO161" s="33">
        <v>9470.1415159999997</v>
      </c>
      <c r="EP161" s="33">
        <v>9470.1415159999997</v>
      </c>
      <c r="EQ161" s="33">
        <v>9470.1415159999997</v>
      </c>
      <c r="ER161" s="33">
        <v>9470.1415159999997</v>
      </c>
      <c r="ES161" s="33">
        <v>9470.1415159999997</v>
      </c>
      <c r="ET161" s="33">
        <v>9470.1415159999997</v>
      </c>
      <c r="EU161" s="33">
        <v>9470.1415159999997</v>
      </c>
      <c r="EV161" s="33">
        <v>9470.1415159999997</v>
      </c>
      <c r="EW161" s="33">
        <v>9470.1415159999997</v>
      </c>
      <c r="EX161" s="33">
        <v>9470.1415159999997</v>
      </c>
      <c r="EY161" s="33">
        <v>9470.1415159999997</v>
      </c>
      <c r="EZ161" s="33">
        <v>9470.1415159999997</v>
      </c>
      <c r="FA161" s="33">
        <v>9470.1415159999997</v>
      </c>
      <c r="FB161" s="33">
        <v>9470.1415159999997</v>
      </c>
      <c r="FC161" s="33">
        <v>9470.1415159999997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37.209289949999999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199.43074960000001</v>
      </c>
      <c r="BK164" s="33">
        <v>424.72375510000001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236.64003959999999</v>
      </c>
      <c r="BH173" s="33">
        <v>0</v>
      </c>
      <c r="BI173" s="33">
        <v>0</v>
      </c>
      <c r="BJ173" s="33">
        <v>0</v>
      </c>
      <c r="BK173" s="33">
        <v>499.72729939999999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92.701280769999997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92.701280769999997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21326.678380000001</v>
      </c>
      <c r="BQ234" s="33">
        <v>17069.72265</v>
      </c>
      <c r="BR234" s="33">
        <v>19286.704610000001</v>
      </c>
      <c r="BS234" s="33">
        <v>19523.115040000001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21563.655439999999</v>
      </c>
      <c r="BY234" s="33">
        <v>17448.142309999999</v>
      </c>
      <c r="BZ234" s="33">
        <v>19414.521860000001</v>
      </c>
      <c r="CA234" s="33">
        <v>19697.537779999999</v>
      </c>
      <c r="CB234" s="33">
        <v>21563.655439999999</v>
      </c>
      <c r="CC234" s="33">
        <v>17448.142309999999</v>
      </c>
      <c r="CD234" s="33">
        <v>19414.521860000001</v>
      </c>
      <c r="CE234" s="33">
        <v>19697.537779999999</v>
      </c>
      <c r="CF234" s="33">
        <v>21563.655439999999</v>
      </c>
      <c r="CG234" s="33">
        <v>17448.142309999999</v>
      </c>
      <c r="CH234" s="33">
        <v>19414.521860000001</v>
      </c>
      <c r="CI234" s="33">
        <v>19697.537779999999</v>
      </c>
      <c r="CJ234" s="33">
        <v>21563.655439999999</v>
      </c>
      <c r="CK234" s="33">
        <v>17448.142309999999</v>
      </c>
      <c r="CL234" s="33">
        <v>19414.521860000001</v>
      </c>
      <c r="CM234" s="33">
        <v>19697.537779999999</v>
      </c>
      <c r="CN234" s="33">
        <v>21563.655439999999</v>
      </c>
      <c r="CO234" s="33">
        <v>17448.142309999999</v>
      </c>
      <c r="CP234" s="33">
        <v>19414.521860000001</v>
      </c>
      <c r="CQ234" s="33">
        <v>19697.537779999999</v>
      </c>
      <c r="CR234" s="33">
        <v>21563.655439999999</v>
      </c>
      <c r="CS234" s="33">
        <v>17448.142309999999</v>
      </c>
      <c r="CT234" s="33">
        <v>19414.521860000001</v>
      </c>
      <c r="CU234" s="33">
        <v>19697.537779999999</v>
      </c>
      <c r="CV234" s="33">
        <v>21563.655439999999</v>
      </c>
      <c r="CW234" s="33">
        <v>17448.142309999999</v>
      </c>
      <c r="CX234" s="33">
        <v>19414.521860000001</v>
      </c>
      <c r="CY234" s="33">
        <v>19697.537779999999</v>
      </c>
      <c r="CZ234" s="33">
        <v>21563.655439999999</v>
      </c>
      <c r="DA234" s="33">
        <v>17448.142309999999</v>
      </c>
      <c r="DB234" s="33">
        <v>19414.521860000001</v>
      </c>
      <c r="DC234" s="33">
        <v>19697.537779999999</v>
      </c>
      <c r="DD234" s="33">
        <v>21563.655439999999</v>
      </c>
      <c r="DE234" s="33">
        <v>17448.142309999999</v>
      </c>
      <c r="DF234" s="33">
        <v>19414.521860000001</v>
      </c>
      <c r="DG234" s="33">
        <v>19697.537779999999</v>
      </c>
      <c r="DH234" s="33">
        <v>21709.89244</v>
      </c>
      <c r="DI234" s="33">
        <v>17576.516179999999</v>
      </c>
      <c r="DJ234" s="33">
        <v>19505.584070000001</v>
      </c>
      <c r="DK234" s="33">
        <v>19798.639759999998</v>
      </c>
      <c r="DL234" s="33">
        <v>21709.89244</v>
      </c>
      <c r="DM234" s="33">
        <v>17576.516179999999</v>
      </c>
      <c r="DN234" s="33">
        <v>19505.584070000001</v>
      </c>
      <c r="DO234" s="33">
        <v>19798.639759999998</v>
      </c>
      <c r="DP234" s="33">
        <v>21709.89244</v>
      </c>
      <c r="DQ234" s="33">
        <v>17576.516179999999</v>
      </c>
      <c r="DR234" s="33">
        <v>19505.584070000001</v>
      </c>
      <c r="DS234" s="33">
        <v>19798.639759999998</v>
      </c>
      <c r="DT234" s="33">
        <v>21709.89244</v>
      </c>
      <c r="DU234" s="33">
        <v>17576.516179999999</v>
      </c>
      <c r="DV234" s="33">
        <v>19505.584070000001</v>
      </c>
      <c r="DW234" s="33">
        <v>19798.639759999998</v>
      </c>
      <c r="DX234" s="33">
        <v>21709.89244</v>
      </c>
      <c r="DY234" s="33">
        <v>17576.516179999999</v>
      </c>
      <c r="DZ234" s="33">
        <v>19505.584070000001</v>
      </c>
      <c r="EA234" s="33">
        <v>19798.639759999998</v>
      </c>
      <c r="EB234" s="33">
        <v>21709.89244</v>
      </c>
      <c r="EC234" s="33">
        <v>17576.516179999999</v>
      </c>
      <c r="ED234" s="33">
        <v>19505.584070000001</v>
      </c>
      <c r="EE234" s="33">
        <v>19798.639759999998</v>
      </c>
      <c r="EF234" s="33">
        <v>21709.89244</v>
      </c>
      <c r="EG234" s="33">
        <v>17576.516179999999</v>
      </c>
      <c r="EH234" s="33">
        <v>19505.584070000001</v>
      </c>
      <c r="EI234" s="33">
        <v>19798.639759999998</v>
      </c>
      <c r="EJ234" s="33">
        <v>21709.89244</v>
      </c>
      <c r="EK234" s="33">
        <v>17576.516179999999</v>
      </c>
      <c r="EL234" s="33">
        <v>19505.584070000001</v>
      </c>
      <c r="EM234" s="33">
        <v>19798.639759999998</v>
      </c>
      <c r="EN234" s="33">
        <v>21709.89244</v>
      </c>
      <c r="EO234" s="33">
        <v>17576.516179999999</v>
      </c>
      <c r="EP234" s="33">
        <v>19505.584070000001</v>
      </c>
      <c r="EQ234" s="33">
        <v>19798.639759999998</v>
      </c>
      <c r="ER234" s="33">
        <v>21709.89244</v>
      </c>
      <c r="ES234" s="33">
        <v>17576.516179999999</v>
      </c>
      <c r="ET234" s="33">
        <v>19505.584070000001</v>
      </c>
      <c r="EU234" s="33">
        <v>19798.639759999998</v>
      </c>
      <c r="EV234" s="33">
        <v>21709.89244</v>
      </c>
      <c r="EW234" s="33">
        <v>17576.516179999999</v>
      </c>
      <c r="EX234" s="33">
        <v>19505.584070000001</v>
      </c>
      <c r="EY234" s="33">
        <v>19798.639759999998</v>
      </c>
      <c r="EZ234" s="33">
        <v>21768.300060000001</v>
      </c>
      <c r="FA234" s="33">
        <v>17616.601890000002</v>
      </c>
      <c r="FB234" s="33">
        <v>19519.418659999999</v>
      </c>
      <c r="FC234" s="33">
        <v>19834.305649999998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8028.339387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8835.3868289999991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6162.1339209999996</v>
      </c>
      <c r="BQ235" s="33">
        <v>7585.7666959999997</v>
      </c>
      <c r="BR235" s="33">
        <v>11126.227639999999</v>
      </c>
      <c r="BS235" s="33">
        <v>10378.54515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6162.1339209999996</v>
      </c>
      <c r="BY235" s="33">
        <v>7677.8724099999999</v>
      </c>
      <c r="BZ235" s="33">
        <v>11126.227639999999</v>
      </c>
      <c r="CA235" s="33">
        <v>10378.54515</v>
      </c>
      <c r="CB235" s="33">
        <v>6162.1339209999996</v>
      </c>
      <c r="CC235" s="33">
        <v>7677.8724099999999</v>
      </c>
      <c r="CD235" s="33">
        <v>11126.227639999999</v>
      </c>
      <c r="CE235" s="33">
        <v>10378.54515</v>
      </c>
      <c r="CF235" s="33">
        <v>6162.1339209999996</v>
      </c>
      <c r="CG235" s="33">
        <v>7677.8724099999999</v>
      </c>
      <c r="CH235" s="33">
        <v>11126.227639999999</v>
      </c>
      <c r="CI235" s="33">
        <v>10378.54515</v>
      </c>
      <c r="CJ235" s="33">
        <v>6162.1339209999996</v>
      </c>
      <c r="CK235" s="33">
        <v>7677.8724099999999</v>
      </c>
      <c r="CL235" s="33">
        <v>11126.227639999999</v>
      </c>
      <c r="CM235" s="33">
        <v>10378.54515</v>
      </c>
      <c r="CN235" s="33">
        <v>6162.1339209999996</v>
      </c>
      <c r="CO235" s="33">
        <v>7677.8724099999999</v>
      </c>
      <c r="CP235" s="33">
        <v>11126.227639999999</v>
      </c>
      <c r="CQ235" s="33">
        <v>10378.54515</v>
      </c>
      <c r="CR235" s="33">
        <v>6162.1339209999996</v>
      </c>
      <c r="CS235" s="33">
        <v>7677.8724099999999</v>
      </c>
      <c r="CT235" s="33">
        <v>11126.227639999999</v>
      </c>
      <c r="CU235" s="33">
        <v>10378.54515</v>
      </c>
      <c r="CV235" s="33">
        <v>6162.1339209999996</v>
      </c>
      <c r="CW235" s="33">
        <v>7677.8724099999999</v>
      </c>
      <c r="CX235" s="33">
        <v>11126.227639999999</v>
      </c>
      <c r="CY235" s="33">
        <v>10378.54515</v>
      </c>
      <c r="CZ235" s="33">
        <v>6162.1339209999996</v>
      </c>
      <c r="DA235" s="33">
        <v>7677.8724099999999</v>
      </c>
      <c r="DB235" s="33">
        <v>11126.227639999999</v>
      </c>
      <c r="DC235" s="33">
        <v>10378.54515</v>
      </c>
      <c r="DD235" s="33">
        <v>6162.1339209999996</v>
      </c>
      <c r="DE235" s="33">
        <v>7677.8724099999999</v>
      </c>
      <c r="DF235" s="33">
        <v>11126.227639999999</v>
      </c>
      <c r="DG235" s="33">
        <v>10378.54515</v>
      </c>
      <c r="DH235" s="33">
        <v>6162.1339209999996</v>
      </c>
      <c r="DI235" s="33">
        <v>7677.8724099999999</v>
      </c>
      <c r="DJ235" s="33">
        <v>11126.227639999999</v>
      </c>
      <c r="DK235" s="33">
        <v>10378.54515</v>
      </c>
      <c r="DL235" s="33">
        <v>6162.1339209999996</v>
      </c>
      <c r="DM235" s="33">
        <v>7677.8724099999999</v>
      </c>
      <c r="DN235" s="33">
        <v>11126.227639999999</v>
      </c>
      <c r="DO235" s="33">
        <v>10378.54515</v>
      </c>
      <c r="DP235" s="33">
        <v>6162.1339209999996</v>
      </c>
      <c r="DQ235" s="33">
        <v>7677.8724099999999</v>
      </c>
      <c r="DR235" s="33">
        <v>11126.227639999999</v>
      </c>
      <c r="DS235" s="33">
        <v>10378.54515</v>
      </c>
      <c r="DT235" s="33">
        <v>6162.1339209999996</v>
      </c>
      <c r="DU235" s="33">
        <v>7677.8724099999999</v>
      </c>
      <c r="DV235" s="33">
        <v>11126.227639999999</v>
      </c>
      <c r="DW235" s="33">
        <v>10378.54515</v>
      </c>
      <c r="DX235" s="33">
        <v>6162.1339209999996</v>
      </c>
      <c r="DY235" s="33">
        <v>7677.8724099999999</v>
      </c>
      <c r="DZ235" s="33">
        <v>11126.227639999999</v>
      </c>
      <c r="EA235" s="33">
        <v>10378.54515</v>
      </c>
      <c r="EB235" s="33">
        <v>6162.1339209999996</v>
      </c>
      <c r="EC235" s="33">
        <v>7677.8724099999999</v>
      </c>
      <c r="ED235" s="33">
        <v>11126.227639999999</v>
      </c>
      <c r="EE235" s="33">
        <v>10378.54515</v>
      </c>
      <c r="EF235" s="33">
        <v>6162.1339209999996</v>
      </c>
      <c r="EG235" s="33">
        <v>7677.8724099999999</v>
      </c>
      <c r="EH235" s="33">
        <v>11126.227639999999</v>
      </c>
      <c r="EI235" s="33">
        <v>10378.54515</v>
      </c>
      <c r="EJ235" s="33">
        <v>6162.1339209999996</v>
      </c>
      <c r="EK235" s="33">
        <v>7677.8724099999999</v>
      </c>
      <c r="EL235" s="33">
        <v>11126.227639999999</v>
      </c>
      <c r="EM235" s="33">
        <v>10378.54515</v>
      </c>
      <c r="EN235" s="33">
        <v>6162.1339209999996</v>
      </c>
      <c r="EO235" s="33">
        <v>7677.8724099999999</v>
      </c>
      <c r="EP235" s="33">
        <v>11126.227639999999</v>
      </c>
      <c r="EQ235" s="33">
        <v>10378.54515</v>
      </c>
      <c r="ER235" s="33">
        <v>6162.1339209999996</v>
      </c>
      <c r="ES235" s="33">
        <v>7677.8724099999999</v>
      </c>
      <c r="ET235" s="33">
        <v>11126.227639999999</v>
      </c>
      <c r="EU235" s="33">
        <v>10378.54515</v>
      </c>
      <c r="EV235" s="33">
        <v>6162.1339209999996</v>
      </c>
      <c r="EW235" s="33">
        <v>7677.8724099999999</v>
      </c>
      <c r="EX235" s="33">
        <v>11126.227639999999</v>
      </c>
      <c r="EY235" s="33">
        <v>10378.54515</v>
      </c>
      <c r="EZ235" s="33">
        <v>6162.1339209999996</v>
      </c>
      <c r="FA235" s="33">
        <v>7677.8724099999999</v>
      </c>
      <c r="FB235" s="33">
        <v>11126.227639999999</v>
      </c>
      <c r="FC235" s="33">
        <v>10378.54515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6607.6223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6749.5576570000003</v>
      </c>
      <c r="S236" s="33">
        <v>5063.7322620000004</v>
      </c>
      <c r="T236" s="33">
        <v>4288.1228570000003</v>
      </c>
      <c r="U236" s="33">
        <v>5121.3911310000003</v>
      </c>
      <c r="V236" s="33">
        <v>3997.4140069999999</v>
      </c>
      <c r="W236" s="33">
        <v>5063.7322620000004</v>
      </c>
      <c r="X236" s="33">
        <v>4288.1228570000003</v>
      </c>
      <c r="Y236" s="33">
        <v>5121.3911310000003</v>
      </c>
      <c r="Z236" s="33">
        <v>6977.8870829999996</v>
      </c>
      <c r="AA236" s="33">
        <v>5063.7322620000004</v>
      </c>
      <c r="AB236" s="33">
        <v>4288.1228570000003</v>
      </c>
      <c r="AC236" s="33">
        <v>3356.082512</v>
      </c>
      <c r="AD236" s="33">
        <v>6797.0344400000004</v>
      </c>
      <c r="AE236" s="33">
        <v>5063.7322620000004</v>
      </c>
      <c r="AF236" s="33">
        <v>4288.1228570000003</v>
      </c>
      <c r="AG236" s="33">
        <v>5121.3911310000003</v>
      </c>
      <c r="AH236" s="33">
        <v>3246.2228490000002</v>
      </c>
      <c r="AI236" s="33">
        <v>5063.7322620000004</v>
      </c>
      <c r="AJ236" s="33">
        <v>4288.1228570000003</v>
      </c>
      <c r="AK236" s="33">
        <v>5121.3911310000003</v>
      </c>
      <c r="AL236" s="33">
        <v>6513.3011489999999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6378.7387660000004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4654.6166670000002</v>
      </c>
      <c r="BQ236" s="33">
        <v>5399.8563690000001</v>
      </c>
      <c r="BR236" s="33">
        <v>7220.2633329999999</v>
      </c>
      <c r="BS236" s="33">
        <v>5390.0624399999997</v>
      </c>
      <c r="BT236" s="33">
        <v>4654.6166670000002</v>
      </c>
      <c r="BU236" s="33">
        <v>5402.8603569999996</v>
      </c>
      <c r="BV236" s="33">
        <v>7220.2633329999999</v>
      </c>
      <c r="BW236" s="33">
        <v>5390.0624399999997</v>
      </c>
      <c r="BX236" s="33">
        <v>4654.6166670000002</v>
      </c>
      <c r="BY236" s="33">
        <v>5233.6271429999997</v>
      </c>
      <c r="BZ236" s="33">
        <v>6384.2372370000003</v>
      </c>
      <c r="CA236" s="33">
        <v>5390.0624399999997</v>
      </c>
      <c r="CB236" s="33">
        <v>4654.6166670000002</v>
      </c>
      <c r="CC236" s="33">
        <v>5440.6603569999997</v>
      </c>
      <c r="CD236" s="33">
        <v>6580.4499960000003</v>
      </c>
      <c r="CE236" s="33">
        <v>5390.0624399999997</v>
      </c>
      <c r="CF236" s="33">
        <v>4654.6166670000002</v>
      </c>
      <c r="CG236" s="33">
        <v>5440.6603569999997</v>
      </c>
      <c r="CH236" s="33">
        <v>6577.3340129999997</v>
      </c>
      <c r="CI236" s="33">
        <v>5390.0624399999997</v>
      </c>
      <c r="CJ236" s="33">
        <v>4654.6166670000002</v>
      </c>
      <c r="CK236" s="33">
        <v>5440.6603569999997</v>
      </c>
      <c r="CL236" s="33">
        <v>6571.3941340000001</v>
      </c>
      <c r="CM236" s="33">
        <v>5390.0624399999997</v>
      </c>
      <c r="CN236" s="33">
        <v>4654.6166670000002</v>
      </c>
      <c r="CO236" s="33">
        <v>5440.6603569999997</v>
      </c>
      <c r="CP236" s="33">
        <v>6565.2095419999996</v>
      </c>
      <c r="CQ236" s="33">
        <v>5390.0624399999997</v>
      </c>
      <c r="CR236" s="33">
        <v>4654.6166670000002</v>
      </c>
      <c r="CS236" s="33">
        <v>5440.6603569999997</v>
      </c>
      <c r="CT236" s="33">
        <v>6560.5373799999998</v>
      </c>
      <c r="CU236" s="33">
        <v>5390.0624399999997</v>
      </c>
      <c r="CV236" s="33">
        <v>4654.6166670000002</v>
      </c>
      <c r="CW236" s="33">
        <v>5440.6603569999997</v>
      </c>
      <c r="CX236" s="33">
        <v>6554.6405619999996</v>
      </c>
      <c r="CY236" s="33">
        <v>5390.0624399999997</v>
      </c>
      <c r="CZ236" s="33">
        <v>4654.6166670000002</v>
      </c>
      <c r="DA236" s="33">
        <v>5440.6603569999997</v>
      </c>
      <c r="DB236" s="33">
        <v>6545.5451270000003</v>
      </c>
      <c r="DC236" s="33">
        <v>5390.0624399999997</v>
      </c>
      <c r="DD236" s="33">
        <v>4654.6166670000002</v>
      </c>
      <c r="DE236" s="33">
        <v>5440.6603569999997</v>
      </c>
      <c r="DF236" s="33">
        <v>6539.6032960000002</v>
      </c>
      <c r="DG236" s="33">
        <v>5390.0624399999997</v>
      </c>
      <c r="DH236" s="33">
        <v>4654.6166670000002</v>
      </c>
      <c r="DI236" s="33">
        <v>5440.6603569999997</v>
      </c>
      <c r="DJ236" s="33">
        <v>6534.1708920000001</v>
      </c>
      <c r="DK236" s="33">
        <v>5390.0624399999997</v>
      </c>
      <c r="DL236" s="33">
        <v>4654.6166670000002</v>
      </c>
      <c r="DM236" s="33">
        <v>5440.6603569999997</v>
      </c>
      <c r="DN236" s="33">
        <v>5938.2699709999997</v>
      </c>
      <c r="DO236" s="33">
        <v>5390.0624399999997</v>
      </c>
      <c r="DP236" s="33">
        <v>4654.6166670000002</v>
      </c>
      <c r="DQ236" s="33">
        <v>5440.6603569999997</v>
      </c>
      <c r="DR236" s="33">
        <v>5934.02765</v>
      </c>
      <c r="DS236" s="33">
        <v>5390.0624399999997</v>
      </c>
      <c r="DT236" s="33">
        <v>4654.6166670000002</v>
      </c>
      <c r="DU236" s="33">
        <v>5440.6603569999997</v>
      </c>
      <c r="DV236" s="33">
        <v>5930.8175060000003</v>
      </c>
      <c r="DW236" s="33">
        <v>5390.0624399999997</v>
      </c>
      <c r="DX236" s="33">
        <v>4654.6166670000002</v>
      </c>
      <c r="DY236" s="33">
        <v>5440.6603569999997</v>
      </c>
      <c r="DZ236" s="33">
        <v>5927.5833899999998</v>
      </c>
      <c r="EA236" s="33">
        <v>5390.0624399999997</v>
      </c>
      <c r="EB236" s="33">
        <v>4654.6166670000002</v>
      </c>
      <c r="EC236" s="33">
        <v>5440.6603569999997</v>
      </c>
      <c r="ED236" s="33">
        <v>5924.2843709999997</v>
      </c>
      <c r="EE236" s="33">
        <v>5390.0624399999997</v>
      </c>
      <c r="EF236" s="33">
        <v>4654.6166670000002</v>
      </c>
      <c r="EG236" s="33">
        <v>5440.6603569999997</v>
      </c>
      <c r="EH236" s="33">
        <v>5974.8175380000002</v>
      </c>
      <c r="EI236" s="33">
        <v>5390.0624399999997</v>
      </c>
      <c r="EJ236" s="33">
        <v>4654.6166670000002</v>
      </c>
      <c r="EK236" s="33">
        <v>5440.6603569999997</v>
      </c>
      <c r="EL236" s="33">
        <v>5168.7290549999998</v>
      </c>
      <c r="EM236" s="33">
        <v>5390.0624399999997</v>
      </c>
      <c r="EN236" s="33">
        <v>4654.6166670000002</v>
      </c>
      <c r="EO236" s="33">
        <v>5440.6603569999997</v>
      </c>
      <c r="EP236" s="33">
        <v>4572.4070979999997</v>
      </c>
      <c r="EQ236" s="33">
        <v>5390.0624399999997</v>
      </c>
      <c r="ER236" s="33">
        <v>4654.6166670000002</v>
      </c>
      <c r="ES236" s="33">
        <v>5440.6603569999997</v>
      </c>
      <c r="ET236" s="33">
        <v>3867.262162</v>
      </c>
      <c r="EU236" s="33">
        <v>5390.0624399999997</v>
      </c>
      <c r="EV236" s="33">
        <v>4654.6166670000002</v>
      </c>
      <c r="EW236" s="33">
        <v>5440.6603569999997</v>
      </c>
      <c r="EX236" s="33">
        <v>1589.278241</v>
      </c>
      <c r="EY236" s="33">
        <v>5390.0624399999997</v>
      </c>
      <c r="EZ236" s="33">
        <v>4654.6166670000002</v>
      </c>
      <c r="FA236" s="33">
        <v>5440.6603569999997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4092.9069669999999</v>
      </c>
      <c r="M237" s="33">
        <v>4036.7459370000001</v>
      </c>
      <c r="N237" s="33">
        <v>3697.3466669999998</v>
      </c>
      <c r="O237" s="33">
        <v>3137.6277380000001</v>
      </c>
      <c r="P237" s="33">
        <v>4316.0127789999997</v>
      </c>
      <c r="Q237" s="33">
        <v>4260.0342490000003</v>
      </c>
      <c r="R237" s="33">
        <v>3697.3466669999998</v>
      </c>
      <c r="S237" s="33">
        <v>3137.6277380000001</v>
      </c>
      <c r="T237" s="33">
        <v>6262.267143</v>
      </c>
      <c r="U237" s="33">
        <v>7085.8897340000003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6527.7292950000001</v>
      </c>
      <c r="AE237" s="33">
        <v>3495.4172119999998</v>
      </c>
      <c r="AF237" s="33">
        <v>11562.91073</v>
      </c>
      <c r="AG237" s="33">
        <v>6980.9463669999996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13891.39892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14533.57446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14883.584140000001</v>
      </c>
      <c r="BR237" s="33">
        <v>4664.5079669999996</v>
      </c>
      <c r="BS237" s="33">
        <v>4294.6267379999999</v>
      </c>
      <c r="BT237" s="33">
        <v>13993.94104</v>
      </c>
      <c r="BU237" s="33">
        <v>15542.2484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6739.5003420000003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5235.0822310000003</v>
      </c>
      <c r="AA238" s="33">
        <v>7052.958095</v>
      </c>
      <c r="AB238" s="33">
        <v>7801.7042860000001</v>
      </c>
      <c r="AC238" s="33">
        <v>7273.9891669999997</v>
      </c>
      <c r="AD238" s="33">
        <v>6261.5309639999996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5362.9704039999997</v>
      </c>
      <c r="AL238" s="33">
        <v>5299.4936349999998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4860.8140380000004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129.5575585</v>
      </c>
      <c r="AA239" s="33">
        <v>1065.7745239999999</v>
      </c>
      <c r="AB239" s="33">
        <v>6753.6804760000005</v>
      </c>
      <c r="AC239" s="33">
        <v>4776.2564229999998</v>
      </c>
      <c r="AD239" s="33">
        <v>480.86223159999997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552.01589469999999</v>
      </c>
      <c r="AL239" s="33">
        <v>2180.0149999999999</v>
      </c>
      <c r="AM239" s="33">
        <v>2654.0345240000001</v>
      </c>
      <c r="AN239" s="33">
        <v>6753.6804760000005</v>
      </c>
      <c r="AO239" s="33">
        <v>394.8168316</v>
      </c>
      <c r="AP239" s="33">
        <v>2180.0149999999999</v>
      </c>
      <c r="AQ239" s="33">
        <v>2654.0345240000001</v>
      </c>
      <c r="AR239" s="33">
        <v>6753.6804760000005</v>
      </c>
      <c r="AS239" s="33">
        <v>3553.1678959999999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6522.231667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246.30761899999999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291.7157143</v>
      </c>
      <c r="BI240" s="33">
        <v>500.22398809999999</v>
      </c>
      <c r="BJ240" s="33">
        <v>408.08249999999998</v>
      </c>
      <c r="BK240" s="33">
        <v>202.8874405</v>
      </c>
      <c r="BL240" s="33">
        <v>558.44986389999997</v>
      </c>
      <c r="BM240" s="33">
        <v>734.37603920000004</v>
      </c>
      <c r="BN240" s="33">
        <v>574.17864229999998</v>
      </c>
      <c r="BO240" s="33">
        <v>387.29597899999999</v>
      </c>
      <c r="BP240" s="33">
        <v>558.44986389999997</v>
      </c>
      <c r="BQ240" s="33">
        <v>500.22398809999999</v>
      </c>
      <c r="BR240" s="33">
        <v>574.17864229999998</v>
      </c>
      <c r="BS240" s="33">
        <v>387.29597899999999</v>
      </c>
      <c r="BT240" s="33">
        <v>635.03096519999997</v>
      </c>
      <c r="BU240" s="33">
        <v>265.09567850000002</v>
      </c>
      <c r="BV240" s="33">
        <v>607.4345118</v>
      </c>
      <c r="BW240" s="33">
        <v>415.33641499999999</v>
      </c>
      <c r="BX240" s="33">
        <v>635.03096519999997</v>
      </c>
      <c r="BY240" s="33">
        <v>500.22398809999999</v>
      </c>
      <c r="BZ240" s="33">
        <v>607.4345118</v>
      </c>
      <c r="CA240" s="33">
        <v>415.33641499999999</v>
      </c>
      <c r="CB240" s="33">
        <v>635.03096519999997</v>
      </c>
      <c r="CC240" s="33">
        <v>821.34225370000001</v>
      </c>
      <c r="CD240" s="33">
        <v>607.4345118</v>
      </c>
      <c r="CE240" s="33">
        <v>415.33641499999999</v>
      </c>
      <c r="CF240" s="33">
        <v>635.03096519999997</v>
      </c>
      <c r="CG240" s="33">
        <v>821.34225370000001</v>
      </c>
      <c r="CH240" s="33">
        <v>607.4345118</v>
      </c>
      <c r="CI240" s="33">
        <v>415.33641499999999</v>
      </c>
      <c r="CJ240" s="33">
        <v>635.03096519999997</v>
      </c>
      <c r="CK240" s="33">
        <v>821.34225370000001</v>
      </c>
      <c r="CL240" s="33">
        <v>607.4345118</v>
      </c>
      <c r="CM240" s="33">
        <v>415.33641499999999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1214.002397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  <c r="CF241" s="33">
        <v>98.292348529999998</v>
      </c>
      <c r="CG241" s="33">
        <v>87.420962040000006</v>
      </c>
      <c r="CH241" s="33">
        <v>30.679646290000001</v>
      </c>
      <c r="CI241" s="33">
        <v>42.527310249999999</v>
      </c>
      <c r="CJ241" s="33">
        <v>382.13169479999999</v>
      </c>
      <c r="CK241" s="33">
        <v>339.86694679999999</v>
      </c>
      <c r="CL241" s="33">
        <v>119.2734268</v>
      </c>
      <c r="CM241" s="33">
        <v>165.333654</v>
      </c>
      <c r="CN241" s="33">
        <v>771.09455849999995</v>
      </c>
      <c r="CO241" s="33">
        <v>685.80951749999997</v>
      </c>
      <c r="CP241" s="33">
        <v>240.67904229999999</v>
      </c>
      <c r="CQ241" s="33">
        <v>333.62289140000001</v>
      </c>
      <c r="CR241" s="33">
        <v>904.24516549999998</v>
      </c>
      <c r="CS241" s="33">
        <v>804.2333251</v>
      </c>
      <c r="CT241" s="33">
        <v>282.2388747</v>
      </c>
      <c r="CU241" s="33">
        <v>391.2320264</v>
      </c>
      <c r="CV241" s="33">
        <v>1869.8425420000001</v>
      </c>
      <c r="CW241" s="33">
        <v>1663.0331490000001</v>
      </c>
      <c r="CX241" s="33">
        <v>583.62739999999997</v>
      </c>
      <c r="CY241" s="33">
        <v>809.00878950000003</v>
      </c>
      <c r="CZ241" s="33">
        <v>1981.7170840000001</v>
      </c>
      <c r="DA241" s="33">
        <v>1762.534079</v>
      </c>
      <c r="DB241" s="33">
        <v>618.54640879999999</v>
      </c>
      <c r="DC241" s="33">
        <v>857.41259149999996</v>
      </c>
      <c r="DD241" s="33">
        <v>1981.7170840000001</v>
      </c>
      <c r="DE241" s="33">
        <v>1762.534079</v>
      </c>
      <c r="DF241" s="33">
        <v>618.54640879999999</v>
      </c>
      <c r="DG241" s="33">
        <v>857.41259149999996</v>
      </c>
      <c r="DH241" s="33">
        <v>1994.701429</v>
      </c>
      <c r="DI241" s="33">
        <v>1774.0823210000001</v>
      </c>
      <c r="DJ241" s="33">
        <v>622.59916669999996</v>
      </c>
      <c r="DK241" s="33">
        <v>863.03041670000005</v>
      </c>
      <c r="DL241" s="33">
        <v>1994.701429</v>
      </c>
      <c r="DM241" s="33">
        <v>1774.0823210000001</v>
      </c>
      <c r="DN241" s="33">
        <v>622.59916669999996</v>
      </c>
      <c r="DO241" s="33">
        <v>863.03041670000005</v>
      </c>
      <c r="DP241" s="33">
        <v>1994.701429</v>
      </c>
      <c r="DQ241" s="33">
        <v>1774.0823210000001</v>
      </c>
      <c r="DR241" s="33">
        <v>622.59916669999996</v>
      </c>
      <c r="DS241" s="33">
        <v>863.03041670000005</v>
      </c>
      <c r="DT241" s="33">
        <v>1994.701429</v>
      </c>
      <c r="DU241" s="33">
        <v>1774.0823210000001</v>
      </c>
      <c r="DV241" s="33">
        <v>622.59916669999996</v>
      </c>
      <c r="DW241" s="33">
        <v>863.03041670000005</v>
      </c>
      <c r="DX241" s="33">
        <v>1994.701429</v>
      </c>
      <c r="DY241" s="33">
        <v>1774.0823210000001</v>
      </c>
      <c r="DZ241" s="33">
        <v>622.59916669999996</v>
      </c>
      <c r="EA241" s="33">
        <v>863.03041670000005</v>
      </c>
      <c r="EB241" s="33">
        <v>1994.701429</v>
      </c>
      <c r="EC241" s="33">
        <v>1774.0823210000001</v>
      </c>
      <c r="ED241" s="33">
        <v>622.59916669999996</v>
      </c>
      <c r="EE241" s="33">
        <v>863.03041670000005</v>
      </c>
      <c r="EF241" s="33">
        <v>1994.701429</v>
      </c>
      <c r="EG241" s="33">
        <v>1774.0823210000001</v>
      </c>
      <c r="EH241" s="33">
        <v>622.59916669999996</v>
      </c>
      <c r="EI241" s="33">
        <v>863.03041670000005</v>
      </c>
      <c r="EJ241" s="33">
        <v>1994.701429</v>
      </c>
      <c r="EK241" s="33">
        <v>1774.0823210000001</v>
      </c>
      <c r="EL241" s="33">
        <v>622.59916669999996</v>
      </c>
      <c r="EM241" s="33">
        <v>863.03041670000005</v>
      </c>
      <c r="EN241" s="33">
        <v>1994.701429</v>
      </c>
      <c r="EO241" s="33">
        <v>1774.0823210000001</v>
      </c>
      <c r="EP241" s="33">
        <v>622.59916669999996</v>
      </c>
      <c r="EQ241" s="33">
        <v>863.03041670000005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B242" s="33">
        <v>903.10125000000005</v>
      </c>
      <c r="BC242" s="33">
        <v>1552.3085120000001</v>
      </c>
      <c r="BD242" s="33">
        <v>2902.1452380000001</v>
      </c>
      <c r="BE242" s="33">
        <v>5.9508676080000003</v>
      </c>
      <c r="BF242" s="33">
        <v>903.10125000000005</v>
      </c>
      <c r="BG242" s="33">
        <v>1552.3085120000001</v>
      </c>
      <c r="BH242" s="33">
        <v>2902.1452380000001</v>
      </c>
      <c r="BI242" s="33">
        <v>1759.397798</v>
      </c>
      <c r="BJ242" s="33">
        <v>903.10125000000005</v>
      </c>
      <c r="BK242" s="33">
        <v>1552.3085120000001</v>
      </c>
      <c r="BL242" s="33">
        <v>2902.1452380000001</v>
      </c>
      <c r="BM242" s="33">
        <v>846.04467729999999</v>
      </c>
      <c r="BN242" s="33">
        <v>903.10125000000005</v>
      </c>
      <c r="BO242" s="33">
        <v>1552.3085120000001</v>
      </c>
      <c r="BP242" s="33">
        <v>3139.4576189999998</v>
      </c>
      <c r="BQ242" s="33">
        <v>2331.1397619999998</v>
      </c>
      <c r="BR242" s="33">
        <v>967.60874999999999</v>
      </c>
      <c r="BS242" s="33">
        <v>1687.82881</v>
      </c>
      <c r="BT242" s="33">
        <v>3139.4576189999998</v>
      </c>
      <c r="BU242" s="33">
        <v>1665.6057740000001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2422.5480360000001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44427.12758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41013.788619999999</v>
      </c>
      <c r="M245" s="33">
        <v>38758.699090000002</v>
      </c>
      <c r="N245" s="33">
        <v>43688.399859999998</v>
      </c>
      <c r="O245" s="33">
        <v>42423.088889999999</v>
      </c>
      <c r="P245" s="33">
        <v>41194.86047</v>
      </c>
      <c r="Q245" s="33">
        <v>38939.919070000004</v>
      </c>
      <c r="R245" s="33">
        <v>45494.94702</v>
      </c>
      <c r="S245" s="33">
        <v>42380.203240000003</v>
      </c>
      <c r="T245" s="33">
        <v>46385.809520000003</v>
      </c>
      <c r="U245" s="33">
        <v>45067.776460000001</v>
      </c>
      <c r="V245" s="33">
        <v>42819.361369999999</v>
      </c>
      <c r="W245" s="33">
        <v>42948.227500000001</v>
      </c>
      <c r="X245" s="33">
        <v>46385.809520000003</v>
      </c>
      <c r="Y245" s="33">
        <v>45183.087440000003</v>
      </c>
      <c r="Z245" s="33">
        <v>43594.465620000003</v>
      </c>
      <c r="AA245" s="33">
        <v>42948.227500000001</v>
      </c>
      <c r="AB245" s="33">
        <v>52096.268750000003</v>
      </c>
      <c r="AC245" s="33">
        <v>44194.345249999998</v>
      </c>
      <c r="AD245" s="33">
        <v>41324.813889999998</v>
      </c>
      <c r="AE245" s="33">
        <v>45091.78572</v>
      </c>
      <c r="AF245" s="33">
        <v>55414.312149999998</v>
      </c>
      <c r="AG245" s="33">
        <v>48124.230409999996</v>
      </c>
      <c r="AH245" s="33">
        <v>44955.00086</v>
      </c>
      <c r="AI245" s="33">
        <v>45890.538529999998</v>
      </c>
      <c r="AJ245" s="33">
        <v>60702.079610000001</v>
      </c>
      <c r="AK245" s="33">
        <v>51168.346890000001</v>
      </c>
      <c r="AL245" s="33">
        <v>47735.63983</v>
      </c>
      <c r="AM245" s="33">
        <v>47806.636259999999</v>
      </c>
      <c r="AN245" s="33">
        <v>60747.487710000001</v>
      </c>
      <c r="AO245" s="33">
        <v>53422.390579999999</v>
      </c>
      <c r="AP245" s="33">
        <v>49893.865879999998</v>
      </c>
      <c r="AQ245" s="33">
        <v>47806.636259999999</v>
      </c>
      <c r="AR245" s="33">
        <v>60810.521999999997</v>
      </c>
      <c r="AS245" s="33">
        <v>54357.698779999999</v>
      </c>
      <c r="AT245" s="33">
        <v>49381.244650000001</v>
      </c>
      <c r="AU245" s="33">
        <v>47886.99912</v>
      </c>
      <c r="AV245" s="33">
        <v>60879.943899999998</v>
      </c>
      <c r="AW245" s="33">
        <v>55035.42224</v>
      </c>
      <c r="AX245" s="33">
        <v>50036.922550000003</v>
      </c>
      <c r="AY245" s="33">
        <v>47956.928999999996</v>
      </c>
      <c r="AZ245" s="33">
        <v>61059.360090000002</v>
      </c>
      <c r="BA245" s="33">
        <v>57578.76511</v>
      </c>
      <c r="BB245" s="33">
        <v>50210.177969999997</v>
      </c>
      <c r="BC245" s="33">
        <v>48158.7621</v>
      </c>
      <c r="BD245" s="33">
        <v>61059.360090000002</v>
      </c>
      <c r="BE245" s="33">
        <v>57584.715980000001</v>
      </c>
      <c r="BF245" s="33">
        <v>50210.177969999997</v>
      </c>
      <c r="BG245" s="33">
        <v>48158.7621</v>
      </c>
      <c r="BH245" s="33">
        <v>61388.93866</v>
      </c>
      <c r="BI245" s="33">
        <v>58659.802730000003</v>
      </c>
      <c r="BJ245" s="33">
        <v>50741.762970000003</v>
      </c>
      <c r="BK245" s="33">
        <v>48662.970430000001</v>
      </c>
      <c r="BL245" s="33">
        <v>61831.483760000003</v>
      </c>
      <c r="BM245" s="33">
        <v>59207.898930000003</v>
      </c>
      <c r="BN245" s="33">
        <v>50990.601609999998</v>
      </c>
      <c r="BO245" s="33">
        <v>48978.764439999999</v>
      </c>
      <c r="BP245" s="33">
        <v>64390.662250000001</v>
      </c>
      <c r="BQ245" s="33">
        <v>61566.514439999999</v>
      </c>
      <c r="BR245" s="33">
        <v>53012.639690000004</v>
      </c>
      <c r="BS245" s="33">
        <v>51368.466769999999</v>
      </c>
      <c r="BT245" s="33">
        <v>64704.220419999998</v>
      </c>
      <c r="BU245" s="33">
        <v>61798.045769999997</v>
      </c>
      <c r="BV245" s="33">
        <v>53173.712809999997</v>
      </c>
      <c r="BW245" s="33">
        <v>51570.929949999998</v>
      </c>
      <c r="BX245" s="33">
        <v>64704.220419999998</v>
      </c>
      <c r="BY245" s="33">
        <v>62696.72234</v>
      </c>
      <c r="BZ245" s="33">
        <v>52337.686719999998</v>
      </c>
      <c r="CA245" s="33">
        <v>51570.929949999998</v>
      </c>
      <c r="CB245" s="33">
        <v>64704.220419999998</v>
      </c>
      <c r="CC245" s="33">
        <v>63224.873820000001</v>
      </c>
      <c r="CD245" s="33">
        <v>52533.899469999997</v>
      </c>
      <c r="CE245" s="33">
        <v>51570.929949999998</v>
      </c>
      <c r="CF245" s="33">
        <v>64802.512759999998</v>
      </c>
      <c r="CG245" s="33">
        <v>63312.294779999997</v>
      </c>
      <c r="CH245" s="33">
        <v>52561.46314</v>
      </c>
      <c r="CI245" s="33">
        <v>51613.457260000003</v>
      </c>
      <c r="CJ245" s="33">
        <v>65086.35211</v>
      </c>
      <c r="CK245" s="33">
        <v>63564.740760000001</v>
      </c>
      <c r="CL245" s="33">
        <v>52644.117039999997</v>
      </c>
      <c r="CM245" s="33">
        <v>51736.263599999998</v>
      </c>
      <c r="CN245" s="33">
        <v>65821.08541</v>
      </c>
      <c r="CO245" s="33">
        <v>64303.343480000003</v>
      </c>
      <c r="CP245" s="33">
        <v>52909.491249999999</v>
      </c>
      <c r="CQ245" s="33">
        <v>52031.157879999999</v>
      </c>
      <c r="CR245" s="33">
        <v>65954.236019999997</v>
      </c>
      <c r="CS245" s="33">
        <v>64421.767290000003</v>
      </c>
      <c r="CT245" s="33">
        <v>52946.378920000003</v>
      </c>
      <c r="CU245" s="33">
        <v>52088.767019999999</v>
      </c>
      <c r="CV245" s="33">
        <v>66919.833400000003</v>
      </c>
      <c r="CW245" s="33">
        <v>65280.567110000004</v>
      </c>
      <c r="CX245" s="33">
        <v>53241.870629999998</v>
      </c>
      <c r="CY245" s="33">
        <v>52506.54378</v>
      </c>
      <c r="CZ245" s="33">
        <v>67031.707939999993</v>
      </c>
      <c r="DA245" s="33">
        <v>65380.068039999998</v>
      </c>
      <c r="DB245" s="33">
        <v>53267.694199999998</v>
      </c>
      <c r="DC245" s="33">
        <v>52554.94758</v>
      </c>
      <c r="DD245" s="33">
        <v>67031.707939999993</v>
      </c>
      <c r="DE245" s="33">
        <v>65380.068039999998</v>
      </c>
      <c r="DF245" s="33">
        <v>53261.752370000002</v>
      </c>
      <c r="DG245" s="33">
        <v>52554.94758</v>
      </c>
      <c r="DH245" s="33">
        <v>67190.929279999997</v>
      </c>
      <c r="DI245" s="33">
        <v>65519.990140000002</v>
      </c>
      <c r="DJ245" s="33">
        <v>53351.434939999999</v>
      </c>
      <c r="DK245" s="33">
        <v>52661.667390000002</v>
      </c>
      <c r="DL245" s="33">
        <v>67190.929279999997</v>
      </c>
      <c r="DM245" s="33">
        <v>65519.990140000002</v>
      </c>
      <c r="DN245" s="33">
        <v>52755.534019999999</v>
      </c>
      <c r="DO245" s="33">
        <v>52661.667390000002</v>
      </c>
      <c r="DP245" s="33">
        <v>67190.929279999997</v>
      </c>
      <c r="DQ245" s="33">
        <v>65519.990140000002</v>
      </c>
      <c r="DR245" s="33">
        <v>52751.291700000002</v>
      </c>
      <c r="DS245" s="33">
        <v>52661.667390000002</v>
      </c>
      <c r="DT245" s="33">
        <v>67190.929279999997</v>
      </c>
      <c r="DU245" s="33">
        <v>65519.990140000002</v>
      </c>
      <c r="DV245" s="33">
        <v>52748.081550000003</v>
      </c>
      <c r="DW245" s="33">
        <v>52661.667390000002</v>
      </c>
      <c r="DX245" s="33">
        <v>67190.929279999997</v>
      </c>
      <c r="DY245" s="33">
        <v>65519.990140000002</v>
      </c>
      <c r="DZ245" s="33">
        <v>52744.847439999998</v>
      </c>
      <c r="EA245" s="33">
        <v>52661.667390000002</v>
      </c>
      <c r="EB245" s="33">
        <v>67190.929279999997</v>
      </c>
      <c r="EC245" s="33">
        <v>65519.990140000002</v>
      </c>
      <c r="ED245" s="33">
        <v>52741.548419999999</v>
      </c>
      <c r="EE245" s="33">
        <v>52661.667390000002</v>
      </c>
      <c r="EF245" s="33">
        <v>67190.929279999997</v>
      </c>
      <c r="EG245" s="33">
        <v>65519.990140000002</v>
      </c>
      <c r="EH245" s="33">
        <v>52792.081579999998</v>
      </c>
      <c r="EI245" s="33">
        <v>52661.667390000002</v>
      </c>
      <c r="EJ245" s="33">
        <v>67190.929279999997</v>
      </c>
      <c r="EK245" s="33">
        <v>65519.990140000002</v>
      </c>
      <c r="EL245" s="33">
        <v>51985.9931</v>
      </c>
      <c r="EM245" s="33">
        <v>52661.667390000002</v>
      </c>
      <c r="EN245" s="33">
        <v>67190.929279999997</v>
      </c>
      <c r="EO245" s="33">
        <v>65519.990140000002</v>
      </c>
      <c r="EP245" s="33">
        <v>51389.671139999999</v>
      </c>
      <c r="EQ245" s="33">
        <v>52661.667390000002</v>
      </c>
      <c r="ER245" s="33">
        <v>67190.929279999997</v>
      </c>
      <c r="ES245" s="33">
        <v>65519.990140000002</v>
      </c>
      <c r="ET245" s="33">
        <v>50684.526210000004</v>
      </c>
      <c r="EU245" s="33">
        <v>52661.667390000002</v>
      </c>
      <c r="EV245" s="33">
        <v>67190.929279999997</v>
      </c>
      <c r="EW245" s="33">
        <v>65519.990140000002</v>
      </c>
      <c r="EX245" s="33">
        <v>48406.542289999998</v>
      </c>
      <c r="EY245" s="33">
        <v>52661.667390000002</v>
      </c>
      <c r="EZ245" s="33">
        <v>67249.336899999995</v>
      </c>
      <c r="FA245" s="33">
        <v>65560.075859999997</v>
      </c>
      <c r="FB245" s="33">
        <v>46831.09863</v>
      </c>
      <c r="FC245" s="33">
        <v>52697.333279999999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3836.3222489999998</v>
      </c>
      <c r="AO246" s="33">
        <v>3333.8569910000001</v>
      </c>
      <c r="AP246" s="33">
        <v>2473.432026</v>
      </c>
      <c r="AQ246" s="33">
        <v>3031.1206889999999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3335.1084470000001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4938.2960780000003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981.71284960000003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55.792816889999997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57.8966359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57.8966359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22.38689767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38.469196889999999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L251" s="33">
        <v>163.84764620000001</v>
      </c>
      <c r="AM251" s="33">
        <v>198.2845548</v>
      </c>
      <c r="AN251" s="33">
        <v>279.91480610000002</v>
      </c>
      <c r="AO251" s="33">
        <v>179.89012690000001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154.9504091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M253" s="33">
        <v>1.706231469</v>
      </c>
      <c r="AN253" s="33">
        <v>1.706231469</v>
      </c>
      <c r="AO253" s="33">
        <v>1.3096294989999999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1.706231469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1.706231469</v>
      </c>
      <c r="BJ253" s="33">
        <v>1.4807809949999999</v>
      </c>
      <c r="BK253" s="33">
        <v>1.706231469</v>
      </c>
      <c r="BL253" s="33">
        <v>2.0989980300000002</v>
      </c>
      <c r="BM253" s="33">
        <v>1.706231469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1.706231469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2617.383523</v>
      </c>
      <c r="W257" s="33">
        <v>2906.3120899999999</v>
      </c>
      <c r="X257" s="33">
        <v>3502.0154389999998</v>
      </c>
      <c r="Y257" s="33">
        <v>3274.4050860000002</v>
      </c>
      <c r="Z257" s="33">
        <v>2649.7585840000002</v>
      </c>
      <c r="AA257" s="33">
        <v>3015.8324349999998</v>
      </c>
      <c r="AB257" s="33">
        <v>3622.53928</v>
      </c>
      <c r="AC257" s="33">
        <v>3390.089833</v>
      </c>
      <c r="AD257" s="33">
        <v>2673.1799569999998</v>
      </c>
      <c r="AE257" s="33">
        <v>3123.1952759999999</v>
      </c>
      <c r="AF257" s="33">
        <v>3692.7032140000001</v>
      </c>
      <c r="AG257" s="33">
        <v>3455.587567</v>
      </c>
      <c r="AH257" s="33">
        <v>2870.078673</v>
      </c>
      <c r="AI257" s="33">
        <v>3184.5163849999999</v>
      </c>
      <c r="AJ257" s="33">
        <v>3825.5542390000001</v>
      </c>
      <c r="AK257" s="33">
        <v>3321.5583489999999</v>
      </c>
      <c r="AL257" s="33">
        <v>2990.9011930000001</v>
      </c>
      <c r="AM257" s="33">
        <v>3314.0706719999998</v>
      </c>
      <c r="AN257" s="33">
        <v>5330.8098019999998</v>
      </c>
      <c r="AO257" s="33">
        <v>4712.3031129999999</v>
      </c>
      <c r="AP257" s="33">
        <v>3959.443765</v>
      </c>
      <c r="AQ257" s="33">
        <v>4479.5078540000004</v>
      </c>
      <c r="AR257" s="33">
        <v>6464.026793</v>
      </c>
      <c r="AS257" s="33">
        <v>6069.2321480000001</v>
      </c>
      <c r="AT257" s="33">
        <v>4693.1903609999999</v>
      </c>
      <c r="AU257" s="33">
        <v>5363.7694110000002</v>
      </c>
      <c r="AV257" s="33">
        <v>6464.026793</v>
      </c>
      <c r="AW257" s="33">
        <v>6072.7421599999998</v>
      </c>
      <c r="AX257" s="33">
        <v>4693.1903609999999</v>
      </c>
      <c r="AY257" s="33">
        <v>5363.7694110000002</v>
      </c>
      <c r="AZ257" s="33">
        <v>7938.1136029999998</v>
      </c>
      <c r="BA257" s="33">
        <v>6267.5988719999996</v>
      </c>
      <c r="BB257" s="33">
        <v>6399.1372419999998</v>
      </c>
      <c r="BC257" s="33">
        <v>6983.5825960000002</v>
      </c>
      <c r="BD257" s="33">
        <v>7938.5063689999997</v>
      </c>
      <c r="BE257" s="33">
        <v>7531.5398580000001</v>
      </c>
      <c r="BF257" s="33">
        <v>6399.1372419999998</v>
      </c>
      <c r="BG257" s="33">
        <v>6983.5825960000002</v>
      </c>
      <c r="BH257" s="33">
        <v>7938.5063689999997</v>
      </c>
      <c r="BI257" s="33">
        <v>7339.3577340000002</v>
      </c>
      <c r="BJ257" s="33">
        <v>6399.1372419999998</v>
      </c>
      <c r="BK257" s="33">
        <v>6983.5825960000002</v>
      </c>
      <c r="BL257" s="33">
        <v>7938.5063689999997</v>
      </c>
      <c r="BM257" s="33">
        <v>7535.0498699999998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9150.8405299999995</v>
      </c>
      <c r="BU257" s="33">
        <v>8676.1992480000008</v>
      </c>
      <c r="BV257" s="33">
        <v>7184.1114100000004</v>
      </c>
      <c r="BW257" s="33">
        <v>7929.5801419999998</v>
      </c>
      <c r="BX257" s="33">
        <v>9150.8405299999995</v>
      </c>
      <c r="BY257" s="33">
        <v>7872.8552540000001</v>
      </c>
      <c r="BZ257" s="33">
        <v>7129.464086</v>
      </c>
      <c r="CA257" s="33">
        <v>7929.5801419999998</v>
      </c>
      <c r="CB257" s="33">
        <v>9150.8405299999995</v>
      </c>
      <c r="CC257" s="33">
        <v>8678.2679979999994</v>
      </c>
      <c r="CD257" s="33">
        <v>7184.1114100000004</v>
      </c>
      <c r="CE257" s="33">
        <v>7929.5801419999998</v>
      </c>
      <c r="CF257" s="33">
        <v>9150.8405299999995</v>
      </c>
      <c r="CG257" s="33">
        <v>8678.2679979999994</v>
      </c>
      <c r="CH257" s="33">
        <v>7184.1114100000004</v>
      </c>
      <c r="CI257" s="33">
        <v>7929.5801419999998</v>
      </c>
      <c r="CJ257" s="33">
        <v>9150.8405299999995</v>
      </c>
      <c r="CK257" s="33">
        <v>8678.2679979999994</v>
      </c>
      <c r="CL257" s="33">
        <v>7184.1114100000004</v>
      </c>
      <c r="CM257" s="33">
        <v>7929.5801419999998</v>
      </c>
      <c r="CN257" s="33">
        <v>9150.8405299999995</v>
      </c>
      <c r="CO257" s="33">
        <v>8678.2679979999994</v>
      </c>
      <c r="CP257" s="33">
        <v>7184.1114100000004</v>
      </c>
      <c r="CQ257" s="33">
        <v>7929.5801419999998</v>
      </c>
      <c r="CR257" s="33">
        <v>9150.8405299999995</v>
      </c>
      <c r="CS257" s="33">
        <v>8678.2679979999994</v>
      </c>
      <c r="CT257" s="33">
        <v>7184.1114100000004</v>
      </c>
      <c r="CU257" s="33">
        <v>7929.5801419999998</v>
      </c>
      <c r="CV257" s="33">
        <v>9150.8405299999995</v>
      </c>
      <c r="CW257" s="33">
        <v>8678.2679979999994</v>
      </c>
      <c r="CX257" s="33">
        <v>7184.1114100000004</v>
      </c>
      <c r="CY257" s="33">
        <v>7929.5801419999998</v>
      </c>
      <c r="CZ257" s="33">
        <v>9150.8405299999995</v>
      </c>
      <c r="DA257" s="33">
        <v>8678.2679979999994</v>
      </c>
      <c r="DB257" s="33">
        <v>7184.1114100000004</v>
      </c>
      <c r="DC257" s="33">
        <v>7929.5801419999998</v>
      </c>
      <c r="DD257" s="33">
        <v>9150.8405299999995</v>
      </c>
      <c r="DE257" s="33">
        <v>8678.2679979999994</v>
      </c>
      <c r="DF257" s="33">
        <v>7184.1114100000004</v>
      </c>
      <c r="DG257" s="33">
        <v>7929.5801419999998</v>
      </c>
      <c r="DH257" s="33">
        <v>9150.8405299999995</v>
      </c>
      <c r="DI257" s="33">
        <v>8678.2679979999994</v>
      </c>
      <c r="DJ257" s="33">
        <v>7184.1114100000004</v>
      </c>
      <c r="DK257" s="33">
        <v>7929.5801419999998</v>
      </c>
      <c r="DL257" s="33">
        <v>9150.8405299999995</v>
      </c>
      <c r="DM257" s="33">
        <v>8678.2679979999994</v>
      </c>
      <c r="DN257" s="33">
        <v>7184.1114100000004</v>
      </c>
      <c r="DO257" s="33">
        <v>7929.5801419999998</v>
      </c>
      <c r="DP257" s="33">
        <v>9150.8405299999995</v>
      </c>
      <c r="DQ257" s="33">
        <v>8678.2679979999994</v>
      </c>
      <c r="DR257" s="33">
        <v>7184.1114100000004</v>
      </c>
      <c r="DS257" s="33">
        <v>7929.5801419999998</v>
      </c>
      <c r="DT257" s="33">
        <v>9150.8405299999995</v>
      </c>
      <c r="DU257" s="33">
        <v>8678.2679979999994</v>
      </c>
      <c r="DV257" s="33">
        <v>7184.1114100000004</v>
      </c>
      <c r="DW257" s="33">
        <v>7929.5801419999998</v>
      </c>
      <c r="DX257" s="33">
        <v>9150.8405299999995</v>
      </c>
      <c r="DY257" s="33">
        <v>8678.2679979999994</v>
      </c>
      <c r="DZ257" s="33">
        <v>7184.1114100000004</v>
      </c>
      <c r="EA257" s="33">
        <v>7929.5801419999998</v>
      </c>
      <c r="EB257" s="33">
        <v>9150.8405299999995</v>
      </c>
      <c r="EC257" s="33">
        <v>8678.2679979999994</v>
      </c>
      <c r="ED257" s="33">
        <v>7184.1114100000004</v>
      </c>
      <c r="EE257" s="33">
        <v>7929.5801419999998</v>
      </c>
      <c r="EF257" s="33">
        <v>9150.8405299999995</v>
      </c>
      <c r="EG257" s="33">
        <v>8678.2679979999994</v>
      </c>
      <c r="EH257" s="33">
        <v>7129.464086</v>
      </c>
      <c r="EI257" s="33">
        <v>7929.5801419999998</v>
      </c>
      <c r="EJ257" s="33">
        <v>9150.8405299999995</v>
      </c>
      <c r="EK257" s="33">
        <v>8678.2679979999994</v>
      </c>
      <c r="EL257" s="33">
        <v>7184.1114100000004</v>
      </c>
      <c r="EM257" s="33">
        <v>7929.5801419999998</v>
      </c>
      <c r="EN257" s="33">
        <v>9150.8405299999995</v>
      </c>
      <c r="EO257" s="33">
        <v>8678.2679979999994</v>
      </c>
      <c r="EP257" s="33">
        <v>7129.464086</v>
      </c>
      <c r="EQ257" s="33">
        <v>7929.5801419999998</v>
      </c>
      <c r="ER257" s="33">
        <v>9150.8405299999995</v>
      </c>
      <c r="ES257" s="33">
        <v>8678.2679979999994</v>
      </c>
      <c r="ET257" s="33">
        <v>7127.360267</v>
      </c>
      <c r="EU257" s="33">
        <v>7929.5801419999998</v>
      </c>
      <c r="EV257" s="33">
        <v>9150.8405299999995</v>
      </c>
      <c r="EW257" s="33">
        <v>8678.2679979999994</v>
      </c>
      <c r="EX257" s="33">
        <v>7127.360267</v>
      </c>
      <c r="EY257" s="33">
        <v>7929.5801419999998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431.6192681</v>
      </c>
      <c r="BY294" s="33">
        <v>428.72348269999998</v>
      </c>
      <c r="BZ294" s="33">
        <v>418.76001769999999</v>
      </c>
      <c r="CA294" s="33">
        <v>428.72348269999998</v>
      </c>
      <c r="CB294" s="33">
        <v>1695.229286</v>
      </c>
      <c r="CC294" s="33">
        <v>1683.855789</v>
      </c>
      <c r="CD294" s="33">
        <v>1644.7232509999999</v>
      </c>
      <c r="CE294" s="33">
        <v>1683.855789</v>
      </c>
      <c r="CF294" s="33">
        <v>2993.23947</v>
      </c>
      <c r="CG294" s="33">
        <v>2973.1574679999999</v>
      </c>
      <c r="CH294" s="33">
        <v>2904.0617649999999</v>
      </c>
      <c r="CI294" s="33">
        <v>2973.1574679999999</v>
      </c>
      <c r="CJ294" s="33">
        <v>4288.1778960000001</v>
      </c>
      <c r="CK294" s="33">
        <v>4259.4079959999999</v>
      </c>
      <c r="CL294" s="33">
        <v>4160.4200369999999</v>
      </c>
      <c r="CM294" s="33">
        <v>4259.4079959999999</v>
      </c>
      <c r="CN294" s="33">
        <v>5618.2509090000003</v>
      </c>
      <c r="CO294" s="33">
        <v>5580.5573899999999</v>
      </c>
      <c r="CP294" s="33">
        <v>5450.8661300000003</v>
      </c>
      <c r="CQ294" s="33">
        <v>5580.5573899999999</v>
      </c>
      <c r="CR294" s="33">
        <v>6989.4229020000002</v>
      </c>
      <c r="CS294" s="33">
        <v>6942.5300260000004</v>
      </c>
      <c r="CT294" s="33">
        <v>6781.1867410000004</v>
      </c>
      <c r="CU294" s="33">
        <v>6942.5300260000004</v>
      </c>
      <c r="CV294" s="33">
        <v>7107.6525689999999</v>
      </c>
      <c r="CW294" s="33">
        <v>7059.9664759999996</v>
      </c>
      <c r="CX294" s="33">
        <v>6895.893986</v>
      </c>
      <c r="CY294" s="33">
        <v>7059.9664759999996</v>
      </c>
      <c r="CZ294" s="33">
        <v>7107.6525689999999</v>
      </c>
      <c r="DA294" s="33">
        <v>7059.9664759999996</v>
      </c>
      <c r="DB294" s="33">
        <v>6895.893986</v>
      </c>
      <c r="DC294" s="33">
        <v>7059.9664759999996</v>
      </c>
      <c r="DD294" s="33">
        <v>7107.6525689999999</v>
      </c>
      <c r="DE294" s="33">
        <v>7059.9664759999996</v>
      </c>
      <c r="DF294" s="33">
        <v>6895.893986</v>
      </c>
      <c r="DG294" s="33">
        <v>7059.9664759999996</v>
      </c>
      <c r="DH294" s="33">
        <v>7107.6525689999999</v>
      </c>
      <c r="DI294" s="33">
        <v>7059.9664759999996</v>
      </c>
      <c r="DJ294" s="33">
        <v>6895.893986</v>
      </c>
      <c r="DK294" s="33">
        <v>7059.9664759999996</v>
      </c>
      <c r="DL294" s="33">
        <v>7107.6525689999999</v>
      </c>
      <c r="DM294" s="33">
        <v>7059.9664759999996</v>
      </c>
      <c r="DN294" s="33">
        <v>6895.893986</v>
      </c>
      <c r="DO294" s="33">
        <v>7059.9664759999996</v>
      </c>
      <c r="DP294" s="33">
        <v>7107.6525689999999</v>
      </c>
      <c r="DQ294" s="33">
        <v>7059.9664759999996</v>
      </c>
      <c r="DR294" s="33">
        <v>6895.893986</v>
      </c>
      <c r="DS294" s="33">
        <v>7059.9664759999996</v>
      </c>
      <c r="DT294" s="33">
        <v>7107.6525689999999</v>
      </c>
      <c r="DU294" s="33">
        <v>7059.9664759999996</v>
      </c>
      <c r="DV294" s="33">
        <v>6895.893986</v>
      </c>
      <c r="DW294" s="33">
        <v>7059.9664759999996</v>
      </c>
      <c r="DX294" s="33">
        <v>7107.6525689999999</v>
      </c>
      <c r="DY294" s="33">
        <v>7059.9664759999996</v>
      </c>
      <c r="DZ294" s="33">
        <v>6895.893986</v>
      </c>
      <c r="EA294" s="33">
        <v>7059.9664759999996</v>
      </c>
      <c r="EB294" s="33">
        <v>7107.6525689999999</v>
      </c>
      <c r="EC294" s="33">
        <v>7059.9664759999996</v>
      </c>
      <c r="ED294" s="33">
        <v>6895.893986</v>
      </c>
      <c r="EE294" s="33">
        <v>7059.9664759999996</v>
      </c>
      <c r="EF294" s="33">
        <v>7107.6525689999999</v>
      </c>
      <c r="EG294" s="33">
        <v>7059.9664759999996</v>
      </c>
      <c r="EH294" s="33">
        <v>6895.893986</v>
      </c>
      <c r="EI294" s="33">
        <v>7059.9664759999996</v>
      </c>
      <c r="EJ294" s="33">
        <v>7107.6525689999999</v>
      </c>
      <c r="EK294" s="33">
        <v>7059.9664759999996</v>
      </c>
      <c r="EL294" s="33">
        <v>6895.893986</v>
      </c>
      <c r="EM294" s="33">
        <v>7059.9664759999996</v>
      </c>
      <c r="EN294" s="33">
        <v>7107.6525689999999</v>
      </c>
      <c r="EO294" s="33">
        <v>7059.9664759999996</v>
      </c>
      <c r="EP294" s="33">
        <v>6895.893986</v>
      </c>
      <c r="EQ294" s="33">
        <v>7059.9664759999996</v>
      </c>
      <c r="ER294" s="33">
        <v>7107.6525689999999</v>
      </c>
      <c r="ES294" s="33">
        <v>7059.9664759999996</v>
      </c>
      <c r="ET294" s="33">
        <v>6895.893986</v>
      </c>
      <c r="EU294" s="33">
        <v>7059.9664759999996</v>
      </c>
      <c r="EV294" s="33">
        <v>7107.6525689999999</v>
      </c>
      <c r="EW294" s="33">
        <v>7059.9664759999996</v>
      </c>
      <c r="EX294" s="33">
        <v>6895.893986</v>
      </c>
      <c r="EY294" s="33">
        <v>7059.9664759999996</v>
      </c>
      <c r="EZ294" s="33">
        <v>7107.6525689999999</v>
      </c>
      <c r="FA294" s="33">
        <v>7059.9664759999996</v>
      </c>
      <c r="FB294" s="33">
        <v>6895.893986</v>
      </c>
      <c r="FC294" s="33">
        <v>7059.9664759999996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431.6192681</v>
      </c>
      <c r="BY305" s="33">
        <v>428.72348269999998</v>
      </c>
      <c r="BZ305" s="33">
        <v>418.76001769999999</v>
      </c>
      <c r="CA305" s="33">
        <v>428.72348269999998</v>
      </c>
      <c r="CB305" s="33">
        <v>1695.229286</v>
      </c>
      <c r="CC305" s="33">
        <v>1683.855789</v>
      </c>
      <c r="CD305" s="33">
        <v>1644.7232509999999</v>
      </c>
      <c r="CE305" s="33">
        <v>1683.855789</v>
      </c>
      <c r="CF305" s="33">
        <v>2993.23947</v>
      </c>
      <c r="CG305" s="33">
        <v>2973.1574679999999</v>
      </c>
      <c r="CH305" s="33">
        <v>2904.0617649999999</v>
      </c>
      <c r="CI305" s="33">
        <v>2973.1574679999999</v>
      </c>
      <c r="CJ305" s="33">
        <v>4288.1778960000001</v>
      </c>
      <c r="CK305" s="33">
        <v>4259.4079959999999</v>
      </c>
      <c r="CL305" s="33">
        <v>4160.4200369999999</v>
      </c>
      <c r="CM305" s="33">
        <v>4259.4079959999999</v>
      </c>
      <c r="CN305" s="33">
        <v>5618.2509090000003</v>
      </c>
      <c r="CO305" s="33">
        <v>5580.5573899999999</v>
      </c>
      <c r="CP305" s="33">
        <v>5450.8661300000003</v>
      </c>
      <c r="CQ305" s="33">
        <v>5580.5573899999999</v>
      </c>
      <c r="CR305" s="33">
        <v>6989.4229020000002</v>
      </c>
      <c r="CS305" s="33">
        <v>6942.5300260000004</v>
      </c>
      <c r="CT305" s="33">
        <v>6781.1867410000004</v>
      </c>
      <c r="CU305" s="33">
        <v>6942.5300260000004</v>
      </c>
      <c r="CV305" s="33">
        <v>7107.6525689999999</v>
      </c>
      <c r="CW305" s="33">
        <v>7059.9664759999996</v>
      </c>
      <c r="CX305" s="33">
        <v>6895.893986</v>
      </c>
      <c r="CY305" s="33">
        <v>7059.9664759999996</v>
      </c>
      <c r="CZ305" s="33">
        <v>7107.6525689999999</v>
      </c>
      <c r="DA305" s="33">
        <v>7059.9664759999996</v>
      </c>
      <c r="DB305" s="33">
        <v>6895.893986</v>
      </c>
      <c r="DC305" s="33">
        <v>7059.9664759999996</v>
      </c>
      <c r="DD305" s="33">
        <v>7107.6525689999999</v>
      </c>
      <c r="DE305" s="33">
        <v>7059.9664759999996</v>
      </c>
      <c r="DF305" s="33">
        <v>6895.893986</v>
      </c>
      <c r="DG305" s="33">
        <v>7059.9664759999996</v>
      </c>
      <c r="DH305" s="33">
        <v>7107.6525689999999</v>
      </c>
      <c r="DI305" s="33">
        <v>7059.9664759999996</v>
      </c>
      <c r="DJ305" s="33">
        <v>6895.893986</v>
      </c>
      <c r="DK305" s="33">
        <v>7059.9664759999996</v>
      </c>
      <c r="DL305" s="33">
        <v>7107.6525689999999</v>
      </c>
      <c r="DM305" s="33">
        <v>7059.9664759999996</v>
      </c>
      <c r="DN305" s="33">
        <v>6895.893986</v>
      </c>
      <c r="DO305" s="33">
        <v>7059.9664759999996</v>
      </c>
      <c r="DP305" s="33">
        <v>7107.6525689999999</v>
      </c>
      <c r="DQ305" s="33">
        <v>7059.9664759999996</v>
      </c>
      <c r="DR305" s="33">
        <v>6895.893986</v>
      </c>
      <c r="DS305" s="33">
        <v>7059.9664759999996</v>
      </c>
      <c r="DT305" s="33">
        <v>7107.6525689999999</v>
      </c>
      <c r="DU305" s="33">
        <v>7059.9664759999996</v>
      </c>
      <c r="DV305" s="33">
        <v>6895.893986</v>
      </c>
      <c r="DW305" s="33">
        <v>7059.9664759999996</v>
      </c>
      <c r="DX305" s="33">
        <v>7107.6525689999999</v>
      </c>
      <c r="DY305" s="33">
        <v>7059.9664759999996</v>
      </c>
      <c r="DZ305" s="33">
        <v>6895.893986</v>
      </c>
      <c r="EA305" s="33">
        <v>7059.9664759999996</v>
      </c>
      <c r="EB305" s="33">
        <v>7107.6525689999999</v>
      </c>
      <c r="EC305" s="33">
        <v>7059.9664759999996</v>
      </c>
      <c r="ED305" s="33">
        <v>6895.893986</v>
      </c>
      <c r="EE305" s="33">
        <v>7059.9664759999996</v>
      </c>
      <c r="EF305" s="33">
        <v>7107.6525689999999</v>
      </c>
      <c r="EG305" s="33">
        <v>7059.9664759999996</v>
      </c>
      <c r="EH305" s="33">
        <v>6895.893986</v>
      </c>
      <c r="EI305" s="33">
        <v>7059.9664759999996</v>
      </c>
      <c r="EJ305" s="33">
        <v>7107.6525689999999</v>
      </c>
      <c r="EK305" s="33">
        <v>7059.9664759999996</v>
      </c>
      <c r="EL305" s="33">
        <v>6895.893986</v>
      </c>
      <c r="EM305" s="33">
        <v>7059.9664759999996</v>
      </c>
      <c r="EN305" s="33">
        <v>7107.6525689999999</v>
      </c>
      <c r="EO305" s="33">
        <v>7059.9664759999996</v>
      </c>
      <c r="EP305" s="33">
        <v>6895.893986</v>
      </c>
      <c r="EQ305" s="33">
        <v>7059.9664759999996</v>
      </c>
      <c r="ER305" s="33">
        <v>7107.6525689999999</v>
      </c>
      <c r="ES305" s="33">
        <v>7059.9664759999996</v>
      </c>
      <c r="ET305" s="33">
        <v>6895.893986</v>
      </c>
      <c r="EU305" s="33">
        <v>7059.9664759999996</v>
      </c>
      <c r="EV305" s="33">
        <v>7107.6525689999999</v>
      </c>
      <c r="EW305" s="33">
        <v>7059.9664759999996</v>
      </c>
      <c r="EX305" s="33">
        <v>6895.893986</v>
      </c>
      <c r="EY305" s="33">
        <v>7059.9664759999996</v>
      </c>
      <c r="EZ305" s="33">
        <v>7107.6525689999999</v>
      </c>
      <c r="FA305" s="33">
        <v>7059.9664759999996</v>
      </c>
      <c r="FB305" s="33">
        <v>6895.893986</v>
      </c>
      <c r="FC305" s="33">
        <v>7059.9664759999996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171.24225000000001</v>
      </c>
      <c r="AD368" s="33">
        <v>171.24225000000001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468.09415919999998</v>
      </c>
      <c r="AD377" s="33">
        <v>468.08415919999999</v>
      </c>
      <c r="AE377" s="33">
        <v>483.57535919999998</v>
      </c>
      <c r="AF377" s="33">
        <v>625.27135920000001</v>
      </c>
      <c r="AG377" s="33">
        <v>625.27135920000001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907.46728050000002</v>
      </c>
      <c r="AS416" s="33">
        <v>1105.4601419999999</v>
      </c>
      <c r="AT416" s="33">
        <v>1460.197351</v>
      </c>
      <c r="AU416" s="33">
        <v>1196.20687</v>
      </c>
      <c r="AV416" s="33">
        <v>3153.235686</v>
      </c>
      <c r="AW416" s="33">
        <v>3841.2143809999998</v>
      </c>
      <c r="AX416" s="33">
        <v>5073.8428759999997</v>
      </c>
      <c r="AY416" s="33">
        <v>4156.5379499999999</v>
      </c>
      <c r="AZ416" s="33">
        <v>3938.7133650000001</v>
      </c>
      <c r="BA416" s="33">
        <v>4798.0690089999998</v>
      </c>
      <c r="BB416" s="33">
        <v>6337.7478700000001</v>
      </c>
      <c r="BC416" s="33">
        <v>5191.940345</v>
      </c>
      <c r="BD416" s="33">
        <v>7010.9872580000001</v>
      </c>
      <c r="BE416" s="33">
        <v>8540.6572049999995</v>
      </c>
      <c r="BF416" s="33">
        <v>11281.315860000001</v>
      </c>
      <c r="BG416" s="33">
        <v>9241.7559309999997</v>
      </c>
      <c r="BH416" s="33">
        <v>7784.9263920000003</v>
      </c>
      <c r="BI416" s="33">
        <v>9483.4557860000004</v>
      </c>
      <c r="BJ416" s="33">
        <v>12526.654280000001</v>
      </c>
      <c r="BK416" s="33">
        <v>10261.94843</v>
      </c>
      <c r="BL416" s="33">
        <v>7846.1127180000003</v>
      </c>
      <c r="BM416" s="33">
        <v>9557.9918560000006</v>
      </c>
      <c r="BN416" s="33">
        <v>12625.10865</v>
      </c>
      <c r="BO416" s="33">
        <v>10342.60313</v>
      </c>
      <c r="BP416" s="33">
        <v>7846.1127180000003</v>
      </c>
      <c r="BQ416" s="33">
        <v>9557.9918560000006</v>
      </c>
      <c r="BR416" s="33">
        <v>12625.10865</v>
      </c>
      <c r="BS416" s="33">
        <v>10342.60313</v>
      </c>
      <c r="BT416" s="33">
        <v>7846.1127180000003</v>
      </c>
      <c r="BU416" s="33">
        <v>9557.9918560000006</v>
      </c>
      <c r="BV416" s="33">
        <v>12625.10865</v>
      </c>
      <c r="BW416" s="33">
        <v>10342.60313</v>
      </c>
      <c r="BX416" s="33">
        <v>7846.1127180000003</v>
      </c>
      <c r="BY416" s="33">
        <v>9557.9918560000006</v>
      </c>
      <c r="BZ416" s="33">
        <v>12625.10865</v>
      </c>
      <c r="CA416" s="33">
        <v>10342.60313</v>
      </c>
      <c r="CB416" s="33">
        <v>7846.1127180000003</v>
      </c>
      <c r="CC416" s="33">
        <v>9557.9918560000006</v>
      </c>
      <c r="CD416" s="33">
        <v>12625.10865</v>
      </c>
      <c r="CE416" s="33">
        <v>10342.60313</v>
      </c>
      <c r="CF416" s="33">
        <v>7846.1127180000003</v>
      </c>
      <c r="CG416" s="33">
        <v>9557.9918560000006</v>
      </c>
      <c r="CH416" s="33">
        <v>12625.10865</v>
      </c>
      <c r="CI416" s="33">
        <v>10342.60313</v>
      </c>
      <c r="CJ416" s="33">
        <v>7846.1127180000003</v>
      </c>
      <c r="CK416" s="33">
        <v>9557.9918560000006</v>
      </c>
      <c r="CL416" s="33">
        <v>12625.10865</v>
      </c>
      <c r="CM416" s="33">
        <v>10342.60313</v>
      </c>
      <c r="CN416" s="33">
        <v>7846.1127180000003</v>
      </c>
      <c r="CO416" s="33">
        <v>9557.9918560000006</v>
      </c>
      <c r="CP416" s="33">
        <v>12625.10865</v>
      </c>
      <c r="CQ416" s="33">
        <v>10342.60313</v>
      </c>
      <c r="CR416" s="33">
        <v>7846.1127180000003</v>
      </c>
      <c r="CS416" s="33">
        <v>9557.9918560000006</v>
      </c>
      <c r="CT416" s="33">
        <v>12625.10865</v>
      </c>
      <c r="CU416" s="33">
        <v>10342.60313</v>
      </c>
      <c r="CV416" s="33">
        <v>7846.1127180000003</v>
      </c>
      <c r="CW416" s="33">
        <v>9557.9918560000006</v>
      </c>
      <c r="CX416" s="33">
        <v>12625.10865</v>
      </c>
      <c r="CY416" s="33">
        <v>10342.60313</v>
      </c>
      <c r="CZ416" s="33">
        <v>7846.1127180000003</v>
      </c>
      <c r="DA416" s="33">
        <v>9557.9918560000006</v>
      </c>
      <c r="DB416" s="33">
        <v>12625.10865</v>
      </c>
      <c r="DC416" s="33">
        <v>10342.60313</v>
      </c>
      <c r="DD416" s="33">
        <v>7846.1127180000003</v>
      </c>
      <c r="DE416" s="33">
        <v>9557.9918560000006</v>
      </c>
      <c r="DF416" s="33">
        <v>12625.10865</v>
      </c>
      <c r="DG416" s="33">
        <v>10342.60313</v>
      </c>
      <c r="DH416" s="33">
        <v>7846.1127180000003</v>
      </c>
      <c r="DI416" s="33">
        <v>9557.9918560000006</v>
      </c>
      <c r="DJ416" s="33">
        <v>12625.10865</v>
      </c>
      <c r="DK416" s="33">
        <v>10342.60313</v>
      </c>
      <c r="DL416" s="33">
        <v>7846.1127180000003</v>
      </c>
      <c r="DM416" s="33">
        <v>9557.9918560000006</v>
      </c>
      <c r="DN416" s="33">
        <v>12625.10865</v>
      </c>
      <c r="DO416" s="33">
        <v>10342.60313</v>
      </c>
      <c r="DP416" s="33">
        <v>7846.1127180000003</v>
      </c>
      <c r="DQ416" s="33">
        <v>9557.9918560000006</v>
      </c>
      <c r="DR416" s="33">
        <v>12625.10865</v>
      </c>
      <c r="DS416" s="33">
        <v>10342.60313</v>
      </c>
      <c r="DT416" s="33">
        <v>7846.1127180000003</v>
      </c>
      <c r="DU416" s="33">
        <v>9557.9918560000006</v>
      </c>
      <c r="DV416" s="33">
        <v>12625.10865</v>
      </c>
      <c r="DW416" s="33">
        <v>10342.60313</v>
      </c>
      <c r="DX416" s="33">
        <v>7846.1127180000003</v>
      </c>
      <c r="DY416" s="33">
        <v>9557.9918560000006</v>
      </c>
      <c r="DZ416" s="33">
        <v>12625.10865</v>
      </c>
      <c r="EA416" s="33">
        <v>10342.60313</v>
      </c>
      <c r="EB416" s="33">
        <v>7846.1127180000003</v>
      </c>
      <c r="EC416" s="33">
        <v>9557.9918560000006</v>
      </c>
      <c r="ED416" s="33">
        <v>12625.10865</v>
      </c>
      <c r="EE416" s="33">
        <v>10342.60313</v>
      </c>
      <c r="EF416" s="33">
        <v>7846.1127180000003</v>
      </c>
      <c r="EG416" s="33">
        <v>9557.9918560000006</v>
      </c>
      <c r="EH416" s="33">
        <v>12625.10865</v>
      </c>
      <c r="EI416" s="33">
        <v>10342.60313</v>
      </c>
      <c r="EJ416" s="33">
        <v>7846.1127180000003</v>
      </c>
      <c r="EK416" s="33">
        <v>9557.9918560000006</v>
      </c>
      <c r="EL416" s="33">
        <v>12625.10865</v>
      </c>
      <c r="EM416" s="33">
        <v>10342.60313</v>
      </c>
      <c r="EN416" s="33">
        <v>7846.1127180000003</v>
      </c>
      <c r="EO416" s="33">
        <v>9557.9918560000006</v>
      </c>
      <c r="EP416" s="33">
        <v>12625.10865</v>
      </c>
      <c r="EQ416" s="33">
        <v>10342.60313</v>
      </c>
      <c r="ER416" s="33">
        <v>7846.1127180000003</v>
      </c>
      <c r="ES416" s="33">
        <v>9557.9918560000006</v>
      </c>
      <c r="ET416" s="33">
        <v>12625.10865</v>
      </c>
      <c r="EU416" s="33">
        <v>10342.60313</v>
      </c>
      <c r="EV416" s="33">
        <v>7846.1127180000003</v>
      </c>
      <c r="EW416" s="33">
        <v>9557.9918560000006</v>
      </c>
      <c r="EX416" s="33">
        <v>12625.10865</v>
      </c>
      <c r="EY416" s="33">
        <v>10342.60313</v>
      </c>
      <c r="EZ416" s="33">
        <v>7846.1127180000003</v>
      </c>
      <c r="FA416" s="33">
        <v>9557.9918560000006</v>
      </c>
      <c r="FB416" s="33">
        <v>12625.10865</v>
      </c>
      <c r="FC416" s="33">
        <v>10342.60313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907.46728050000002</v>
      </c>
      <c r="AS425" s="33">
        <v>1105.4601419999999</v>
      </c>
      <c r="AT425" s="33">
        <v>1460.197351</v>
      </c>
      <c r="AU425" s="33">
        <v>1196.20687</v>
      </c>
      <c r="AV425" s="33">
        <v>3153.235686</v>
      </c>
      <c r="AW425" s="33">
        <v>3841.2143809999998</v>
      </c>
      <c r="AX425" s="33">
        <v>5073.8428759999997</v>
      </c>
      <c r="AY425" s="33">
        <v>4156.5379499999999</v>
      </c>
      <c r="AZ425" s="33">
        <v>3938.7133650000001</v>
      </c>
      <c r="BA425" s="33">
        <v>4798.0690089999998</v>
      </c>
      <c r="BB425" s="33">
        <v>6337.7478700000001</v>
      </c>
      <c r="BC425" s="33">
        <v>5191.940345</v>
      </c>
      <c r="BD425" s="33">
        <v>7010.9872580000001</v>
      </c>
      <c r="BE425" s="33">
        <v>8540.6572049999995</v>
      </c>
      <c r="BF425" s="33">
        <v>11281.315860000001</v>
      </c>
      <c r="BG425" s="33">
        <v>9241.7559309999997</v>
      </c>
      <c r="BH425" s="33">
        <v>7784.9263920000003</v>
      </c>
      <c r="BI425" s="33">
        <v>9483.4557860000004</v>
      </c>
      <c r="BJ425" s="33">
        <v>12526.654280000001</v>
      </c>
      <c r="BK425" s="33">
        <v>10261.94843</v>
      </c>
      <c r="BL425" s="33">
        <v>7846.1127180000003</v>
      </c>
      <c r="BM425" s="33">
        <v>9557.9918560000006</v>
      </c>
      <c r="BN425" s="33">
        <v>12625.10865</v>
      </c>
      <c r="BO425" s="33">
        <v>10342.60313</v>
      </c>
      <c r="BP425" s="33">
        <v>7846.1127180000003</v>
      </c>
      <c r="BQ425" s="33">
        <v>9557.9918560000006</v>
      </c>
      <c r="BR425" s="33">
        <v>12625.10865</v>
      </c>
      <c r="BS425" s="33">
        <v>10342.60313</v>
      </c>
      <c r="BT425" s="33">
        <v>7846.1127180000003</v>
      </c>
      <c r="BU425" s="33">
        <v>9557.9918560000006</v>
      </c>
      <c r="BV425" s="33">
        <v>12625.10865</v>
      </c>
      <c r="BW425" s="33">
        <v>10342.60313</v>
      </c>
      <c r="BX425" s="33">
        <v>7846.1127180000003</v>
      </c>
      <c r="BY425" s="33">
        <v>9557.9918560000006</v>
      </c>
      <c r="BZ425" s="33">
        <v>12625.10865</v>
      </c>
      <c r="CA425" s="33">
        <v>10342.60313</v>
      </c>
      <c r="CB425" s="33">
        <v>7846.1127180000003</v>
      </c>
      <c r="CC425" s="33">
        <v>9557.9918560000006</v>
      </c>
      <c r="CD425" s="33">
        <v>12625.10865</v>
      </c>
      <c r="CE425" s="33">
        <v>10342.60313</v>
      </c>
      <c r="CF425" s="33">
        <v>7846.1127180000003</v>
      </c>
      <c r="CG425" s="33">
        <v>9557.9918560000006</v>
      </c>
      <c r="CH425" s="33">
        <v>12625.10865</v>
      </c>
      <c r="CI425" s="33">
        <v>10342.60313</v>
      </c>
      <c r="CJ425" s="33">
        <v>7846.1127180000003</v>
      </c>
      <c r="CK425" s="33">
        <v>9557.9918560000006</v>
      </c>
      <c r="CL425" s="33">
        <v>12625.10865</v>
      </c>
      <c r="CM425" s="33">
        <v>10342.60313</v>
      </c>
      <c r="CN425" s="33">
        <v>7846.1127180000003</v>
      </c>
      <c r="CO425" s="33">
        <v>9557.9918560000006</v>
      </c>
      <c r="CP425" s="33">
        <v>12625.10865</v>
      </c>
      <c r="CQ425" s="33">
        <v>10342.60313</v>
      </c>
      <c r="CR425" s="33">
        <v>7846.1127180000003</v>
      </c>
      <c r="CS425" s="33">
        <v>9557.9918560000006</v>
      </c>
      <c r="CT425" s="33">
        <v>12625.10865</v>
      </c>
      <c r="CU425" s="33">
        <v>10342.60313</v>
      </c>
      <c r="CV425" s="33">
        <v>7846.1127180000003</v>
      </c>
      <c r="CW425" s="33">
        <v>9557.9918560000006</v>
      </c>
      <c r="CX425" s="33">
        <v>12625.10865</v>
      </c>
      <c r="CY425" s="33">
        <v>10342.60313</v>
      </c>
      <c r="CZ425" s="33">
        <v>7846.1127180000003</v>
      </c>
      <c r="DA425" s="33">
        <v>9557.9918560000006</v>
      </c>
      <c r="DB425" s="33">
        <v>12625.10865</v>
      </c>
      <c r="DC425" s="33">
        <v>10342.60313</v>
      </c>
      <c r="DD425" s="33">
        <v>7846.1127180000003</v>
      </c>
      <c r="DE425" s="33">
        <v>9557.9918560000006</v>
      </c>
      <c r="DF425" s="33">
        <v>12625.10865</v>
      </c>
      <c r="DG425" s="33">
        <v>10342.60313</v>
      </c>
      <c r="DH425" s="33">
        <v>7846.1127180000003</v>
      </c>
      <c r="DI425" s="33">
        <v>9557.9918560000006</v>
      </c>
      <c r="DJ425" s="33">
        <v>12625.10865</v>
      </c>
      <c r="DK425" s="33">
        <v>10342.60313</v>
      </c>
      <c r="DL425" s="33">
        <v>7846.1127180000003</v>
      </c>
      <c r="DM425" s="33">
        <v>9557.9918560000006</v>
      </c>
      <c r="DN425" s="33">
        <v>12625.10865</v>
      </c>
      <c r="DO425" s="33">
        <v>10342.60313</v>
      </c>
      <c r="DP425" s="33">
        <v>7846.1127180000003</v>
      </c>
      <c r="DQ425" s="33">
        <v>9557.9918560000006</v>
      </c>
      <c r="DR425" s="33">
        <v>12625.10865</v>
      </c>
      <c r="DS425" s="33">
        <v>10342.60313</v>
      </c>
      <c r="DT425" s="33">
        <v>7846.1127180000003</v>
      </c>
      <c r="DU425" s="33">
        <v>9557.9918560000006</v>
      </c>
      <c r="DV425" s="33">
        <v>12625.10865</v>
      </c>
      <c r="DW425" s="33">
        <v>10342.60313</v>
      </c>
      <c r="DX425" s="33">
        <v>7846.1127180000003</v>
      </c>
      <c r="DY425" s="33">
        <v>9557.9918560000006</v>
      </c>
      <c r="DZ425" s="33">
        <v>12625.10865</v>
      </c>
      <c r="EA425" s="33">
        <v>10342.60313</v>
      </c>
      <c r="EB425" s="33">
        <v>7846.1127180000003</v>
      </c>
      <c r="EC425" s="33">
        <v>9557.9918560000006</v>
      </c>
      <c r="ED425" s="33">
        <v>12625.10865</v>
      </c>
      <c r="EE425" s="33">
        <v>10342.60313</v>
      </c>
      <c r="EF425" s="33">
        <v>7846.1127180000003</v>
      </c>
      <c r="EG425" s="33">
        <v>9557.9918560000006</v>
      </c>
      <c r="EH425" s="33">
        <v>12625.10865</v>
      </c>
      <c r="EI425" s="33">
        <v>10342.60313</v>
      </c>
      <c r="EJ425" s="33">
        <v>7846.1127180000003</v>
      </c>
      <c r="EK425" s="33">
        <v>9557.9918560000006</v>
      </c>
      <c r="EL425" s="33">
        <v>12625.10865</v>
      </c>
      <c r="EM425" s="33">
        <v>10342.60313</v>
      </c>
      <c r="EN425" s="33">
        <v>7846.1127180000003</v>
      </c>
      <c r="EO425" s="33">
        <v>9557.9918560000006</v>
      </c>
      <c r="EP425" s="33">
        <v>12625.10865</v>
      </c>
      <c r="EQ425" s="33">
        <v>10342.60313</v>
      </c>
      <c r="ER425" s="33">
        <v>7846.1127180000003</v>
      </c>
      <c r="ES425" s="33">
        <v>9557.9918560000006</v>
      </c>
      <c r="ET425" s="33">
        <v>12625.10865</v>
      </c>
      <c r="EU425" s="33">
        <v>10342.60313</v>
      </c>
      <c r="EV425" s="33">
        <v>7846.1127180000003</v>
      </c>
      <c r="EW425" s="33">
        <v>9557.9918560000006</v>
      </c>
      <c r="EX425" s="33">
        <v>12625.10865</v>
      </c>
      <c r="EY425" s="33">
        <v>10342.60313</v>
      </c>
      <c r="EZ425" s="33">
        <v>7846.1127180000003</v>
      </c>
      <c r="FA425" s="33">
        <v>9557.9918560000006</v>
      </c>
      <c r="FB425" s="33">
        <v>12625.10865</v>
      </c>
      <c r="FC425" s="33">
        <v>10342.60313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  <c r="DH427" s="33">
        <v>636.22863719999998</v>
      </c>
      <c r="DI427" s="33">
        <v>630.49684769999999</v>
      </c>
      <c r="DJ427" s="33">
        <v>773.79158580000001</v>
      </c>
      <c r="DK427" s="33">
        <v>716.47369060000005</v>
      </c>
      <c r="DL427" s="33">
        <v>636.22863719999998</v>
      </c>
      <c r="DM427" s="33">
        <v>630.49684769999999</v>
      </c>
      <c r="DN427" s="33">
        <v>773.79158580000001</v>
      </c>
      <c r="DO427" s="33">
        <v>716.47369060000005</v>
      </c>
      <c r="DP427" s="33">
        <v>636.22863719999998</v>
      </c>
      <c r="DQ427" s="33">
        <v>630.49684769999999</v>
      </c>
      <c r="DR427" s="33">
        <v>773.79158580000001</v>
      </c>
      <c r="DS427" s="33">
        <v>716.47369060000005</v>
      </c>
      <c r="DT427" s="33">
        <v>636.22863719999998</v>
      </c>
      <c r="DU427" s="33">
        <v>630.49684769999999</v>
      </c>
      <c r="DV427" s="33">
        <v>773.79158580000001</v>
      </c>
      <c r="DW427" s="33">
        <v>716.47369060000005</v>
      </c>
      <c r="DX427" s="33">
        <v>636.22863719999998</v>
      </c>
      <c r="DY427" s="33">
        <v>630.49684769999999</v>
      </c>
      <c r="DZ427" s="33">
        <v>773.79158580000001</v>
      </c>
      <c r="EA427" s="33">
        <v>716.47369060000005</v>
      </c>
      <c r="EB427" s="33">
        <v>636.22863719999998</v>
      </c>
      <c r="EC427" s="33">
        <v>630.49684769999999</v>
      </c>
      <c r="ED427" s="33">
        <v>773.79158580000001</v>
      </c>
      <c r="EE427" s="33">
        <v>716.47369060000005</v>
      </c>
      <c r="EF427" s="33">
        <v>636.22863719999998</v>
      </c>
      <c r="EG427" s="33">
        <v>630.49684769999999</v>
      </c>
      <c r="EH427" s="33">
        <v>773.79158580000001</v>
      </c>
      <c r="EI427" s="33">
        <v>716.47369060000005</v>
      </c>
      <c r="EJ427" s="33">
        <v>636.22863719999998</v>
      </c>
      <c r="EK427" s="33">
        <v>630.49684769999999</v>
      </c>
      <c r="EL427" s="33">
        <v>773.79158580000001</v>
      </c>
      <c r="EM427" s="33">
        <v>716.47369060000005</v>
      </c>
      <c r="EN427" s="33">
        <v>636.22863719999998</v>
      </c>
      <c r="EO427" s="33">
        <v>630.49684769999999</v>
      </c>
      <c r="EP427" s="33">
        <v>773.79158580000001</v>
      </c>
      <c r="EQ427" s="33">
        <v>716.47369060000005</v>
      </c>
      <c r="ER427" s="33">
        <v>636.22863719999998</v>
      </c>
      <c r="ES427" s="33">
        <v>630.49684769999999</v>
      </c>
      <c r="ET427" s="33">
        <v>773.79158580000001</v>
      </c>
      <c r="EU427" s="33">
        <v>716.47369060000005</v>
      </c>
      <c r="EV427" s="33">
        <v>636.22863719999998</v>
      </c>
      <c r="EW427" s="33">
        <v>630.49684769999999</v>
      </c>
      <c r="EX427" s="33">
        <v>773.79158580000001</v>
      </c>
      <c r="EY427" s="33">
        <v>716.47369060000005</v>
      </c>
      <c r="EZ427" s="33">
        <v>636.22863719999998</v>
      </c>
      <c r="FA427" s="33">
        <v>630.49684769999999</v>
      </c>
      <c r="FB427" s="33">
        <v>773.79158580000001</v>
      </c>
      <c r="FC427" s="33">
        <v>716.47369060000005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636.22863719999998</v>
      </c>
      <c r="DI437" s="33">
        <v>630.49684769999999</v>
      </c>
      <c r="DJ437" s="33">
        <v>773.79158580000001</v>
      </c>
      <c r="DK437" s="33">
        <v>716.47369060000005</v>
      </c>
      <c r="DL437" s="33">
        <v>636.22863719999998</v>
      </c>
      <c r="DM437" s="33">
        <v>630.49684769999999</v>
      </c>
      <c r="DN437" s="33">
        <v>773.79158580000001</v>
      </c>
      <c r="DO437" s="33">
        <v>716.47369060000005</v>
      </c>
      <c r="DP437" s="33">
        <v>636.22863719999998</v>
      </c>
      <c r="DQ437" s="33">
        <v>630.49684769999999</v>
      </c>
      <c r="DR437" s="33">
        <v>773.79158580000001</v>
      </c>
      <c r="DS437" s="33">
        <v>716.47369060000005</v>
      </c>
      <c r="DT437" s="33">
        <v>636.22863719999998</v>
      </c>
      <c r="DU437" s="33">
        <v>630.49684769999999</v>
      </c>
      <c r="DV437" s="33">
        <v>773.79158580000001</v>
      </c>
      <c r="DW437" s="33">
        <v>716.47369060000005</v>
      </c>
      <c r="DX437" s="33">
        <v>636.22863719999998</v>
      </c>
      <c r="DY437" s="33">
        <v>630.49684769999999</v>
      </c>
      <c r="DZ437" s="33">
        <v>773.79158580000001</v>
      </c>
      <c r="EA437" s="33">
        <v>716.47369060000005</v>
      </c>
      <c r="EB437" s="33">
        <v>636.22863719999998</v>
      </c>
      <c r="EC437" s="33">
        <v>630.49684769999999</v>
      </c>
      <c r="ED437" s="33">
        <v>773.79158580000001</v>
      </c>
      <c r="EE437" s="33">
        <v>716.47369060000005</v>
      </c>
      <c r="EF437" s="33">
        <v>636.22863719999998</v>
      </c>
      <c r="EG437" s="33">
        <v>630.49684769999999</v>
      </c>
      <c r="EH437" s="33">
        <v>773.79158580000001</v>
      </c>
      <c r="EI437" s="33">
        <v>716.47369060000005</v>
      </c>
      <c r="EJ437" s="33">
        <v>636.22863719999998</v>
      </c>
      <c r="EK437" s="33">
        <v>630.49684769999999</v>
      </c>
      <c r="EL437" s="33">
        <v>773.79158580000001</v>
      </c>
      <c r="EM437" s="33">
        <v>716.47369060000005</v>
      </c>
      <c r="EN437" s="33">
        <v>636.22863719999998</v>
      </c>
      <c r="EO437" s="33">
        <v>630.49684769999999</v>
      </c>
      <c r="EP437" s="33">
        <v>773.79158580000001</v>
      </c>
      <c r="EQ437" s="33">
        <v>716.47369060000005</v>
      </c>
      <c r="ER437" s="33">
        <v>636.22863719999998</v>
      </c>
      <c r="ES437" s="33">
        <v>630.49684769999999</v>
      </c>
      <c r="ET437" s="33">
        <v>773.79158580000001</v>
      </c>
      <c r="EU437" s="33">
        <v>716.47369060000005</v>
      </c>
      <c r="EV437" s="33">
        <v>636.22863719999998</v>
      </c>
      <c r="EW437" s="33">
        <v>630.49684769999999</v>
      </c>
      <c r="EX437" s="33">
        <v>773.79158580000001</v>
      </c>
      <c r="EY437" s="33">
        <v>716.47369060000005</v>
      </c>
      <c r="EZ437" s="33">
        <v>636.22863719999998</v>
      </c>
      <c r="FA437" s="33">
        <v>630.49684769999999</v>
      </c>
      <c r="FB437" s="33">
        <v>773.79158580000001</v>
      </c>
      <c r="FC437" s="33">
        <v>716.47369060000005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2214.317528</v>
      </c>
      <c r="BY440" s="33">
        <v>2697.4413530000002</v>
      </c>
      <c r="BZ440" s="33">
        <v>3563.0382049999998</v>
      </c>
      <c r="CA440" s="33">
        <v>2918.873106</v>
      </c>
      <c r="CB440" s="33">
        <v>3163.3236769999999</v>
      </c>
      <c r="CC440" s="33">
        <v>3853.5033880000001</v>
      </c>
      <c r="CD440" s="33">
        <v>5090.0753709999999</v>
      </c>
      <c r="CE440" s="33">
        <v>4169.8357560000004</v>
      </c>
      <c r="CF440" s="33">
        <v>4387.45975</v>
      </c>
      <c r="CG440" s="33">
        <v>5344.7236949999997</v>
      </c>
      <c r="CH440" s="33">
        <v>7059.8215980000004</v>
      </c>
      <c r="CI440" s="33">
        <v>5783.4696700000004</v>
      </c>
      <c r="CJ440" s="33">
        <v>6720.9836880000003</v>
      </c>
      <c r="CK440" s="33">
        <v>8187.3801290000001</v>
      </c>
      <c r="CL440" s="33">
        <v>10814.67375</v>
      </c>
      <c r="CM440" s="33">
        <v>8859.4784970000001</v>
      </c>
      <c r="CN440" s="33">
        <v>9150.6450050000003</v>
      </c>
      <c r="CO440" s="33">
        <v>11147.149369999999</v>
      </c>
      <c r="CP440" s="33">
        <v>14724.21969</v>
      </c>
      <c r="CQ440" s="33">
        <v>12062.21387</v>
      </c>
      <c r="CR440" s="33">
        <v>10986.13702</v>
      </c>
      <c r="CS440" s="33">
        <v>13383.112359999999</v>
      </c>
      <c r="CT440" s="33">
        <v>17677.693200000002</v>
      </c>
      <c r="CU440" s="33">
        <v>14481.726070000001</v>
      </c>
      <c r="CV440" s="33">
        <v>13302.744210000001</v>
      </c>
      <c r="CW440" s="33">
        <v>16205.161120000001</v>
      </c>
      <c r="CX440" s="33">
        <v>21405.324769999999</v>
      </c>
      <c r="CY440" s="33">
        <v>17535.435549999998</v>
      </c>
      <c r="CZ440" s="33">
        <v>16875.95059</v>
      </c>
      <c r="DA440" s="33">
        <v>20557.976180000001</v>
      </c>
      <c r="DB440" s="33">
        <v>27154.938679999999</v>
      </c>
      <c r="DC440" s="33">
        <v>22245.571240000001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2214.317528</v>
      </c>
      <c r="BY449" s="33">
        <v>2697.4413530000002</v>
      </c>
      <c r="BZ449" s="33">
        <v>3563.0382049999998</v>
      </c>
      <c r="CA449" s="33">
        <v>2918.873106</v>
      </c>
      <c r="CB449" s="33">
        <v>3163.3236769999999</v>
      </c>
      <c r="CC449" s="33">
        <v>3853.5033880000001</v>
      </c>
      <c r="CD449" s="33">
        <v>5090.0753709999999</v>
      </c>
      <c r="CE449" s="33">
        <v>4169.8357560000004</v>
      </c>
      <c r="CF449" s="33">
        <v>4387.45975</v>
      </c>
      <c r="CG449" s="33">
        <v>5344.7236949999997</v>
      </c>
      <c r="CH449" s="33">
        <v>7059.8215980000004</v>
      </c>
      <c r="CI449" s="33">
        <v>5783.4696700000004</v>
      </c>
      <c r="CJ449" s="33">
        <v>6720.9836880000003</v>
      </c>
      <c r="CK449" s="33">
        <v>8187.3801290000001</v>
      </c>
      <c r="CL449" s="33">
        <v>10814.67375</v>
      </c>
      <c r="CM449" s="33">
        <v>8859.4784970000001</v>
      </c>
      <c r="CN449" s="33">
        <v>9150.6450050000003</v>
      </c>
      <c r="CO449" s="33">
        <v>11147.149369999999</v>
      </c>
      <c r="CP449" s="33">
        <v>14724.21969</v>
      </c>
      <c r="CQ449" s="33">
        <v>12062.21387</v>
      </c>
      <c r="CR449" s="33">
        <v>10986.13702</v>
      </c>
      <c r="CS449" s="33">
        <v>13383.112359999999</v>
      </c>
      <c r="CT449" s="33">
        <v>17677.693200000002</v>
      </c>
      <c r="CU449" s="33">
        <v>14481.726070000001</v>
      </c>
      <c r="CV449" s="33">
        <v>13302.744210000001</v>
      </c>
      <c r="CW449" s="33">
        <v>16205.161120000001</v>
      </c>
      <c r="CX449" s="33">
        <v>21405.324769999999</v>
      </c>
      <c r="CY449" s="33">
        <v>17535.435549999998</v>
      </c>
      <c r="CZ449" s="33">
        <v>16875.95059</v>
      </c>
      <c r="DA449" s="33">
        <v>20557.976180000001</v>
      </c>
      <c r="DB449" s="33">
        <v>27154.938679999999</v>
      </c>
      <c r="DC449" s="33">
        <v>22245.571240000001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4201.1539469999998</v>
      </c>
      <c r="DM464" s="33">
        <v>5117.7693529999997</v>
      </c>
      <c r="DN464" s="33">
        <v>6760.0386230000004</v>
      </c>
      <c r="DO464" s="33">
        <v>5537.8847480000004</v>
      </c>
      <c r="DP464" s="33">
        <v>5867.7803169999997</v>
      </c>
      <c r="DQ464" s="33">
        <v>7148.023295</v>
      </c>
      <c r="DR464" s="33">
        <v>9441.7919650000003</v>
      </c>
      <c r="DS464" s="33">
        <v>7734.8013270000001</v>
      </c>
      <c r="DT464" s="33">
        <v>7128.9083890000002</v>
      </c>
      <c r="DU464" s="33">
        <v>8684.3065819999993</v>
      </c>
      <c r="DV464" s="33">
        <v>11471.061680000001</v>
      </c>
      <c r="DW464" s="33">
        <v>9397.1974210000008</v>
      </c>
      <c r="DX464" s="33">
        <v>8399.4539089999998</v>
      </c>
      <c r="DY464" s="33">
        <v>10232.062029999999</v>
      </c>
      <c r="DZ464" s="33">
        <v>13515.484930000001</v>
      </c>
      <c r="EA464" s="33">
        <v>11072.00743</v>
      </c>
      <c r="EB464" s="33">
        <v>9695.4968480000007</v>
      </c>
      <c r="EC464" s="33">
        <v>11810.877979999999</v>
      </c>
      <c r="ED464" s="33">
        <v>15600.93584</v>
      </c>
      <c r="EE464" s="33">
        <v>12780.427659999999</v>
      </c>
      <c r="EF464" s="33">
        <v>11311.772800000001</v>
      </c>
      <c r="EG464" s="33">
        <v>13779.795959999999</v>
      </c>
      <c r="EH464" s="33">
        <v>18201.67078</v>
      </c>
      <c r="EI464" s="33">
        <v>14910.973239999999</v>
      </c>
      <c r="EJ464" s="33">
        <v>13209.26201</v>
      </c>
      <c r="EK464" s="33">
        <v>16091.282810000001</v>
      </c>
      <c r="EL464" s="33">
        <v>21254.903409999999</v>
      </c>
      <c r="EM464" s="33">
        <v>17412.209009999999</v>
      </c>
      <c r="EN464" s="33">
        <v>14937.078460000001</v>
      </c>
      <c r="EO464" s="33">
        <v>18196.077399999998</v>
      </c>
      <c r="EP464" s="33">
        <v>24035.117160000002</v>
      </c>
      <c r="EQ464" s="33">
        <v>19689.785240000001</v>
      </c>
      <c r="ER464" s="33">
        <v>16817.1345</v>
      </c>
      <c r="ES464" s="33">
        <v>20486.32748</v>
      </c>
      <c r="ET464" s="33">
        <v>27060.29824</v>
      </c>
      <c r="EU464" s="33">
        <v>22168.040929999999</v>
      </c>
      <c r="EV464" s="33">
        <v>18630.918989999998</v>
      </c>
      <c r="EW464" s="33">
        <v>22695.84677</v>
      </c>
      <c r="EX464" s="33">
        <v>29978.842379999998</v>
      </c>
      <c r="EY464" s="33">
        <v>24558.93867</v>
      </c>
      <c r="EZ464" s="33">
        <v>20055.225210000001</v>
      </c>
      <c r="FA464" s="33">
        <v>24430.91071</v>
      </c>
      <c r="FB464" s="33">
        <v>32270.68057</v>
      </c>
      <c r="FC464" s="33">
        <v>26436.433229999999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4201.1539469999998</v>
      </c>
      <c r="DM473" s="33">
        <v>5117.7693529999997</v>
      </c>
      <c r="DN473" s="33">
        <v>6760.0386230000004</v>
      </c>
      <c r="DO473" s="33">
        <v>5537.8847480000004</v>
      </c>
      <c r="DP473" s="33">
        <v>5867.7803169999997</v>
      </c>
      <c r="DQ473" s="33">
        <v>7148.023295</v>
      </c>
      <c r="DR473" s="33">
        <v>9441.7919650000003</v>
      </c>
      <c r="DS473" s="33">
        <v>7734.8013270000001</v>
      </c>
      <c r="DT473" s="33">
        <v>7128.9083890000002</v>
      </c>
      <c r="DU473" s="33">
        <v>8684.3065819999993</v>
      </c>
      <c r="DV473" s="33">
        <v>11471.061680000001</v>
      </c>
      <c r="DW473" s="33">
        <v>9397.1974210000008</v>
      </c>
      <c r="DX473" s="33">
        <v>8399.4539089999998</v>
      </c>
      <c r="DY473" s="33">
        <v>10232.062029999999</v>
      </c>
      <c r="DZ473" s="33">
        <v>13515.484930000001</v>
      </c>
      <c r="EA473" s="33">
        <v>11072.00743</v>
      </c>
      <c r="EB473" s="33">
        <v>9695.4968480000007</v>
      </c>
      <c r="EC473" s="33">
        <v>11810.877979999999</v>
      </c>
      <c r="ED473" s="33">
        <v>15600.93584</v>
      </c>
      <c r="EE473" s="33">
        <v>12780.427659999999</v>
      </c>
      <c r="EF473" s="33">
        <v>11311.772800000001</v>
      </c>
      <c r="EG473" s="33">
        <v>13779.795959999999</v>
      </c>
      <c r="EH473" s="33">
        <v>18201.67078</v>
      </c>
      <c r="EI473" s="33">
        <v>14910.973239999999</v>
      </c>
      <c r="EJ473" s="33">
        <v>13209.26201</v>
      </c>
      <c r="EK473" s="33">
        <v>16091.282810000001</v>
      </c>
      <c r="EL473" s="33">
        <v>21254.903409999999</v>
      </c>
      <c r="EM473" s="33">
        <v>17412.209009999999</v>
      </c>
      <c r="EN473" s="33">
        <v>14937.078460000001</v>
      </c>
      <c r="EO473" s="33">
        <v>18196.077399999998</v>
      </c>
      <c r="EP473" s="33">
        <v>24035.117160000002</v>
      </c>
      <c r="EQ473" s="33">
        <v>19689.785240000001</v>
      </c>
      <c r="ER473" s="33">
        <v>16817.1345</v>
      </c>
      <c r="ES473" s="33">
        <v>20486.32748</v>
      </c>
      <c r="ET473" s="33">
        <v>27060.29824</v>
      </c>
      <c r="EU473" s="33">
        <v>22168.040929999999</v>
      </c>
      <c r="EV473" s="33">
        <v>18630.918989999998</v>
      </c>
      <c r="EW473" s="33">
        <v>22695.84677</v>
      </c>
      <c r="EX473" s="33">
        <v>29978.842379999998</v>
      </c>
      <c r="EY473" s="33">
        <v>24558.93867</v>
      </c>
      <c r="EZ473" s="33">
        <v>20055.225210000001</v>
      </c>
      <c r="FA473" s="33">
        <v>24430.91071</v>
      </c>
      <c r="FB473" s="33">
        <v>32270.68057</v>
      </c>
      <c r="FC473" s="33">
        <v>26436.433229999999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1473.769828</v>
      </c>
      <c r="CQ654" s="33">
        <v>1861.7816150000001</v>
      </c>
      <c r="CR654" s="33">
        <v>1861.7816150000001</v>
      </c>
      <c r="CT654" s="33">
        <v>965.23448050000002</v>
      </c>
      <c r="CU654" s="33">
        <v>1861.7816150000001</v>
      </c>
      <c r="CV654" s="33">
        <v>1861.7816150000001</v>
      </c>
      <c r="CX654" s="33">
        <v>953.71340980000002</v>
      </c>
      <c r="CY654" s="33">
        <v>1861.7816150000001</v>
      </c>
      <c r="CZ654" s="33">
        <v>1861.7816150000001</v>
      </c>
      <c r="DB654" s="33">
        <v>519.20534980000002</v>
      </c>
      <c r="DC654" s="33">
        <v>1861.7816150000001</v>
      </c>
      <c r="DD654" s="33">
        <v>1861.7816150000001</v>
      </c>
      <c r="DE654" s="33">
        <v>502.15992679999999</v>
      </c>
      <c r="DG654" s="33">
        <v>1861.7816150000001</v>
      </c>
      <c r="DH654" s="33">
        <v>1861.7816150000001</v>
      </c>
      <c r="DI654" s="33">
        <v>1500.0527959999999</v>
      </c>
      <c r="DJ654" s="33">
        <v>1535.126188</v>
      </c>
      <c r="DK654" s="33">
        <v>1861.7816150000001</v>
      </c>
      <c r="DL654" s="33">
        <v>1861.7816150000001</v>
      </c>
      <c r="DM654" s="33">
        <v>401.2295269</v>
      </c>
      <c r="DO654" s="33">
        <v>1861.7816150000001</v>
      </c>
      <c r="DP654" s="33">
        <v>1861.7816150000001</v>
      </c>
      <c r="DQ654" s="33">
        <v>502.15992679999999</v>
      </c>
      <c r="DS654" s="33">
        <v>1861.7816150000001</v>
      </c>
      <c r="DT654" s="33">
        <v>1861.7816150000001</v>
      </c>
      <c r="DU654" s="33">
        <v>1013.83444</v>
      </c>
      <c r="DW654" s="33">
        <v>1861.7816150000001</v>
      </c>
      <c r="DX654" s="33">
        <v>1861.7816150000001</v>
      </c>
      <c r="DY654" s="33">
        <v>1440.0364030000001</v>
      </c>
      <c r="DZ654" s="33">
        <v>181.85524860000001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G654" s="33">
        <v>1422.2158569999999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444.01254710000001</v>
      </c>
      <c r="EQ654" s="33">
        <v>1861.7816150000001</v>
      </c>
      <c r="ER654" s="33">
        <v>1861.7816150000001</v>
      </c>
      <c r="ES654" s="33">
        <v>1359.6216890000001</v>
      </c>
      <c r="EU654" s="33">
        <v>1861.7816150000001</v>
      </c>
      <c r="EV654" s="33">
        <v>1861.7816150000001</v>
      </c>
      <c r="EY654" s="33">
        <v>1861.7816150000001</v>
      </c>
      <c r="EZ654" s="33">
        <v>1861.7816150000001</v>
      </c>
      <c r="FA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1473.769828</v>
      </c>
      <c r="CQ665" s="33">
        <v>1861.7816150000001</v>
      </c>
      <c r="CR665" s="33">
        <v>1861.7816150000001</v>
      </c>
      <c r="CS665" s="33">
        <v>0</v>
      </c>
      <c r="CT665" s="33">
        <v>965.23448050000002</v>
      </c>
      <c r="CU665" s="33">
        <v>1861.7816150000001</v>
      </c>
      <c r="CV665" s="33">
        <v>1861.7816150000001</v>
      </c>
      <c r="CW665" s="33">
        <v>0</v>
      </c>
      <c r="CX665" s="33">
        <v>953.71340980000002</v>
      </c>
      <c r="CY665" s="33">
        <v>1861.7816150000001</v>
      </c>
      <c r="CZ665" s="33">
        <v>1861.7816150000001</v>
      </c>
      <c r="DA665" s="33">
        <v>0</v>
      </c>
      <c r="DB665" s="33">
        <v>519.20534980000002</v>
      </c>
      <c r="DC665" s="33">
        <v>1861.7816150000001</v>
      </c>
      <c r="DD665" s="33">
        <v>1861.7816150000001</v>
      </c>
      <c r="DE665" s="33">
        <v>502.15992679999999</v>
      </c>
      <c r="DF665" s="33">
        <v>0</v>
      </c>
      <c r="DG665" s="33">
        <v>1861.7816150000001</v>
      </c>
      <c r="DH665" s="33">
        <v>1888.310819</v>
      </c>
      <c r="DI665" s="33">
        <v>1500.0527959999999</v>
      </c>
      <c r="DJ665" s="33">
        <v>1535.126188</v>
      </c>
      <c r="DK665" s="33">
        <v>1888.310819</v>
      </c>
      <c r="DL665" s="33">
        <v>1888.310819</v>
      </c>
      <c r="DM665" s="33">
        <v>401.2295269</v>
      </c>
      <c r="DN665" s="33">
        <v>0</v>
      </c>
      <c r="DO665" s="33">
        <v>1888.310819</v>
      </c>
      <c r="DP665" s="33">
        <v>3032.856464</v>
      </c>
      <c r="DQ665" s="33">
        <v>502.15992679999999</v>
      </c>
      <c r="DR665" s="33">
        <v>0</v>
      </c>
      <c r="DS665" s="33">
        <v>3032.856464</v>
      </c>
      <c r="DT665" s="33">
        <v>3032.856464</v>
      </c>
      <c r="DU665" s="33">
        <v>1013.83444</v>
      </c>
      <c r="DV665" s="33">
        <v>0</v>
      </c>
      <c r="DW665" s="33">
        <v>3032.856464</v>
      </c>
      <c r="DX665" s="33">
        <v>3032.856464</v>
      </c>
      <c r="DY665" s="33">
        <v>1440.0364030000001</v>
      </c>
      <c r="DZ665" s="33">
        <v>181.85524860000001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1422.2158569999999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502.15992679999999</v>
      </c>
      <c r="EM665" s="33">
        <v>3032.856464</v>
      </c>
      <c r="EN665" s="33">
        <v>3032.856464</v>
      </c>
      <c r="EO665" s="33">
        <v>0</v>
      </c>
      <c r="EP665" s="33">
        <v>444.01254710000001</v>
      </c>
      <c r="EQ665" s="33">
        <v>3032.856464</v>
      </c>
      <c r="ER665" s="33">
        <v>3032.856464</v>
      </c>
      <c r="ES665" s="33">
        <v>1359.6216890000001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0</v>
      </c>
      <c r="EY665" s="33">
        <v>3032.856464</v>
      </c>
      <c r="EZ665" s="33">
        <v>3032.856464</v>
      </c>
      <c r="FA665" s="33">
        <v>1861.7816150000001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2632.0759939999998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BZ666" s="33">
        <v>172.70207250000001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2714.5060189999999</v>
      </c>
      <c r="CQ666" s="33">
        <v>2714.5060189999999</v>
      </c>
      <c r="CR666" s="33">
        <v>2438.7917950000001</v>
      </c>
      <c r="CU666" s="33">
        <v>2714.5060189999999</v>
      </c>
      <c r="CV666" s="33">
        <v>1128.1792129999999</v>
      </c>
      <c r="CY666" s="33">
        <v>2714.5060189999999</v>
      </c>
      <c r="CZ666" s="33">
        <v>2714.5060189999999</v>
      </c>
      <c r="DC666" s="33">
        <v>2521.2218210000001</v>
      </c>
      <c r="DD666" s="33">
        <v>2714.5060189999999</v>
      </c>
      <c r="DG666" s="33">
        <v>2521.2218210000001</v>
      </c>
      <c r="DH666" s="33">
        <v>2714.5060189999999</v>
      </c>
      <c r="DK666" s="33">
        <v>2714.5060189999999</v>
      </c>
      <c r="DL666" s="33">
        <v>2714.5060189999999</v>
      </c>
      <c r="DO666" s="33">
        <v>2107.1767490000002</v>
      </c>
      <c r="DP666" s="33">
        <v>2714.5060189999999</v>
      </c>
      <c r="DS666" s="33">
        <v>1862.336886</v>
      </c>
      <c r="DT666" s="33">
        <v>2714.5060189999999</v>
      </c>
      <c r="DW666" s="33">
        <v>958.95294160000003</v>
      </c>
      <c r="DX666" s="33">
        <v>2714.5060189999999</v>
      </c>
      <c r="EA666" s="33">
        <v>414.04507169999999</v>
      </c>
      <c r="EB666" s="33">
        <v>2714.5060189999999</v>
      </c>
      <c r="EE666" s="33">
        <v>193.28419819999999</v>
      </c>
      <c r="EF666" s="33">
        <v>2714.5060189999999</v>
      </c>
      <c r="EI666" s="33">
        <v>193.28419819999999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E667" s="33">
        <v>197.7709638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Z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339.3799568</v>
      </c>
      <c r="AY668" s="33">
        <v>524.8992442</v>
      </c>
      <c r="AZ668" s="33">
        <v>643.99487880000004</v>
      </c>
      <c r="BC668" s="33">
        <v>965.47351960000003</v>
      </c>
      <c r="BD668" s="33">
        <v>1026.4913750000001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1070.4890459999999</v>
      </c>
      <c r="CM668" s="33">
        <v>1470.4758609999999</v>
      </c>
      <c r="CQ668" s="33">
        <v>898.57392560000005</v>
      </c>
      <c r="CR668" s="33">
        <v>381.9961965</v>
      </c>
      <c r="CU668" s="33">
        <v>508.48081669999999</v>
      </c>
      <c r="CV668" s="33">
        <v>1470.4758609999999</v>
      </c>
      <c r="CY668" s="33">
        <v>229.02212220000001</v>
      </c>
      <c r="CZ668" s="33">
        <v>1409.021986</v>
      </c>
      <c r="DC668" s="33">
        <v>1029.901586</v>
      </c>
      <c r="DD668" s="33">
        <v>1470.4758609999999</v>
      </c>
      <c r="DG668" s="33">
        <v>440.57427539999998</v>
      </c>
      <c r="DH668" s="33">
        <v>1470.4758609999999</v>
      </c>
      <c r="DK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A668" s="33">
        <v>378.91311910000002</v>
      </c>
      <c r="EB668" s="33">
        <v>1470.4758609999999</v>
      </c>
      <c r="EE668" s="33">
        <v>440.57427539999998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U669" s="33">
        <v>168.64993770000001</v>
      </c>
      <c r="CV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D669" s="33">
        <v>168.64993770000001</v>
      </c>
      <c r="DG669" s="33">
        <v>167.50484080000001</v>
      </c>
      <c r="DH669" s="33">
        <v>168.64993770000001</v>
      </c>
      <c r="DK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T669" s="33">
        <v>168.64993770000001</v>
      </c>
      <c r="DX669" s="33">
        <v>168.64993770000001</v>
      </c>
      <c r="EA669" s="33">
        <v>168.64993770000001</v>
      </c>
      <c r="EB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657.73040089999995</v>
      </c>
      <c r="AW677" s="33">
        <v>0</v>
      </c>
      <c r="AX677" s="33">
        <v>0</v>
      </c>
      <c r="AY677" s="33">
        <v>843.24968839999997</v>
      </c>
      <c r="AZ677" s="33">
        <v>1293.9603689999999</v>
      </c>
      <c r="BA677" s="33">
        <v>0</v>
      </c>
      <c r="BB677" s="33">
        <v>0</v>
      </c>
      <c r="BC677" s="33">
        <v>1615.4390100000001</v>
      </c>
      <c r="BD677" s="33">
        <v>3783.6336150000002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4507.1222109999999</v>
      </c>
      <c r="BQ677" s="33">
        <v>0</v>
      </c>
      <c r="BR677" s="33">
        <v>0</v>
      </c>
      <c r="BS677" s="33">
        <v>4589.5522369999999</v>
      </c>
      <c r="BT677" s="33">
        <v>4420.9022990000003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172.70207250000001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4189.5654219999997</v>
      </c>
      <c r="CK677" s="33">
        <v>0</v>
      </c>
      <c r="CL677" s="33">
        <v>0</v>
      </c>
      <c r="CM677" s="33">
        <v>4589.5522369999999</v>
      </c>
      <c r="CN677" s="33">
        <v>3119.076376</v>
      </c>
      <c r="CO677" s="33">
        <v>0</v>
      </c>
      <c r="CP677" s="33">
        <v>0</v>
      </c>
      <c r="CQ677" s="33">
        <v>4017.6503010000001</v>
      </c>
      <c r="CR677" s="33">
        <v>3056.7084100000002</v>
      </c>
      <c r="CS677" s="33">
        <v>0</v>
      </c>
      <c r="CT677" s="33">
        <v>0</v>
      </c>
      <c r="CU677" s="33">
        <v>3627.5571920000002</v>
      </c>
      <c r="CV677" s="33">
        <v>3003.22543</v>
      </c>
      <c r="CW677" s="33">
        <v>0</v>
      </c>
      <c r="CX677" s="33">
        <v>0</v>
      </c>
      <c r="CY677" s="33">
        <v>3348.0984979999998</v>
      </c>
      <c r="CZ677" s="33">
        <v>4528.0983610000003</v>
      </c>
      <c r="DA677" s="33">
        <v>0</v>
      </c>
      <c r="DB677" s="33">
        <v>0</v>
      </c>
      <c r="DC677" s="33">
        <v>3955.6937630000002</v>
      </c>
      <c r="DD677" s="33">
        <v>4589.5522369999999</v>
      </c>
      <c r="DE677" s="33">
        <v>0</v>
      </c>
      <c r="DF677" s="33">
        <v>0</v>
      </c>
      <c r="DG677" s="33">
        <v>3365.221356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4589.5522369999999</v>
      </c>
      <c r="DM677" s="33">
        <v>0</v>
      </c>
      <c r="DN677" s="33">
        <v>0</v>
      </c>
      <c r="DO677" s="33">
        <v>2511.7471059999998</v>
      </c>
      <c r="DP677" s="33">
        <v>4589.5522369999999</v>
      </c>
      <c r="DQ677" s="33">
        <v>0</v>
      </c>
      <c r="DR677" s="33">
        <v>0</v>
      </c>
      <c r="DS677" s="33">
        <v>1862.336886</v>
      </c>
      <c r="DT677" s="33">
        <v>4589.5522369999999</v>
      </c>
      <c r="DU677" s="33">
        <v>0</v>
      </c>
      <c r="DV677" s="33">
        <v>0</v>
      </c>
      <c r="DW677" s="33">
        <v>958.95294160000003</v>
      </c>
      <c r="DX677" s="33">
        <v>4589.5522369999999</v>
      </c>
      <c r="DY677" s="33">
        <v>0</v>
      </c>
      <c r="DZ677" s="33">
        <v>0</v>
      </c>
      <c r="EA677" s="33">
        <v>961.60812850000002</v>
      </c>
      <c r="EB677" s="33">
        <v>4589.5522369999999</v>
      </c>
      <c r="EC677" s="33">
        <v>0</v>
      </c>
      <c r="ED677" s="33">
        <v>0</v>
      </c>
      <c r="EE677" s="33">
        <v>1000.279375</v>
      </c>
      <c r="EF677" s="33">
        <v>4589.5522369999999</v>
      </c>
      <c r="EG677" s="33">
        <v>0</v>
      </c>
      <c r="EH677" s="33">
        <v>0</v>
      </c>
      <c r="EI677" s="33">
        <v>361.9341359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0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K678" s="33">
        <v>1864.6240299999999</v>
      </c>
      <c r="BO678" s="33">
        <v>1864.6240299999999</v>
      </c>
      <c r="BS678" s="33">
        <v>1864.6240299999999</v>
      </c>
      <c r="BW678" s="33">
        <v>1864.6240299999999</v>
      </c>
      <c r="CA678" s="33">
        <v>1864.6240299999999</v>
      </c>
      <c r="CB678" s="33">
        <v>17.13632677</v>
      </c>
      <c r="CE678" s="33">
        <v>1864.6240299999999</v>
      </c>
      <c r="CF678" s="33">
        <v>213.30716129999999</v>
      </c>
      <c r="CI678" s="33">
        <v>1864.6240299999999</v>
      </c>
      <c r="CM678" s="33">
        <v>931.70761170000003</v>
      </c>
      <c r="DD678" s="33">
        <v>93.397911530000002</v>
      </c>
      <c r="DH678" s="33">
        <v>1864.6240299999999</v>
      </c>
      <c r="DK678" s="33">
        <v>650.12548600000002</v>
      </c>
      <c r="DL678" s="33">
        <v>138.44381490000001</v>
      </c>
      <c r="DT678" s="33">
        <v>347.2727428</v>
      </c>
      <c r="DX678" s="33">
        <v>850.10555810000005</v>
      </c>
      <c r="EB678" s="33">
        <v>1313.5178309999999</v>
      </c>
      <c r="EF678" s="33">
        <v>1306.342157</v>
      </c>
      <c r="EJ678" s="33">
        <v>1086.6069090000001</v>
      </c>
      <c r="EN678" s="33">
        <v>1078.87781</v>
      </c>
      <c r="ER678" s="33">
        <v>1281.789642</v>
      </c>
      <c r="EV678" s="33">
        <v>1273.743232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156.67879809999999</v>
      </c>
      <c r="DH680" s="33">
        <v>211.28615790000001</v>
      </c>
      <c r="EJ680" s="33">
        <v>211.28615790000001</v>
      </c>
      <c r="EN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0</v>
      </c>
      <c r="BI689" s="33">
        <v>0</v>
      </c>
      <c r="BJ689" s="33">
        <v>0</v>
      </c>
      <c r="BK689" s="33">
        <v>2075.9101879999998</v>
      </c>
      <c r="BL689" s="33">
        <v>0</v>
      </c>
      <c r="BM689" s="33">
        <v>0</v>
      </c>
      <c r="BN689" s="33">
        <v>0</v>
      </c>
      <c r="BO689" s="33">
        <v>2075.9101879999998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2075.9101879999998</v>
      </c>
      <c r="CB689" s="33">
        <v>17.13632677</v>
      </c>
      <c r="CC689" s="33">
        <v>0</v>
      </c>
      <c r="CD689" s="33">
        <v>0</v>
      </c>
      <c r="CE689" s="33">
        <v>2075.9101879999998</v>
      </c>
      <c r="CF689" s="33">
        <v>213.30716129999999</v>
      </c>
      <c r="CG689" s="33">
        <v>0</v>
      </c>
      <c r="CH689" s="33">
        <v>0</v>
      </c>
      <c r="CI689" s="33">
        <v>2021.3028280000001</v>
      </c>
      <c r="CJ689" s="33">
        <v>0</v>
      </c>
      <c r="CK689" s="33">
        <v>0</v>
      </c>
      <c r="CL689" s="33">
        <v>0</v>
      </c>
      <c r="CM689" s="33">
        <v>931.70761170000003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93.397911530000002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650.12548600000002</v>
      </c>
      <c r="DL689" s="33">
        <v>138.44381490000001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347.2727428</v>
      </c>
      <c r="DU689" s="33">
        <v>0</v>
      </c>
      <c r="DV689" s="33">
        <v>0</v>
      </c>
      <c r="DW689" s="33">
        <v>0</v>
      </c>
      <c r="DX689" s="33">
        <v>850.10555810000005</v>
      </c>
      <c r="DY689" s="33">
        <v>0</v>
      </c>
      <c r="DZ689" s="33">
        <v>0</v>
      </c>
      <c r="EA689" s="33">
        <v>0</v>
      </c>
      <c r="EB689" s="33">
        <v>1313.5178309999999</v>
      </c>
      <c r="EC689" s="33">
        <v>0</v>
      </c>
      <c r="ED689" s="33">
        <v>0</v>
      </c>
      <c r="EE689" s="33">
        <v>0</v>
      </c>
      <c r="EF689" s="33">
        <v>1306.342157</v>
      </c>
      <c r="EG689" s="33">
        <v>0</v>
      </c>
      <c r="EH689" s="33">
        <v>0</v>
      </c>
      <c r="EI689" s="33">
        <v>0</v>
      </c>
      <c r="EJ689" s="33">
        <v>1297.893067</v>
      </c>
      <c r="EK689" s="33">
        <v>0</v>
      </c>
      <c r="EL689" s="33">
        <v>0</v>
      </c>
      <c r="EM689" s="33">
        <v>0</v>
      </c>
      <c r="EN689" s="33">
        <v>1290.1639680000001</v>
      </c>
      <c r="EO689" s="33">
        <v>0</v>
      </c>
      <c r="EP689" s="33">
        <v>0</v>
      </c>
      <c r="EQ689" s="33">
        <v>0</v>
      </c>
      <c r="ER689" s="33">
        <v>1281.789642</v>
      </c>
      <c r="ES689" s="33">
        <v>0</v>
      </c>
      <c r="ET689" s="33">
        <v>0</v>
      </c>
      <c r="EU689" s="33">
        <v>0</v>
      </c>
      <c r="EV689" s="33">
        <v>1273.743232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1065.9055049999999</v>
      </c>
      <c r="CD751" s="33">
        <v>549.24789439999995</v>
      </c>
      <c r="CE751" s="33">
        <v>1065.9055049999999</v>
      </c>
      <c r="CF751" s="33">
        <v>1255.399817</v>
      </c>
      <c r="CI751" s="33">
        <v>1255.399817</v>
      </c>
      <c r="CJ751" s="33">
        <v>1444.894129</v>
      </c>
      <c r="CM751" s="33">
        <v>1444.894129</v>
      </c>
      <c r="CN751" s="33">
        <v>1634.3884410000001</v>
      </c>
      <c r="CQ751" s="33">
        <v>1634.3884410000001</v>
      </c>
      <c r="CR751" s="33">
        <v>1823.8827530000001</v>
      </c>
      <c r="CU751" s="33">
        <v>1823.8827530000001</v>
      </c>
      <c r="CV751" s="33">
        <v>2013.3770649999999</v>
      </c>
      <c r="CY751" s="33">
        <v>2013.3770649999999</v>
      </c>
      <c r="CZ751" s="33">
        <v>2202.8713769999999</v>
      </c>
      <c r="DC751" s="33">
        <v>2202.8713769999999</v>
      </c>
      <c r="DD751" s="33">
        <v>2392.3656890000002</v>
      </c>
      <c r="DG751" s="33">
        <v>2392.3656890000002</v>
      </c>
      <c r="DH751" s="33">
        <v>2581.860001</v>
      </c>
      <c r="DK751" s="33">
        <v>2581.860001</v>
      </c>
      <c r="DL751" s="33">
        <v>2771.3543129999998</v>
      </c>
      <c r="DO751" s="33">
        <v>2771.3543129999998</v>
      </c>
      <c r="DP751" s="33">
        <v>2960.8486250000001</v>
      </c>
      <c r="DS751" s="33">
        <v>2960.8486250000001</v>
      </c>
      <c r="DT751" s="33">
        <v>3150.3429369999999</v>
      </c>
      <c r="DW751" s="33">
        <v>3150.3429369999999</v>
      </c>
      <c r="DX751" s="33">
        <v>3339.8372490000002</v>
      </c>
      <c r="EA751" s="33">
        <v>3339.8372490000002</v>
      </c>
      <c r="EB751" s="33">
        <v>3529.331561</v>
      </c>
      <c r="EC751" s="33">
        <v>485.59707850000001</v>
      </c>
      <c r="EE751" s="33">
        <v>3529.331561</v>
      </c>
      <c r="EF751" s="33">
        <v>3718.8258729999998</v>
      </c>
      <c r="EG751" s="33">
        <v>589.12855879999995</v>
      </c>
      <c r="EI751" s="33">
        <v>3718.8258729999998</v>
      </c>
      <c r="EJ751" s="33">
        <v>3908.320185</v>
      </c>
      <c r="EK751" s="33">
        <v>691.56237290000001</v>
      </c>
      <c r="EM751" s="33">
        <v>3908.320185</v>
      </c>
      <c r="EN751" s="33">
        <v>4097.8144970000003</v>
      </c>
      <c r="EO751" s="33">
        <v>792.34926280000002</v>
      </c>
      <c r="EQ751" s="33">
        <v>4097.8144970000003</v>
      </c>
      <c r="ER751" s="33">
        <v>4287.3088090000001</v>
      </c>
      <c r="ES751" s="33">
        <v>876.34677569999997</v>
      </c>
      <c r="EU751" s="33">
        <v>4196.4138990000001</v>
      </c>
      <c r="EV751" s="33">
        <v>4287.3088090000001</v>
      </c>
      <c r="EW751" s="33">
        <v>778.27953979999995</v>
      </c>
      <c r="EY751" s="33">
        <v>3993.363726</v>
      </c>
      <c r="EZ751" s="33">
        <v>4287.3088090000001</v>
      </c>
      <c r="FA751" s="33">
        <v>681.3319722</v>
      </c>
      <c r="FC751" s="33">
        <v>4097.8144970000003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313.52937420000001</v>
      </c>
      <c r="CE753" s="33">
        <v>693.54918190000001</v>
      </c>
      <c r="CF753" s="33">
        <v>693.54918190000001</v>
      </c>
      <c r="CH753" s="33">
        <v>633.35091629999999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693.54918190000001</v>
      </c>
      <c r="EZ753" s="33">
        <v>1190.971751</v>
      </c>
      <c r="FC753" s="33">
        <v>848.38183509999999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L756" s="33">
        <v>24.958475029999999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B756" s="33">
        <v>327.96077880000001</v>
      </c>
      <c r="DC756" s="33">
        <v>926.62718570000004</v>
      </c>
      <c r="DD756" s="33">
        <v>926.62718570000004</v>
      </c>
      <c r="DF756" s="33">
        <v>415.63840099999999</v>
      </c>
      <c r="DG756" s="33">
        <v>926.62718570000004</v>
      </c>
      <c r="DH756" s="33">
        <v>926.62718570000004</v>
      </c>
      <c r="DJ756" s="33">
        <v>503.55852879999998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2126.1261810000001</v>
      </c>
      <c r="CC761" s="33">
        <v>0</v>
      </c>
      <c r="CD761" s="33">
        <v>862.77726859999996</v>
      </c>
      <c r="CE761" s="33">
        <v>2126.1261810000001</v>
      </c>
      <c r="CF761" s="33">
        <v>2315.6204929999999</v>
      </c>
      <c r="CG761" s="33">
        <v>0</v>
      </c>
      <c r="CH761" s="33">
        <v>633.35091629999999</v>
      </c>
      <c r="CI761" s="33">
        <v>2315.6204929999999</v>
      </c>
      <c r="CJ761" s="33">
        <v>2505.1148050000002</v>
      </c>
      <c r="CK761" s="33">
        <v>0</v>
      </c>
      <c r="CL761" s="33">
        <v>24.958475029999999</v>
      </c>
      <c r="CM761" s="33">
        <v>2505.1148050000002</v>
      </c>
      <c r="CN761" s="33">
        <v>3186.3468560000001</v>
      </c>
      <c r="CO761" s="33">
        <v>0</v>
      </c>
      <c r="CP761" s="33">
        <v>0</v>
      </c>
      <c r="CQ761" s="33">
        <v>3186.3468560000001</v>
      </c>
      <c r="CR761" s="33">
        <v>3375.8411679999999</v>
      </c>
      <c r="CS761" s="33">
        <v>0</v>
      </c>
      <c r="CT761" s="33">
        <v>0</v>
      </c>
      <c r="CU761" s="33">
        <v>3375.8411679999999</v>
      </c>
      <c r="CV761" s="33">
        <v>3565.3354800000002</v>
      </c>
      <c r="CW761" s="33">
        <v>0</v>
      </c>
      <c r="CX761" s="33">
        <v>0</v>
      </c>
      <c r="CY761" s="33">
        <v>3565.3354800000002</v>
      </c>
      <c r="CZ761" s="33">
        <v>4314.785484</v>
      </c>
      <c r="DA761" s="33">
        <v>0</v>
      </c>
      <c r="DB761" s="33">
        <v>327.96077880000001</v>
      </c>
      <c r="DC761" s="33">
        <v>4314.785484</v>
      </c>
      <c r="DD761" s="33">
        <v>4504.2797959999998</v>
      </c>
      <c r="DE761" s="33">
        <v>0</v>
      </c>
      <c r="DF761" s="33">
        <v>415.63840099999999</v>
      </c>
      <c r="DG761" s="33">
        <v>4504.2797959999998</v>
      </c>
      <c r="DH761" s="33">
        <v>4693.7741079999996</v>
      </c>
      <c r="DI761" s="33">
        <v>0</v>
      </c>
      <c r="DJ761" s="33">
        <v>503.55852879999998</v>
      </c>
      <c r="DK761" s="33">
        <v>4693.7741079999996</v>
      </c>
      <c r="DL761" s="33">
        <v>4883.2684200000003</v>
      </c>
      <c r="DM761" s="33">
        <v>0</v>
      </c>
      <c r="DN761" s="33">
        <v>0</v>
      </c>
      <c r="DO761" s="33">
        <v>4883.2684200000003</v>
      </c>
      <c r="DP761" s="33">
        <v>5078.4475620000003</v>
      </c>
      <c r="DQ761" s="33">
        <v>0</v>
      </c>
      <c r="DR761" s="33">
        <v>0</v>
      </c>
      <c r="DS761" s="33">
        <v>5078.4475620000003</v>
      </c>
      <c r="DT761" s="33">
        <v>5267.9418740000001</v>
      </c>
      <c r="DU761" s="33">
        <v>0</v>
      </c>
      <c r="DV761" s="33">
        <v>0</v>
      </c>
      <c r="DW761" s="33">
        <v>5267.9418740000001</v>
      </c>
      <c r="DX761" s="33">
        <v>5457.4361859999999</v>
      </c>
      <c r="DY761" s="33">
        <v>0</v>
      </c>
      <c r="DZ761" s="33">
        <v>0</v>
      </c>
      <c r="EA761" s="33">
        <v>5457.4361859999999</v>
      </c>
      <c r="EB761" s="33">
        <v>5646.9304979999997</v>
      </c>
      <c r="EC761" s="33">
        <v>485.59707850000001</v>
      </c>
      <c r="ED761" s="33">
        <v>0</v>
      </c>
      <c r="EE761" s="33">
        <v>5646.9304979999997</v>
      </c>
      <c r="EF761" s="33">
        <v>5836.4248100000004</v>
      </c>
      <c r="EG761" s="33">
        <v>589.12855879999995</v>
      </c>
      <c r="EH761" s="33">
        <v>0</v>
      </c>
      <c r="EI761" s="33">
        <v>5836.4248100000004</v>
      </c>
      <c r="EJ761" s="33">
        <v>6025.9191220000002</v>
      </c>
      <c r="EK761" s="33">
        <v>691.56237290000001</v>
      </c>
      <c r="EL761" s="33">
        <v>0</v>
      </c>
      <c r="EM761" s="33">
        <v>6025.9191220000002</v>
      </c>
      <c r="EN761" s="33">
        <v>6215.4134340000001</v>
      </c>
      <c r="EO761" s="33">
        <v>792.34926280000002</v>
      </c>
      <c r="EP761" s="33">
        <v>0</v>
      </c>
      <c r="EQ761" s="33">
        <v>6215.4134340000001</v>
      </c>
      <c r="ER761" s="33">
        <v>6404.9077459999999</v>
      </c>
      <c r="ES761" s="33">
        <v>876.34677569999997</v>
      </c>
      <c r="ET761" s="33">
        <v>0</v>
      </c>
      <c r="EU761" s="33">
        <v>6314.0128350000005</v>
      </c>
      <c r="EV761" s="33">
        <v>6404.9077459999999</v>
      </c>
      <c r="EW761" s="33">
        <v>778.27953979999995</v>
      </c>
      <c r="EX761" s="33">
        <v>0</v>
      </c>
      <c r="EY761" s="33">
        <v>5613.540094</v>
      </c>
      <c r="EZ761" s="33">
        <v>6404.9077459999999</v>
      </c>
      <c r="FA761" s="33">
        <v>681.3319722</v>
      </c>
      <c r="FB761" s="33">
        <v>0</v>
      </c>
      <c r="FC761" s="33">
        <v>5872.8235180000001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60206.225810000004</v>
      </c>
      <c r="G762" s="33">
        <v>62102.574739999996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61729.799120000003</v>
      </c>
      <c r="M762" s="33">
        <v>61707.583989999999</v>
      </c>
      <c r="N762" s="33">
        <v>61949.399400000002</v>
      </c>
      <c r="O762" s="33">
        <v>63865.208500000001</v>
      </c>
      <c r="P762" s="33">
        <v>62145.410900000003</v>
      </c>
      <c r="Q762" s="33">
        <v>64077.70738</v>
      </c>
      <c r="R762" s="33">
        <v>64437.862070000003</v>
      </c>
      <c r="S762" s="33">
        <v>66440.027390000003</v>
      </c>
      <c r="T762" s="33">
        <v>68315.533379999993</v>
      </c>
      <c r="U762" s="33">
        <v>64242.609810000002</v>
      </c>
      <c r="V762" s="33">
        <v>64484.448550000001</v>
      </c>
      <c r="W762" s="33">
        <v>66486.214059999998</v>
      </c>
      <c r="X762" s="33">
        <v>69555.956340000004</v>
      </c>
      <c r="Y762" s="33">
        <v>65414.344210000003</v>
      </c>
      <c r="Z762" s="33">
        <v>65659.024359999996</v>
      </c>
      <c r="AA762" s="33">
        <v>67692.888980000003</v>
      </c>
      <c r="AB762" s="33">
        <v>70679.172990000006</v>
      </c>
      <c r="AC762" s="33">
        <v>66462.651870000002</v>
      </c>
      <c r="AD762" s="33">
        <v>66706.342950000006</v>
      </c>
      <c r="AE762" s="33">
        <v>68778.356010000003</v>
      </c>
      <c r="AF762" s="33">
        <v>75854.301420000003</v>
      </c>
      <c r="AG762" s="33">
        <v>71336.468420000005</v>
      </c>
      <c r="AH762" s="33">
        <v>71606.302909999999</v>
      </c>
      <c r="AI762" s="33">
        <v>73824.949909999996</v>
      </c>
      <c r="AJ762" s="33">
        <v>79651.383230000007</v>
      </c>
      <c r="AK762" s="33">
        <v>74922.004390000002</v>
      </c>
      <c r="AL762" s="33">
        <v>75213.339640000006</v>
      </c>
      <c r="AM762" s="33">
        <v>77536.335649999994</v>
      </c>
      <c r="AN762" s="33">
        <v>83543.589309999996</v>
      </c>
      <c r="AO762" s="33">
        <v>78604.000279999993</v>
      </c>
      <c r="AP762" s="33">
        <v>78918.593299999993</v>
      </c>
      <c r="AQ762" s="33">
        <v>81343.342329999999</v>
      </c>
      <c r="AR762" s="33">
        <v>86965.194919999994</v>
      </c>
      <c r="AS762" s="33">
        <v>81817.235660000006</v>
      </c>
      <c r="AT762" s="33">
        <v>82142.163560000001</v>
      </c>
      <c r="AU762" s="33">
        <v>84670.781749999995</v>
      </c>
      <c r="AV762" s="33">
        <v>90531.503779999999</v>
      </c>
      <c r="AW762" s="33">
        <v>85161.424480000001</v>
      </c>
      <c r="AX762" s="33">
        <v>85496.791639999996</v>
      </c>
      <c r="AY762" s="33">
        <v>88136.407689999993</v>
      </c>
      <c r="AZ762" s="33">
        <v>94135.368069999997</v>
      </c>
      <c r="BA762" s="33">
        <v>88541.308019999997</v>
      </c>
      <c r="BB762" s="33">
        <v>88888.790689999994</v>
      </c>
      <c r="BC762" s="33">
        <v>91640.129749999993</v>
      </c>
      <c r="BD762" s="33">
        <v>97866.645629999999</v>
      </c>
      <c r="BE762" s="33">
        <v>92036.343670000002</v>
      </c>
      <c r="BF762" s="33">
        <v>92394.941349999994</v>
      </c>
      <c r="BG762" s="33">
        <v>95265.37113</v>
      </c>
      <c r="BH762" s="33">
        <v>101071.2144</v>
      </c>
      <c r="BI762" s="33">
        <v>95046.316080000004</v>
      </c>
      <c r="BJ762" s="33">
        <v>95413.520690000005</v>
      </c>
      <c r="BK762" s="33">
        <v>98386.895359999995</v>
      </c>
      <c r="BL762" s="33">
        <v>104084.2585</v>
      </c>
      <c r="BM762" s="33">
        <v>97865.253979999994</v>
      </c>
      <c r="BN762" s="33">
        <v>98242.444289999999</v>
      </c>
      <c r="BO762" s="33">
        <v>101312.64109999999</v>
      </c>
      <c r="BP762" s="33">
        <v>107212.5616</v>
      </c>
      <c r="BQ762" s="33">
        <v>100791.2252</v>
      </c>
      <c r="BR762" s="33">
        <v>101179.2276</v>
      </c>
      <c r="BS762" s="33">
        <v>104349.3242</v>
      </c>
      <c r="BT762" s="33">
        <v>110429.4957</v>
      </c>
      <c r="BU762" s="33">
        <v>103802.3998</v>
      </c>
      <c r="BV762" s="33">
        <v>104202.8389</v>
      </c>
      <c r="BW762" s="33">
        <v>107473.7525</v>
      </c>
      <c r="BX762" s="33">
        <v>113747.8667</v>
      </c>
      <c r="BY762" s="33">
        <v>106913.5007</v>
      </c>
      <c r="BZ762" s="33">
        <v>107328.1897</v>
      </c>
      <c r="CA762" s="33">
        <v>110700.7697</v>
      </c>
      <c r="CB762" s="33">
        <v>117231.16770000001</v>
      </c>
      <c r="CC762" s="33">
        <v>110175.2556</v>
      </c>
      <c r="CD762" s="33">
        <v>110601.68459999999</v>
      </c>
      <c r="CE762" s="33">
        <v>114084.16009999999</v>
      </c>
      <c r="CF762" s="33">
        <v>120773.22990000001</v>
      </c>
      <c r="CG762" s="33">
        <v>113496.03630000001</v>
      </c>
      <c r="CH762" s="33">
        <v>113934.5113</v>
      </c>
      <c r="CI762" s="33">
        <v>117526.6238</v>
      </c>
      <c r="CJ762" s="33">
        <v>124311.9725</v>
      </c>
      <c r="CK762" s="33">
        <v>116817.65949999999</v>
      </c>
      <c r="CL762" s="33">
        <v>117268.83229999999</v>
      </c>
      <c r="CM762" s="33">
        <v>120968.6091</v>
      </c>
      <c r="CN762" s="33">
        <v>127965.147</v>
      </c>
      <c r="CO762" s="33">
        <v>120238.8438</v>
      </c>
      <c r="CP762" s="33">
        <v>120702.53720000001</v>
      </c>
      <c r="CQ762" s="33">
        <v>124514.8211</v>
      </c>
      <c r="CR762" s="33">
        <v>131740.52160000001</v>
      </c>
      <c r="CS762" s="33">
        <v>123779.7994</v>
      </c>
      <c r="CT762" s="33">
        <v>124256.3159</v>
      </c>
      <c r="CU762" s="33">
        <v>128184.1691</v>
      </c>
      <c r="CV762" s="33">
        <v>135761.74359999999</v>
      </c>
      <c r="CW762" s="33">
        <v>127557.486</v>
      </c>
      <c r="CX762" s="33">
        <v>128050.2395</v>
      </c>
      <c r="CY762" s="33">
        <v>132096.76800000001</v>
      </c>
      <c r="CZ762" s="33">
        <v>139735.09950000001</v>
      </c>
      <c r="DA762" s="33">
        <v>131282.5552</v>
      </c>
      <c r="DB762" s="33">
        <v>131788.56200000001</v>
      </c>
      <c r="DC762" s="33">
        <v>135958.08609999999</v>
      </c>
      <c r="DD762" s="33">
        <v>143746.77929999999</v>
      </c>
      <c r="DE762" s="33">
        <v>135029.38709999999</v>
      </c>
      <c r="DF762" s="33">
        <v>135549.75779999999</v>
      </c>
      <c r="DG762" s="33">
        <v>139850.82260000001</v>
      </c>
      <c r="DH762" s="33">
        <v>147605.6703</v>
      </c>
      <c r="DI762" s="33">
        <v>138631.09330000001</v>
      </c>
      <c r="DJ762" s="33">
        <v>139165.01370000001</v>
      </c>
      <c r="DK762" s="33">
        <v>143594.18030000001</v>
      </c>
      <c r="DL762" s="33">
        <v>151431.5986</v>
      </c>
      <c r="DM762" s="33">
        <v>142203.3057</v>
      </c>
      <c r="DN762" s="33">
        <v>142751.78409999999</v>
      </c>
      <c r="DO762" s="33">
        <v>147307.14929999999</v>
      </c>
      <c r="DP762" s="33">
        <v>154810.848</v>
      </c>
      <c r="DQ762" s="33">
        <v>145355.57430000001</v>
      </c>
      <c r="DR762" s="33">
        <v>145917.1066</v>
      </c>
      <c r="DS762" s="33">
        <v>150585.09150000001</v>
      </c>
      <c r="DT762" s="33">
        <v>158201.03349999999</v>
      </c>
      <c r="DU762" s="33">
        <v>148516.44500000001</v>
      </c>
      <c r="DV762" s="33">
        <v>149090.0282</v>
      </c>
      <c r="DW762" s="33">
        <v>153872.0943</v>
      </c>
      <c r="DX762" s="33">
        <v>161604.4014</v>
      </c>
      <c r="DY762" s="33">
        <v>151688.04509999999</v>
      </c>
      <c r="DZ762" s="33">
        <v>152274.4503</v>
      </c>
      <c r="EA762" s="33">
        <v>157171.64350000001</v>
      </c>
      <c r="EB762" s="33">
        <v>165074.96309999999</v>
      </c>
      <c r="EC762" s="33">
        <v>154919.39980000001</v>
      </c>
      <c r="ED762" s="33">
        <v>155518.2427</v>
      </c>
      <c r="EE762" s="33">
        <v>160534.6372</v>
      </c>
      <c r="EF762" s="33">
        <v>168614.66329999999</v>
      </c>
      <c r="EG762" s="33">
        <v>158214.74549999999</v>
      </c>
      <c r="EH762" s="33">
        <v>158825.53810000001</v>
      </c>
      <c r="EI762" s="33">
        <v>163964.55470000001</v>
      </c>
      <c r="EJ762" s="33">
        <v>172178.09789999999</v>
      </c>
      <c r="EK762" s="33">
        <v>161531.25</v>
      </c>
      <c r="EL762" s="33">
        <v>162153.41589999999</v>
      </c>
      <c r="EM762" s="33">
        <v>167417.11739999999</v>
      </c>
      <c r="EN762" s="33">
        <v>175710.1355</v>
      </c>
      <c r="EO762" s="33">
        <v>164814.6728</v>
      </c>
      <c r="EP762" s="33">
        <v>165449.19880000001</v>
      </c>
      <c r="EQ762" s="33">
        <v>170837.33929999999</v>
      </c>
      <c r="ER762" s="33">
        <v>179590.80859999999</v>
      </c>
      <c r="ES762" s="33">
        <v>168413.78400000001</v>
      </c>
      <c r="ET762" s="33">
        <v>169062.08970000001</v>
      </c>
      <c r="EU762" s="33">
        <v>174588.00700000001</v>
      </c>
      <c r="EV762" s="33">
        <v>183320.0772</v>
      </c>
      <c r="EW762" s="33">
        <v>171871.42730000001</v>
      </c>
      <c r="EX762" s="33">
        <v>172532.90969999999</v>
      </c>
      <c r="EY762" s="33">
        <v>178193.42139999999</v>
      </c>
      <c r="EZ762" s="33">
        <v>187005.1684</v>
      </c>
      <c r="FA762" s="33">
        <v>175289.57370000001</v>
      </c>
      <c r="FB762" s="33">
        <v>175963.8492</v>
      </c>
      <c r="FC762" s="33">
        <v>181757.74460000001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41194.86047</v>
      </c>
      <c r="D4" s="1">
        <f>PLANEL_GerCrit_Trim_Resultado!Q245</f>
        <v>38939.919070000004</v>
      </c>
      <c r="E4" s="1">
        <f>PLANEL_GerCrit_Trim_Resultado!R245</f>
        <v>45494.94702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45067.776460000001</v>
      </c>
      <c r="I4" s="1">
        <f>PLANEL_GerCrit_Trim_Resultado!V245</f>
        <v>42819.361369999999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43594.465620000003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44194.345249999998</v>
      </c>
      <c r="Q4" s="1">
        <f>PLANEL_GerCrit_Trim_Resultado!AD245</f>
        <v>41324.813889999998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48124.230409999996</v>
      </c>
      <c r="U4" s="1">
        <f>PLANEL_GerCrit_Trim_Resultado!AH245</f>
        <v>44955.00086</v>
      </c>
      <c r="V4" s="1">
        <f>PLANEL_GerCrit_Trim_Resultado!AI245</f>
        <v>45890.538529999998</v>
      </c>
      <c r="W4" s="1">
        <f>PLANEL_GerCrit_Trim_Resultado!AJ245</f>
        <v>60702.079610000001</v>
      </c>
      <c r="X4" s="1">
        <f>PLANEL_GerCrit_Trim_Resultado!AK245</f>
        <v>51168.346890000001</v>
      </c>
      <c r="Y4" s="1">
        <f>PLANEL_GerCrit_Trim_Resultado!AL245</f>
        <v>47735.63983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53422.390579999999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54357.698779999999</v>
      </c>
      <c r="AG4" s="1">
        <f>PLANEL_GerCrit_Trim_Resultado!AT245</f>
        <v>49381.244650000001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55035.42224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57578.76511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61059.360090000002</v>
      </c>
      <c r="AR4" s="1">
        <f>PLANEL_GerCrit_Trim_Resultado!BE245</f>
        <v>57584.715980000001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58659.802730000003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61831.483760000003</v>
      </c>
      <c r="AZ4" s="1">
        <f>PLANEL_GerCrit_Trim_Resultado!BM245</f>
        <v>59207.898930000003</v>
      </c>
      <c r="BA4" s="1">
        <f>PLANEL_GerCrit_Trim_Resultado!BN245</f>
        <v>50990.601609999998</v>
      </c>
      <c r="BB4" s="1">
        <f>PLANEL_GerCrit_Trim_Resultado!BO245</f>
        <v>48978.764439999999</v>
      </c>
      <c r="BC4" s="1">
        <f>PLANEL_GerCrit_Trim_Resultado!BP245</f>
        <v>64390.662250000001</v>
      </c>
      <c r="BD4" s="1">
        <f>PLANEL_GerCrit_Trim_Resultado!BQ245</f>
        <v>61566.514439999999</v>
      </c>
      <c r="BE4" s="1">
        <f>PLANEL_GerCrit_Trim_Resultado!BR245</f>
        <v>53012.639690000004</v>
      </c>
      <c r="BF4" s="1">
        <f>PLANEL_GerCrit_Trim_Resultado!BS245</f>
        <v>51368.466769999999</v>
      </c>
      <c r="BG4" s="1">
        <f>PLANEL_GerCrit_Trim_Resultado!BT245</f>
        <v>64704.220419999998</v>
      </c>
      <c r="BH4" s="1">
        <f>PLANEL_GerCrit_Trim_Resultado!BU245</f>
        <v>61798.045769999997</v>
      </c>
      <c r="BI4" s="1">
        <f>PLANEL_GerCrit_Trim_Resultado!BV245</f>
        <v>53173.712809999997</v>
      </c>
      <c r="BJ4" s="1">
        <f>PLANEL_GerCrit_Trim_Resultado!BW245</f>
        <v>51570.929949999998</v>
      </c>
      <c r="BK4" s="1">
        <f>PLANEL_GerCrit_Trim_Resultado!BX245</f>
        <v>64704.220419999998</v>
      </c>
      <c r="BL4" s="1">
        <f>PLANEL_GerCrit_Trim_Resultado!BY245</f>
        <v>62696.72234</v>
      </c>
      <c r="BM4" s="1">
        <f>PLANEL_GerCrit_Trim_Resultado!BZ245</f>
        <v>52337.686719999998</v>
      </c>
      <c r="BN4" s="1">
        <f>PLANEL_GerCrit_Trim_Resultado!CA245</f>
        <v>51570.929949999998</v>
      </c>
      <c r="BO4" s="1">
        <f>PLANEL_GerCrit_Trim_Resultado!CB245</f>
        <v>64704.220419999998</v>
      </c>
      <c r="BP4" s="1">
        <f>PLANEL_GerCrit_Trim_Resultado!CC245</f>
        <v>63224.873820000001</v>
      </c>
      <c r="BQ4" s="1">
        <f>PLANEL_GerCrit_Trim_Resultado!CD245</f>
        <v>52533.899469999997</v>
      </c>
      <c r="BR4" s="1">
        <f>PLANEL_GerCrit_Trim_Resultado!CE245</f>
        <v>51570.929949999998</v>
      </c>
      <c r="BS4" s="1">
        <f>PLANEL_GerCrit_Trim_Resultado!CF245</f>
        <v>64802.512759999998</v>
      </c>
      <c r="BT4" s="1">
        <f>PLANEL_GerCrit_Trim_Resultado!CG245</f>
        <v>63312.294779999997</v>
      </c>
      <c r="BU4" s="1">
        <f>PLANEL_GerCrit_Trim_Resultado!CH245</f>
        <v>52561.46314</v>
      </c>
      <c r="BV4" s="1">
        <f>PLANEL_GerCrit_Trim_Resultado!CI245</f>
        <v>51613.457260000003</v>
      </c>
      <c r="BW4" s="1">
        <f>PLANEL_GerCrit_Trim_Resultado!CJ245</f>
        <v>65086.35211</v>
      </c>
      <c r="BX4" s="1">
        <f>PLANEL_GerCrit_Trim_Resultado!CK245</f>
        <v>63564.740760000001</v>
      </c>
      <c r="BY4" s="1">
        <f>PLANEL_GerCrit_Trim_Resultado!CL245</f>
        <v>52644.117039999997</v>
      </c>
      <c r="BZ4" s="1">
        <f>PLANEL_GerCrit_Trim_Resultado!CM245</f>
        <v>51736.263599999998</v>
      </c>
      <c r="CA4" s="1">
        <f>PLANEL_GerCrit_Trim_Resultado!CN245</f>
        <v>65821.08541</v>
      </c>
      <c r="CB4" s="1">
        <f>PLANEL_GerCrit_Trim_Resultado!CO245</f>
        <v>64303.343480000003</v>
      </c>
      <c r="CC4" s="1">
        <f>PLANEL_GerCrit_Trim_Resultado!CP245</f>
        <v>52909.491249999999</v>
      </c>
      <c r="CD4" s="1">
        <f>PLANEL_GerCrit_Trim_Resultado!CQ245</f>
        <v>52031.157879999999</v>
      </c>
      <c r="CE4" s="1">
        <f>PLANEL_GerCrit_Trim_Resultado!CR245</f>
        <v>65954.236019999997</v>
      </c>
      <c r="CF4" s="1">
        <f>PLANEL_GerCrit_Trim_Resultado!CS245</f>
        <v>64421.767290000003</v>
      </c>
      <c r="CG4" s="1">
        <f>PLANEL_GerCrit_Trim_Resultado!CT245</f>
        <v>52946.378920000003</v>
      </c>
      <c r="CH4" s="1">
        <f>PLANEL_GerCrit_Trim_Resultado!CU245</f>
        <v>52088.767019999999</v>
      </c>
      <c r="CI4" s="1">
        <f>PLANEL_GerCrit_Trim_Resultado!CV245</f>
        <v>66919.833400000003</v>
      </c>
      <c r="CJ4" s="1">
        <f>PLANEL_GerCrit_Trim_Resultado!CW245</f>
        <v>65280.567110000004</v>
      </c>
      <c r="CK4" s="1">
        <f>PLANEL_GerCrit_Trim_Resultado!CX245</f>
        <v>53241.870629999998</v>
      </c>
      <c r="CL4" s="1">
        <f>PLANEL_GerCrit_Trim_Resultado!CY245</f>
        <v>52506.54378</v>
      </c>
      <c r="CM4" s="1">
        <f>PLANEL_GerCrit_Trim_Resultado!CZ245</f>
        <v>67031.707939999993</v>
      </c>
      <c r="CN4" s="1">
        <f>PLANEL_GerCrit_Trim_Resultado!DA245</f>
        <v>65380.068039999998</v>
      </c>
      <c r="CO4" s="1">
        <f>PLANEL_GerCrit_Trim_Resultado!DB245</f>
        <v>53267.694199999998</v>
      </c>
      <c r="CP4" s="1">
        <f>PLANEL_GerCrit_Trim_Resultado!DC245</f>
        <v>52554.94758</v>
      </c>
      <c r="CQ4" s="1">
        <f>PLANEL_GerCrit_Trim_Resultado!DD245</f>
        <v>67031.707939999993</v>
      </c>
      <c r="CR4" s="1">
        <f>PLANEL_GerCrit_Trim_Resultado!DE245</f>
        <v>65380.068039999998</v>
      </c>
      <c r="CS4" s="1">
        <f>PLANEL_GerCrit_Trim_Resultado!DF245</f>
        <v>53261.752370000002</v>
      </c>
      <c r="CT4" s="1">
        <f>PLANEL_GerCrit_Trim_Resultado!DG245</f>
        <v>52554.94758</v>
      </c>
      <c r="CU4" s="1">
        <f>PLANEL_GerCrit_Trim_Resultado!DH245</f>
        <v>67190.929279999997</v>
      </c>
      <c r="CV4" s="1">
        <f>PLANEL_GerCrit_Trim_Resultado!DI245</f>
        <v>65519.990140000002</v>
      </c>
      <c r="CW4" s="1">
        <f>PLANEL_GerCrit_Trim_Resultado!DJ245</f>
        <v>53351.434939999999</v>
      </c>
      <c r="CX4" s="1">
        <f>PLANEL_GerCrit_Trim_Resultado!DK245</f>
        <v>52661.667390000002</v>
      </c>
      <c r="CY4" s="68">
        <f>PLANEL_GerCrit_Trim_Resultado!DL245</f>
        <v>67190.929279999997</v>
      </c>
      <c r="CZ4" s="68">
        <f>PLANEL_GerCrit_Trim_Resultado!DM245</f>
        <v>65519.990140000002</v>
      </c>
      <c r="DA4" s="68">
        <f>PLANEL_GerCrit_Trim_Resultado!DN245</f>
        <v>52755.534019999999</v>
      </c>
      <c r="DB4" s="68">
        <f>PLANEL_GerCrit_Trim_Resultado!DO245</f>
        <v>52661.667390000002</v>
      </c>
      <c r="DC4" s="1">
        <f>PLANEL_GerCrit_Trim_Resultado!DP245</f>
        <v>67190.929279999997</v>
      </c>
      <c r="DD4" s="1">
        <f>PLANEL_GerCrit_Trim_Resultado!DQ245</f>
        <v>65519.990140000002</v>
      </c>
      <c r="DE4" s="1">
        <f>PLANEL_GerCrit_Trim_Resultado!DR245</f>
        <v>52751.291700000002</v>
      </c>
      <c r="DF4" s="1">
        <f>PLANEL_GerCrit_Trim_Resultado!DS245</f>
        <v>52661.667390000002</v>
      </c>
      <c r="DG4" s="1">
        <f>PLANEL_GerCrit_Trim_Resultado!DT245</f>
        <v>67190.929279999997</v>
      </c>
      <c r="DH4" s="1">
        <f>PLANEL_GerCrit_Trim_Resultado!DU245</f>
        <v>65519.990140000002</v>
      </c>
      <c r="DI4" s="1">
        <f>PLANEL_GerCrit_Trim_Resultado!DV245</f>
        <v>52748.081550000003</v>
      </c>
      <c r="DJ4" s="1">
        <f>PLANEL_GerCrit_Trim_Resultado!DW245</f>
        <v>52661.667390000002</v>
      </c>
      <c r="DK4" s="1">
        <f>PLANEL_GerCrit_Trim_Resultado!DX245</f>
        <v>67190.929279999997</v>
      </c>
      <c r="DL4" s="1">
        <f>PLANEL_GerCrit_Trim_Resultado!DY245</f>
        <v>65519.990140000002</v>
      </c>
      <c r="DM4" s="1">
        <f>PLANEL_GerCrit_Trim_Resultado!DZ245</f>
        <v>52744.847439999998</v>
      </c>
      <c r="DN4" s="1">
        <f>PLANEL_GerCrit_Trim_Resultado!EA245</f>
        <v>52661.667390000002</v>
      </c>
      <c r="DO4" s="1">
        <f>PLANEL_GerCrit_Trim_Resultado!EB245</f>
        <v>67190.929279999997</v>
      </c>
      <c r="DP4" s="1">
        <f>PLANEL_GerCrit_Trim_Resultado!EC245</f>
        <v>65519.990140000002</v>
      </c>
      <c r="DQ4" s="1">
        <f>PLANEL_GerCrit_Trim_Resultado!ED245</f>
        <v>52741.548419999999</v>
      </c>
      <c r="DR4" s="1">
        <f>PLANEL_GerCrit_Trim_Resultado!EE245</f>
        <v>52661.667390000002</v>
      </c>
      <c r="DS4" s="1">
        <f>PLANEL_GerCrit_Trim_Resultado!EF245</f>
        <v>67190.929279999997</v>
      </c>
      <c r="DT4" s="1">
        <f>PLANEL_GerCrit_Trim_Resultado!EG245</f>
        <v>65519.990140000002</v>
      </c>
      <c r="DU4" s="1">
        <f>PLANEL_GerCrit_Trim_Resultado!EH245</f>
        <v>52792.081579999998</v>
      </c>
      <c r="DV4" s="1">
        <f>PLANEL_GerCrit_Trim_Resultado!EI245</f>
        <v>52661.667390000002</v>
      </c>
      <c r="DW4" s="1">
        <f>PLANEL_GerCrit_Trim_Resultado!EJ245</f>
        <v>67190.929279999997</v>
      </c>
      <c r="DX4" s="1">
        <f>PLANEL_GerCrit_Trim_Resultado!EK245</f>
        <v>65519.990140000002</v>
      </c>
      <c r="DY4" s="1">
        <f>PLANEL_GerCrit_Trim_Resultado!EL245</f>
        <v>51985.9931</v>
      </c>
      <c r="DZ4" s="1">
        <f>PLANEL_GerCrit_Trim_Resultado!EM245</f>
        <v>52661.667390000002</v>
      </c>
      <c r="EA4" s="1">
        <f>PLANEL_GerCrit_Trim_Resultado!EN245</f>
        <v>67190.929279999997</v>
      </c>
      <c r="EB4" s="1">
        <f>PLANEL_GerCrit_Trim_Resultado!EO245</f>
        <v>65519.990140000002</v>
      </c>
      <c r="EC4" s="1">
        <f>PLANEL_GerCrit_Trim_Resultado!EP245</f>
        <v>51389.671139999999</v>
      </c>
      <c r="ED4" s="1">
        <f>PLANEL_GerCrit_Trim_Resultado!EQ245</f>
        <v>52661.667390000002</v>
      </c>
      <c r="EE4" s="1">
        <f>PLANEL_GerCrit_Trim_Resultado!ER245</f>
        <v>67190.929279999997</v>
      </c>
      <c r="EF4" s="1">
        <f>PLANEL_GerCrit_Trim_Resultado!ES245</f>
        <v>65519.990140000002</v>
      </c>
      <c r="EG4" s="1">
        <f>PLANEL_GerCrit_Trim_Resultado!ET245</f>
        <v>50684.526210000004</v>
      </c>
      <c r="EH4" s="1">
        <f>PLANEL_GerCrit_Trim_Resultado!EU245</f>
        <v>52661.667390000002</v>
      </c>
      <c r="EI4" s="1">
        <f>PLANEL_GerCrit_Trim_Resultado!EV245</f>
        <v>67190.929279999997</v>
      </c>
      <c r="EJ4" s="1">
        <f>PLANEL_GerCrit_Trim_Resultado!EW245</f>
        <v>65519.990140000002</v>
      </c>
      <c r="EK4" s="1">
        <f>PLANEL_GerCrit_Trim_Resultado!EX245</f>
        <v>48406.542289999998</v>
      </c>
      <c r="EL4" s="1">
        <f>PLANEL_GerCrit_Trim_Resultado!EY245</f>
        <v>52661.667390000002</v>
      </c>
      <c r="EM4" s="1">
        <f>PLANEL_GerCrit_Trim_Resultado!EZ245</f>
        <v>67249.336899999995</v>
      </c>
      <c r="EN4" s="1">
        <f>PLANEL_GerCrit_Trim_Resultado!FA245</f>
        <v>65560.075859999997</v>
      </c>
      <c r="EO4" s="1">
        <f>PLANEL_GerCrit_Trim_Resultado!FB245</f>
        <v>46831.09863</v>
      </c>
      <c r="EP4" s="1">
        <f>PLANEL_GerCrit_Trim_Resultado!FC245</f>
        <v>52697.333279999999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2617.383523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2649.7585840000002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2673.1799569999998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2870.078673</v>
      </c>
      <c r="V5" s="1">
        <f>PLANEL_GerCrit_Trim_Resultado!AI257</f>
        <v>3184.5163849999999</v>
      </c>
      <c r="W5" s="1">
        <f>PLANEL_GerCrit_Trim_Resultado!AJ257</f>
        <v>3825.5542390000001</v>
      </c>
      <c r="X5" s="1">
        <f>PLANEL_GerCrit_Trim_Resultado!AK257</f>
        <v>3321.5583489999999</v>
      </c>
      <c r="Y5" s="1">
        <f>PLANEL_GerCrit_Trim_Resultado!AL257</f>
        <v>2990.9011930000001</v>
      </c>
      <c r="Z5" s="1">
        <f>PLANEL_GerCrit_Trim_Resultado!AM257</f>
        <v>3314.0706719999998</v>
      </c>
      <c r="AA5" s="1">
        <f>PLANEL_GerCrit_Trim_Resultado!AN257</f>
        <v>5330.8098019999998</v>
      </c>
      <c r="AB5" s="1">
        <f>PLANEL_GerCrit_Trim_Resultado!AO257</f>
        <v>4712.3031129999999</v>
      </c>
      <c r="AC5" s="1">
        <f>PLANEL_GerCrit_Trim_Resultado!AP257</f>
        <v>3959.443765</v>
      </c>
      <c r="AD5" s="1">
        <f>PLANEL_GerCrit_Trim_Resultado!AQ257</f>
        <v>4479.5078540000004</v>
      </c>
      <c r="AE5" s="1">
        <f>PLANEL_GerCrit_Trim_Resultado!AR257</f>
        <v>6464.026793</v>
      </c>
      <c r="AF5" s="1">
        <f>PLANEL_GerCrit_Trim_Resultado!AS257</f>
        <v>6069.2321480000001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6072.7421599999998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6267.5988719999996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7339.3577340000002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7535.0498699999998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8676.1992480000008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7872.8552540000001</v>
      </c>
      <c r="BM5" s="1">
        <f>PLANEL_GerCrit_Trim_Resultado!BZ257</f>
        <v>7129.464086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8678.2679979999994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8678.2679979999994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8678.2679979999994</v>
      </c>
      <c r="CG5" s="1">
        <f>PLANEL_GerCrit_Trim_Resultado!CT257</f>
        <v>7184.1114100000004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8678.2679979999994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8">
        <f>PLANEL_GerCrit_Trim_Resultado!DL257</f>
        <v>9150.8405299999995</v>
      </c>
      <c r="CZ5" s="68">
        <f>PLANEL_GerCrit_Trim_Resultado!DM257</f>
        <v>8678.2679979999994</v>
      </c>
      <c r="DA5" s="68">
        <f>PLANEL_GerCrit_Trim_Resultado!DN257</f>
        <v>7184.1114100000004</v>
      </c>
      <c r="DB5" s="68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7184.1114100000004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8678.2679979999994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8678.2679979999994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7184.1114100000004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8678.2679979999994</v>
      </c>
      <c r="DU5" s="1">
        <f>PLANEL_GerCrit_Trim_Resultado!EH257</f>
        <v>7129.464086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7184.1114100000004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7129.464086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8678.2679979999994</v>
      </c>
      <c r="EG5" s="1">
        <f>PLANEL_GerCrit_Trim_Resultado!ET257</f>
        <v>7127.360267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7127.360267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1894.5131779999999</v>
      </c>
      <c r="AE7" s="18">
        <f>PLANEL_GerCrit_Trim_Resultado!AR149</f>
        <v>495.53561000000002</v>
      </c>
      <c r="AF7" s="18">
        <f>PLANEL_GerCrit_Trim_Resultado!AS149</f>
        <v>0</v>
      </c>
      <c r="AG7" s="18">
        <f>PLANEL_GerCrit_Trim_Resultado!AT149</f>
        <v>451.31644619999997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1591.480409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4549.8714749999999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4787.9719770000002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6030.6064649999998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7470.4579569999996</v>
      </c>
      <c r="AI8" s="18">
        <f>PLANEL_GerCrit_Trim_Resultado!AV113+PLANEL_GerCrit_Trim_Resultado!AV125+PLANEL_GerCrit_Trim_Resultado!AV137</f>
        <v>6352.9299179999998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5160.3872620000002</v>
      </c>
      <c r="AL8" s="18">
        <f>PLANEL_GerCrit_Trim_Resultado!AY113+PLANEL_GerCrit_Trim_Resultado!AY125+PLANEL_GerCrit_Trim_Resultado!AY137</f>
        <v>7819.4587300000003</v>
      </c>
      <c r="AM8" s="18">
        <f>PLANEL_GerCrit_Trim_Resultado!AZ113+PLANEL_GerCrit_Trim_Resultado!AZ125+PLANEL_GerCrit_Trim_Resultado!AZ137</f>
        <v>6920.8696229999996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8214.1828640000003</v>
      </c>
      <c r="AQ8" s="18">
        <f>PLANEL_GerCrit_Trim_Resultado!BD113+PLANEL_GerCrit_Trim_Resultado!BD125+PLANEL_GerCrit_Trim_Resultado!BD137</f>
        <v>5338.3097029999999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6001.6041740000001</v>
      </c>
      <c r="AU8" s="18">
        <f>PLANEL_GerCrit_Trim_Resultado!BH113+PLANEL_GerCrit_Trim_Resultado!BH125+PLANEL_GerCrit_Trim_Resultado!BH137</f>
        <v>5519.3720910000002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3797.4984650000001</v>
      </c>
      <c r="AX8" s="18">
        <f>PLANEL_GerCrit_Trim_Resultado!BK113+PLANEL_GerCrit_Trim_Resultado!BK125+PLANEL_GerCrit_Trim_Resultado!BK137</f>
        <v>5829.3567499999999</v>
      </c>
      <c r="AY8" s="18">
        <f>PLANEL_GerCrit_Trim_Resultado!BL113+PLANEL_GerCrit_Trim_Resultado!BL125+PLANEL_GerCrit_Trim_Resultado!BL137</f>
        <v>5505.3458259999998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3474.492248</v>
      </c>
      <c r="BB8" s="18">
        <f>PLANEL_GerCrit_Trim_Resultado!BO113+PLANEL_GerCrit_Trim_Resultado!BO125+PLANEL_GerCrit_Trim_Resultado!BO137</f>
        <v>6186.7764420000003</v>
      </c>
      <c r="BC8" s="18">
        <f>PLANEL_GerCrit_Trim_Resultado!BP113+PLANEL_GerCrit_Trim_Resultado!BP125+PLANEL_GerCrit_Trim_Resultado!BP137</f>
        <v>5171.1191550000003</v>
      </c>
      <c r="BD8" s="18">
        <f>PLANEL_GerCrit_Trim_Resultado!BQ113+PLANEL_GerCrit_Trim_Resultado!BQ125+PLANEL_GerCrit_Trim_Resultado!BQ137</f>
        <v>2264.1930929999999</v>
      </c>
      <c r="BE8" s="18">
        <f>PLANEL_GerCrit_Trim_Resultado!BR113+PLANEL_GerCrit_Trim_Resultado!BR125+PLANEL_GerCrit_Trim_Resultado!BR137</f>
        <v>3392.141662</v>
      </c>
      <c r="BF8" s="18">
        <f>PLANEL_GerCrit_Trim_Resultado!BS113+PLANEL_GerCrit_Trim_Resultado!BS125+PLANEL_GerCrit_Trim_Resultado!BS137</f>
        <v>6022.0752700000003</v>
      </c>
      <c r="BG8" s="18">
        <f>PLANEL_GerCrit_Trim_Resultado!BT113+PLANEL_GerCrit_Trim_Resultado!BT125+PLANEL_GerCrit_Trim_Resultado!BT137</f>
        <v>4896.3231159999996</v>
      </c>
      <c r="BH8" s="18">
        <f>PLANEL_GerCrit_Trim_Resultado!BU113+PLANEL_GerCrit_Trim_Resultado!BU125+PLANEL_GerCrit_Trim_Resultado!BU137</f>
        <v>2264.1841479999998</v>
      </c>
      <c r="BI8" s="18">
        <f>PLANEL_GerCrit_Trim_Resultado!BV113+PLANEL_GerCrit_Trim_Resultado!BV125+PLANEL_GerCrit_Trim_Resultado!BV137</f>
        <v>3392.141662</v>
      </c>
      <c r="BJ8" s="18">
        <f>PLANEL_GerCrit_Trim_Resultado!BW113+PLANEL_GerCrit_Trim_Resultado!BW125+PLANEL_GerCrit_Trim_Resultado!BW137</f>
        <v>6022.0752700000003</v>
      </c>
      <c r="BK8" s="18">
        <f>PLANEL_GerCrit_Trim_Resultado!BX113+PLANEL_GerCrit_Trim_Resultado!BX125+PLANEL_GerCrit_Trim_Resultado!BX137</f>
        <v>5491.0297099999998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3363.8299550000002</v>
      </c>
      <c r="BN8" s="18">
        <f>PLANEL_GerCrit_Trim_Resultado!CA113+PLANEL_GerCrit_Trim_Resultado!CA125+PLANEL_GerCrit_Trim_Resultado!CA137</f>
        <v>6022.0752700000003</v>
      </c>
      <c r="BO8" s="18">
        <f>PLANEL_GerCrit_Trim_Resultado!CB113+PLANEL_GerCrit_Trim_Resultado!CB125+PLANEL_GerCrit_Trim_Resultado!CB137</f>
        <v>5373.6975629999997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2763.0667246000003</v>
      </c>
      <c r="BR8" s="18">
        <f>PLANEL_GerCrit_Trim_Resultado!CE113+PLANEL_GerCrit_Trim_Resultado!CE125+PLANEL_GerCrit_Trim_Resultado!CE137</f>
        <v>5519.5839050000004</v>
      </c>
      <c r="BS8" s="18">
        <f>PLANEL_GerCrit_Trim_Resultado!CF113+PLANEL_GerCrit_Trim_Resultado!CF125+PLANEL_GerCrit_Trim_Resultado!CF137</f>
        <v>6060.6144439999998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3269.9640090000003</v>
      </c>
      <c r="BV8" s="18">
        <f>PLANEL_GerCrit_Trim_Resultado!CI113+PLANEL_GerCrit_Trim_Resultado!CI125+PLANEL_GerCrit_Trim_Resultado!CI137</f>
        <v>6060.6144439999998</v>
      </c>
      <c r="BW8" s="18">
        <f>PLANEL_GerCrit_Trim_Resultado!CJ113+PLANEL_GerCrit_Trim_Resultado!CJ125+PLANEL_GerCrit_Trim_Resultado!CJ137</f>
        <v>6747.5313249999999</v>
      </c>
      <c r="BX8" s="18">
        <f>PLANEL_GerCrit_Trim_Resultado!CK113+PLANEL_GerCrit_Trim_Resultado!CK125+PLANEL_GerCrit_Trim_Resultado!CK137</f>
        <v>1518.715549</v>
      </c>
      <c r="BY8" s="18">
        <f>PLANEL_GerCrit_Trim_Resultado!CL113+PLANEL_GerCrit_Trim_Resultado!CL125+PLANEL_GerCrit_Trim_Resultado!CL137</f>
        <v>3117.5252620000001</v>
      </c>
      <c r="BZ8" s="18">
        <f>PLANEL_GerCrit_Trim_Resultado!CM113+PLANEL_GerCrit_Trim_Resultado!CM125+PLANEL_GerCrit_Trim_Resultado!CM137</f>
        <v>6747.5313249999999</v>
      </c>
      <c r="CA8" s="18">
        <f>PLANEL_GerCrit_Trim_Resultado!CN113+PLANEL_GerCrit_Trim_Resultado!CN125+PLANEL_GerCrit_Trim_Resultado!CN137</f>
        <v>6297.1107250000005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1773.9270285999999</v>
      </c>
      <c r="CD8" s="18">
        <f>PLANEL_GerCrit_Trim_Resultado!CQ113+PLANEL_GerCrit_Trim_Resultado!CQ125+PLANEL_GerCrit_Trim_Resultado!CQ137</f>
        <v>6445.3085090000004</v>
      </c>
      <c r="CE8" s="18">
        <f>PLANEL_GerCrit_Trim_Resultado!CR113+PLANEL_GerCrit_Trim_Resultado!CR125+PLANEL_GerCrit_Trim_Resultado!CR137</f>
        <v>7132.2253899999996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2280.8243130000001</v>
      </c>
      <c r="CH8" s="18">
        <f>PLANEL_GerCrit_Trim_Resultado!CU113+PLANEL_GerCrit_Trim_Resultado!CU125+PLANEL_GerCrit_Trim_Resultado!CU137</f>
        <v>7132.2253899999996</v>
      </c>
      <c r="CI8" s="18">
        <f>PLANEL_GerCrit_Trim_Resultado!CV113+PLANEL_GerCrit_Trim_Resultado!CV125+PLANEL_GerCrit_Trim_Resultado!CV137</f>
        <v>7819.1422709999997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2280.8243130000001</v>
      </c>
      <c r="CL8" s="18">
        <f>PLANEL_GerCrit_Trim_Resultado!CY113+PLANEL_GerCrit_Trim_Resultado!CY125+PLANEL_GerCrit_Trim_Resultado!CY137</f>
        <v>7819.1422709999997</v>
      </c>
      <c r="CM8" s="18">
        <f>PLANEL_GerCrit_Trim_Resultado!CZ113+PLANEL_GerCrit_Trim_Resultado!CZ125+PLANEL_GerCrit_Trim_Resultado!CZ137</f>
        <v>7043.6246929999998</v>
      </c>
      <c r="CN8" s="18">
        <f>PLANEL_GerCrit_Trim_Resultado!DA113+PLANEL_GerCrit_Trim_Resultado!DA125+PLANEL_GerCrit_Trim_Resultado!DA137</f>
        <v>1329.801606</v>
      </c>
      <c r="CO8" s="18">
        <f>PLANEL_GerCrit_Trim_Resultado!DB113+PLANEL_GerCrit_Trim_Resultado!DB125+PLANEL_GerCrit_Trim_Resultado!DB137</f>
        <v>2265.2863858000001</v>
      </c>
      <c r="CP8" s="18">
        <f>PLANEL_GerCrit_Trim_Resultado!DC113+PLANEL_GerCrit_Trim_Resultado!DC125+PLANEL_GerCrit_Trim_Resultado!DC137</f>
        <v>7150.9090029999998</v>
      </c>
      <c r="CQ8" s="18">
        <f>PLANEL_GerCrit_Trim_Resultado!DD113+PLANEL_GerCrit_Trim_Resultado!DD125+PLANEL_GerCrit_Trim_Resultado!DD137</f>
        <v>8670.5408210000005</v>
      </c>
      <c r="CR8" s="18">
        <f>PLANEL_GerCrit_Trim_Resultado!DE113+PLANEL_GerCrit_Trim_Resultado!DE125+PLANEL_GerCrit_Trim_Resultado!DE137</f>
        <v>1911.9883733000001</v>
      </c>
      <c r="CS8" s="18">
        <f>PLANEL_GerCrit_Trim_Resultado!DF113+PLANEL_GerCrit_Trim_Resultado!DF125+PLANEL_GerCrit_Trim_Resultado!DF137</f>
        <v>2978.7286237999997</v>
      </c>
      <c r="CT8" s="18">
        <f>PLANEL_GerCrit_Trim_Resultado!DG113+PLANEL_GerCrit_Trim_Resultado!DG125+PLANEL_GerCrit_Trim_Resultado!DG137</f>
        <v>8670.5408210000005</v>
      </c>
      <c r="CU8" s="18">
        <f>PLANEL_GerCrit_Trim_Resultado!DH113+PLANEL_GerCrit_Trim_Resultado!DH125+PLANEL_GerCrit_Trim_Resultado!DH137</f>
        <v>9477.2704450000001</v>
      </c>
      <c r="CV8" s="18">
        <f>PLANEL_GerCrit_Trim_Resultado!DI113+PLANEL_GerCrit_Trim_Resultado!DI125+PLANEL_GerCrit_Trim_Resultado!DI137</f>
        <v>3524.3735409999999</v>
      </c>
      <c r="CW8" s="18">
        <f>PLANEL_GerCrit_Trim_Resultado!DJ113+PLANEL_GerCrit_Trim_Resultado!DJ125+PLANEL_GerCrit_Trim_Resultado!DJ137</f>
        <v>3772.9414397999999</v>
      </c>
      <c r="CX8" s="18">
        <f>PLANEL_GerCrit_Trim_Resultado!DK113+PLANEL_GerCrit_Trim_Resultado!DK125+PLANEL_GerCrit_Trim_Resultado!DK137</f>
        <v>9331.384102</v>
      </c>
      <c r="CY8" s="69">
        <f>PLANEL_GerCrit_Trim_Resultado!DL113+PLANEL_GerCrit_Trim_Resultado!DL125+PLANEL_GerCrit_Trim_Resultado!DL137</f>
        <v>10018.300983000001</v>
      </c>
      <c r="CZ8" s="69">
        <f>PLANEL_GerCrit_Trim_Resultado!DM113+PLANEL_GerCrit_Trim_Resultado!DM125+PLANEL_GerCrit_Trim_Resultado!DM137</f>
        <v>2330.5593749999998</v>
      </c>
      <c r="DA8" s="69">
        <f>PLANEL_GerCrit_Trim_Resultado!DN113+PLANEL_GerCrit_Trim_Resultado!DN125+PLANEL_GerCrit_Trim_Resultado!DN137</f>
        <v>2696.2999168000001</v>
      </c>
      <c r="DB8" s="69">
        <f>PLANEL_GerCrit_Trim_Resultado!DO113+PLANEL_GerCrit_Trim_Resultado!DO125+PLANEL_GerCrit_Trim_Resultado!DO137</f>
        <v>9363.6185490000007</v>
      </c>
      <c r="DC8" s="18">
        <f>PLANEL_GerCrit_Trim_Resultado!DP113+PLANEL_GerCrit_Trim_Resultado!DP125+PLANEL_GerCrit_Trim_Resultado!DP137</f>
        <v>9394.0724699999992</v>
      </c>
      <c r="DD8" s="18">
        <f>PLANEL_GerCrit_Trim_Resultado!DQ113+PLANEL_GerCrit_Trim_Resultado!DQ125+PLANEL_GerCrit_Trim_Resultado!DQ137</f>
        <v>2232.7049102999999</v>
      </c>
      <c r="DE8" s="18">
        <f>PLANEL_GerCrit_Trim_Resultado!DR113+PLANEL_GerCrit_Trim_Resultado!DR125+PLANEL_GerCrit_Trim_Resultado!DR137</f>
        <v>2108.5823549000002</v>
      </c>
      <c r="DF8" s="18">
        <f>PLANEL_GerCrit_Trim_Resultado!DS113+PLANEL_GerCrit_Trim_Resultado!DS125+PLANEL_GerCrit_Trim_Resultado!DS137</f>
        <v>8639.9355959999994</v>
      </c>
      <c r="DG8" s="18">
        <f>PLANEL_GerCrit_Trim_Resultado!DT113+PLANEL_GerCrit_Trim_Resultado!DT125+PLANEL_GerCrit_Trim_Resultado!DT137</f>
        <v>9804.2539704999999</v>
      </c>
      <c r="DH8" s="18">
        <f>PLANEL_GerCrit_Trim_Resultado!DU113+PLANEL_GerCrit_Trim_Resultado!DU125+PLANEL_GerCrit_Trim_Resultado!DU137</f>
        <v>2171.4397953000002</v>
      </c>
      <c r="DI8" s="18">
        <f>PLANEL_GerCrit_Trim_Resultado!DV113+PLANEL_GerCrit_Trim_Resultado!DV125+PLANEL_GerCrit_Trim_Resultado!DV137</f>
        <v>2108.5541168</v>
      </c>
      <c r="DJ8" s="18">
        <f>PLANEL_GerCrit_Trim_Resultado!DW113+PLANEL_GerCrit_Trim_Resultado!DW125+PLANEL_GerCrit_Trim_Resultado!DW137</f>
        <v>9804.2539704999999</v>
      </c>
      <c r="DK8" s="18">
        <f>PLANEL_GerCrit_Trim_Resultado!DX113+PLANEL_GerCrit_Trim_Resultado!DX125+PLANEL_GerCrit_Trim_Resultado!DX137</f>
        <v>10066.424986</v>
      </c>
      <c r="DL8" s="18">
        <f>PLANEL_GerCrit_Trim_Resultado!DY113+PLANEL_GerCrit_Trim_Resultado!DY125+PLANEL_GerCrit_Trim_Resultado!DY137</f>
        <v>2198.6637825999996</v>
      </c>
      <c r="DM8" s="18">
        <f>PLANEL_GerCrit_Trim_Resultado!DZ113+PLANEL_GerCrit_Trim_Resultado!DZ125+PLANEL_GerCrit_Trim_Resultado!DZ137</f>
        <v>1926.7135268</v>
      </c>
      <c r="DN8" s="18">
        <f>PLANEL_GerCrit_Trim_Resultado!EA113+PLANEL_GerCrit_Trim_Resultado!EA125+PLANEL_GerCrit_Trim_Resultado!EA137</f>
        <v>10066.424986</v>
      </c>
      <c r="DO8" s="18">
        <f>PLANEL_GerCrit_Trim_Resultado!EB113+PLANEL_GerCrit_Trim_Resultado!EB125+PLANEL_GerCrit_Trim_Resultado!EB137</f>
        <v>10390.826850000001</v>
      </c>
      <c r="DP8" s="18">
        <f>PLANEL_GerCrit_Trim_Resultado!EC113+PLANEL_GerCrit_Trim_Resultado!EC125+PLANEL_GerCrit_Trim_Resultado!EC137</f>
        <v>3616.4638341999998</v>
      </c>
      <c r="DQ8" s="18">
        <f>PLANEL_GerCrit_Trim_Resultado!ED113+PLANEL_GerCrit_Trim_Resultado!ED125+PLANEL_GerCrit_Trim_Resultado!ED137</f>
        <v>2108.6674923</v>
      </c>
      <c r="DR8" s="18">
        <f>PLANEL_GerCrit_Trim_Resultado!EE113+PLANEL_GerCrit_Trim_Resultado!EE125+PLANEL_GerCrit_Trim_Resultado!EE137</f>
        <v>10303.654785999999</v>
      </c>
      <c r="DS8" s="18">
        <f>PLANEL_GerCrit_Trim_Resultado!EF113+PLANEL_GerCrit_Trim_Resultado!EF125+PLANEL_GerCrit_Trim_Resultado!EF137</f>
        <v>11241.125714</v>
      </c>
      <c r="DT8" s="18">
        <f>PLANEL_GerCrit_Trim_Resultado!EG113+PLANEL_GerCrit_Trim_Resultado!EG125+PLANEL_GerCrit_Trim_Resultado!EG137</f>
        <v>2534.4864226</v>
      </c>
      <c r="DU8" s="18">
        <f>PLANEL_GerCrit_Trim_Resultado!EH113+PLANEL_GerCrit_Trim_Resultado!EH125+PLANEL_GerCrit_Trim_Resultado!EH137</f>
        <v>1964.7224093999998</v>
      </c>
      <c r="DV8" s="18">
        <f>PLANEL_GerCrit_Trim_Resultado!EI113+PLANEL_GerCrit_Trim_Resultado!EI125+PLANEL_GerCrit_Trim_Resultado!EI137</f>
        <v>11169.219850000001</v>
      </c>
      <c r="DW8" s="18">
        <f>PLANEL_GerCrit_Trim_Resultado!EJ113+PLANEL_GerCrit_Trim_Resultado!EJ125+PLANEL_GerCrit_Trim_Resultado!EJ137</f>
        <v>11843.433875000001</v>
      </c>
      <c r="DX8" s="18">
        <f>PLANEL_GerCrit_Trim_Resultado!EK113+PLANEL_GerCrit_Trim_Resultado!EK125+PLANEL_GerCrit_Trim_Resultado!EK137</f>
        <v>3857.2297980000003</v>
      </c>
      <c r="DY8" s="18">
        <f>PLANEL_GerCrit_Trim_Resultado!EL113+PLANEL_GerCrit_Trim_Resultado!EL125+PLANEL_GerCrit_Trim_Resultado!EL137</f>
        <v>1462.5669069999999</v>
      </c>
      <c r="DZ8" s="18">
        <f>PLANEL_GerCrit_Trim_Resultado!EM113+PLANEL_GerCrit_Trim_Resultado!EM125+PLANEL_GerCrit_Trim_Resultado!EM137</f>
        <v>11309.033813</v>
      </c>
      <c r="EA8" s="18">
        <f>PLANEL_GerCrit_Trim_Resultado!EN113+PLANEL_GerCrit_Trim_Resultado!EN125+PLANEL_GerCrit_Trim_Resultado!EN137</f>
        <v>12263.506197000001</v>
      </c>
      <c r="EB8" s="18">
        <f>PLANEL_GerCrit_Trim_Resultado!EO113+PLANEL_GerCrit_Trim_Resultado!EO125+PLANEL_GerCrit_Trim_Resultado!EO137</f>
        <v>3740.7544350000003</v>
      </c>
      <c r="EC8" s="18">
        <f>PLANEL_GerCrit_Trim_Resultado!EP113+PLANEL_GerCrit_Trim_Resultado!EP125+PLANEL_GerCrit_Trim_Resultado!EP137</f>
        <v>1520.6918536000001</v>
      </c>
      <c r="ED8" s="18">
        <f>PLANEL_GerCrit_Trim_Resultado!EQ113+PLANEL_GerCrit_Trim_Resultado!EQ125+PLANEL_GerCrit_Trim_Resultado!EQ137</f>
        <v>11067.868478799999</v>
      </c>
      <c r="EE8" s="18">
        <f>PLANEL_GerCrit_Trim_Resultado!ER113+PLANEL_GerCrit_Trim_Resultado!ER125+PLANEL_GerCrit_Trim_Resultado!ER137</f>
        <v>12748.280977</v>
      </c>
      <c r="EF8" s="18">
        <f>PLANEL_GerCrit_Trim_Resultado!ES113+PLANEL_GerCrit_Trim_Resultado!ES125+PLANEL_GerCrit_Trim_Resultado!ES137</f>
        <v>2280.2288294</v>
      </c>
      <c r="EG8" s="18">
        <f>PLANEL_GerCrit_Trim_Resultado!ET113+PLANEL_GerCrit_Trim_Resultado!ET125+PLANEL_GerCrit_Trim_Resultado!ET137</f>
        <v>1964.7060016999999</v>
      </c>
      <c r="EH8" s="18">
        <f>PLANEL_GerCrit_Trim_Resultado!EU113+PLANEL_GerCrit_Trim_Resultado!EU125+PLANEL_GerCrit_Trim_Resultado!EU137</f>
        <v>10915.91361</v>
      </c>
      <c r="EI8" s="18">
        <f>PLANEL_GerCrit_Trim_Resultado!EV113+PLANEL_GerCrit_Trim_Resultado!EV125+PLANEL_GerCrit_Trim_Resultado!EV137</f>
        <v>13398.746070000001</v>
      </c>
      <c r="EJ8" s="18">
        <f>PLANEL_GerCrit_Trim_Resultado!EW113+PLANEL_GerCrit_Trim_Resultado!EW125+PLANEL_GerCrit_Trim_Resultado!EW137</f>
        <v>3721.5174139999999</v>
      </c>
      <c r="EK8" s="18">
        <f>PLANEL_GerCrit_Trim_Resultado!EX113+PLANEL_GerCrit_Trim_Resultado!EX125+PLANEL_GerCrit_Trim_Resultado!EX137</f>
        <v>3559.8288729999999</v>
      </c>
      <c r="EL8" s="18">
        <f>PLANEL_GerCrit_Trim_Resultado!EY113+PLANEL_GerCrit_Trim_Resultado!EY125+PLANEL_GerCrit_Trim_Resultado!EY137</f>
        <v>11566.378703</v>
      </c>
      <c r="EM8" s="18">
        <f>PLANEL_GerCrit_Trim_Resultado!EZ113+PLANEL_GerCrit_Trim_Resultado!EZ125+PLANEL_GerCrit_Trim_Resultado!EZ137</f>
        <v>13557.209003</v>
      </c>
      <c r="EN8" s="18">
        <f>PLANEL_GerCrit_Trim_Resultado!FA113+PLANEL_GerCrit_Trim_Resultado!FA125+PLANEL_GerCrit_Trim_Resultado!FA137</f>
        <v>2366.2637473999998</v>
      </c>
      <c r="EO8" s="18">
        <f>PLANEL_GerCrit_Trim_Resultado!FB113+PLANEL_GerCrit_Trim_Resultado!FB125+PLANEL_GerCrit_Trim_Resultado!FB137</f>
        <v>5125.4145870000002</v>
      </c>
      <c r="EP8" s="18">
        <f>PLANEL_GerCrit_Trim_Resultado!FC113+PLANEL_GerCrit_Trim_Resultado!FC125+PLANEL_GerCrit_Trim_Resultado!FC137</f>
        <v>11724.841636000001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1192.314543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1141.59449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1298.861742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1141.580119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1141.580119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264.76796739999997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589.29425360000005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604.74724690000005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294.34849639999999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578.36847580000006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616.6921767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799.95488690000002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689.45143289999999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5650.6426359999996</v>
      </c>
      <c r="AZ12" s="1">
        <f>PLANEL_GerCrit_Trim_Resultado!BM161</f>
        <v>4950.9028109999999</v>
      </c>
      <c r="BA12" s="1">
        <f>PLANEL_GerCrit_Trim_Resultado!BN161</f>
        <v>5650.6426359999996</v>
      </c>
      <c r="BB12" s="1">
        <f>PLANEL_GerCrit_Trim_Resultado!BO161</f>
        <v>5650.6426359999996</v>
      </c>
      <c r="BC12" s="1">
        <f>PLANEL_GerCrit_Trim_Resultado!BP161</f>
        <v>6473.6464070000002</v>
      </c>
      <c r="BD12" s="1">
        <f>PLANEL_GerCrit_Trim_Resultado!BQ161</f>
        <v>5609.3058270000001</v>
      </c>
      <c r="BE12" s="1">
        <f>PLANEL_GerCrit_Trim_Resultado!BR161</f>
        <v>6473.6464070000002</v>
      </c>
      <c r="BF12" s="1">
        <f>PLANEL_GerCrit_Trim_Resultado!BS161</f>
        <v>6473.6464070000002</v>
      </c>
      <c r="BG12" s="1">
        <f>PLANEL_GerCrit_Trim_Resultado!BT161</f>
        <v>9470.1415159999997</v>
      </c>
      <c r="BH12" s="1">
        <f>PLANEL_GerCrit_Trim_Resultado!BU161</f>
        <v>8006.5019149999998</v>
      </c>
      <c r="BI12" s="1">
        <f>PLANEL_GerCrit_Trim_Resultado!BV161</f>
        <v>9470.1415159999997</v>
      </c>
      <c r="BJ12" s="1">
        <f>PLANEL_GerCrit_Trim_Resultado!BW161</f>
        <v>9470.1415159999997</v>
      </c>
      <c r="BK12" s="1">
        <f>PLANEL_GerCrit_Trim_Resultado!BX161</f>
        <v>9470.1415159999997</v>
      </c>
      <c r="BL12" s="1">
        <f>PLANEL_GerCrit_Trim_Resultado!BY161</f>
        <v>8006.5019149999998</v>
      </c>
      <c r="BM12" s="1">
        <f>PLANEL_GerCrit_Trim_Resultado!BZ161</f>
        <v>9470.1415159999997</v>
      </c>
      <c r="BN12" s="1">
        <f>PLANEL_GerCrit_Trim_Resultado!CA161</f>
        <v>9470.1415159999997</v>
      </c>
      <c r="BO12" s="1">
        <f>PLANEL_GerCrit_Trim_Resultado!CB161</f>
        <v>9470.1415159999997</v>
      </c>
      <c r="BP12" s="1">
        <f>PLANEL_GerCrit_Trim_Resultado!CC161</f>
        <v>8710.9881449999993</v>
      </c>
      <c r="BQ12" s="1">
        <f>PLANEL_GerCrit_Trim_Resultado!CD161</f>
        <v>9470.1415159999997</v>
      </c>
      <c r="BR12" s="1">
        <f>PLANEL_GerCrit_Trim_Resultado!CE161</f>
        <v>9470.1415159999997</v>
      </c>
      <c r="BS12" s="1">
        <f>PLANEL_GerCrit_Trim_Resultado!CF161</f>
        <v>9470.1415159999997</v>
      </c>
      <c r="BT12" s="1">
        <f>PLANEL_GerCrit_Trim_Resultado!CG161</f>
        <v>9323.6323609999999</v>
      </c>
      <c r="BU12" s="1">
        <f>PLANEL_GerCrit_Trim_Resultado!CH161</f>
        <v>9470.1415159999997</v>
      </c>
      <c r="BV12" s="1">
        <f>PLANEL_GerCrit_Trim_Resultado!CI161</f>
        <v>9470.1415159999997</v>
      </c>
      <c r="BW12" s="1">
        <f>PLANEL_GerCrit_Trim_Resultado!CJ161</f>
        <v>9470.1415159999997</v>
      </c>
      <c r="BX12" s="1">
        <f>PLANEL_GerCrit_Trim_Resultado!CK161</f>
        <v>9011.0657790000005</v>
      </c>
      <c r="BY12" s="1">
        <f>PLANEL_GerCrit_Trim_Resultado!CL161</f>
        <v>9470.1415159999997</v>
      </c>
      <c r="BZ12" s="1">
        <f>PLANEL_GerCrit_Trim_Resultado!CM161</f>
        <v>9470.1415159999997</v>
      </c>
      <c r="CA12" s="1">
        <f>PLANEL_GerCrit_Trim_Resultado!CN161</f>
        <v>9470.1415159999997</v>
      </c>
      <c r="CB12" s="1">
        <f>PLANEL_GerCrit_Trim_Resultado!CO161</f>
        <v>8509.477895</v>
      </c>
      <c r="CC12" s="1">
        <f>PLANEL_GerCrit_Trim_Resultado!CP161</f>
        <v>9470.1415159999997</v>
      </c>
      <c r="CD12" s="1">
        <f>PLANEL_GerCrit_Trim_Resultado!CQ161</f>
        <v>9470.1415159999997</v>
      </c>
      <c r="CE12" s="1">
        <f>PLANEL_GerCrit_Trim_Resultado!CR161</f>
        <v>9470.1415159999997</v>
      </c>
      <c r="CF12" s="1">
        <f>PLANEL_GerCrit_Trim_Resultado!CS161</f>
        <v>8926.6570319999992</v>
      </c>
      <c r="CG12" s="1">
        <f>PLANEL_GerCrit_Trim_Resultado!CT161</f>
        <v>9470.1415159999997</v>
      </c>
      <c r="CH12" s="1">
        <f>PLANEL_GerCrit_Trim_Resultado!CU161</f>
        <v>9470.1415159999997</v>
      </c>
      <c r="CI12" s="1">
        <f>PLANEL_GerCrit_Trim_Resultado!CV161</f>
        <v>9470.1415159999997</v>
      </c>
      <c r="CJ12" s="1">
        <f>PLANEL_GerCrit_Trim_Resultado!CW161</f>
        <v>9159.0637839999999</v>
      </c>
      <c r="CK12" s="1">
        <f>PLANEL_GerCrit_Trim_Resultado!CX161</f>
        <v>9470.1415159999997</v>
      </c>
      <c r="CL12" s="1">
        <f>PLANEL_GerCrit_Trim_Resultado!CY161</f>
        <v>9470.1415159999997</v>
      </c>
      <c r="CM12" s="1">
        <f>PLANEL_GerCrit_Trim_Resultado!CZ161</f>
        <v>9470.1415159999997</v>
      </c>
      <c r="CN12" s="1">
        <f>PLANEL_GerCrit_Trim_Resultado!DA161</f>
        <v>9470.1415159999997</v>
      </c>
      <c r="CO12" s="1">
        <f>PLANEL_GerCrit_Trim_Resultado!DB161</f>
        <v>9470.1415159999997</v>
      </c>
      <c r="CP12" s="1">
        <f>PLANEL_GerCrit_Trim_Resultado!DC161</f>
        <v>9470.1415159999997</v>
      </c>
      <c r="CQ12" s="1">
        <f>PLANEL_GerCrit_Trim_Resultado!DD161</f>
        <v>9470.1415159999997</v>
      </c>
      <c r="CR12" s="1">
        <f>PLANEL_GerCrit_Trim_Resultado!DE161</f>
        <v>9470.1415159999997</v>
      </c>
      <c r="CS12" s="1">
        <f>PLANEL_GerCrit_Trim_Resultado!DF161</f>
        <v>9470.1415159999997</v>
      </c>
      <c r="CT12" s="1">
        <f>PLANEL_GerCrit_Trim_Resultado!DG161</f>
        <v>9470.1415159999997</v>
      </c>
      <c r="CU12" s="1">
        <f>PLANEL_GerCrit_Trim_Resultado!DH161</f>
        <v>9470.1415159999997</v>
      </c>
      <c r="CV12" s="1">
        <f>PLANEL_GerCrit_Trim_Resultado!DI161</f>
        <v>9470.1415159999997</v>
      </c>
      <c r="CW12" s="1">
        <f>PLANEL_GerCrit_Trim_Resultado!DJ161</f>
        <v>9470.1415159999997</v>
      </c>
      <c r="CX12" s="1">
        <f>PLANEL_GerCrit_Trim_Resultado!DK161</f>
        <v>9470.1415159999997</v>
      </c>
      <c r="CY12" s="68">
        <f>PLANEL_GerCrit_Trim_Resultado!DL161</f>
        <v>9470.1415159999997</v>
      </c>
      <c r="CZ12" s="68">
        <f>PLANEL_GerCrit_Trim_Resultado!DM161</f>
        <v>9470.1415159999997</v>
      </c>
      <c r="DA12" s="68">
        <f>PLANEL_GerCrit_Trim_Resultado!DN161</f>
        <v>9470.1415159999997</v>
      </c>
      <c r="DB12" s="68">
        <f>PLANEL_GerCrit_Trim_Resultado!DO161</f>
        <v>9470.1415159999997</v>
      </c>
      <c r="DC12" s="1">
        <f>PLANEL_GerCrit_Trim_Resultado!DP161</f>
        <v>9470.1415159999997</v>
      </c>
      <c r="DD12" s="1">
        <f>PLANEL_GerCrit_Trim_Resultado!DQ161</f>
        <v>9470.1415159999997</v>
      </c>
      <c r="DE12" s="1">
        <f>PLANEL_GerCrit_Trim_Resultado!DR161</f>
        <v>9470.1415159999997</v>
      </c>
      <c r="DF12" s="1">
        <f>PLANEL_GerCrit_Trim_Resultado!DS161</f>
        <v>9470.1415159999997</v>
      </c>
      <c r="DG12" s="1">
        <f>PLANEL_GerCrit_Trim_Resultado!DT161</f>
        <v>9470.1415159999997</v>
      </c>
      <c r="DH12" s="1">
        <f>PLANEL_GerCrit_Trim_Resultado!DU161</f>
        <v>9470.1415159999997</v>
      </c>
      <c r="DI12" s="1">
        <f>PLANEL_GerCrit_Trim_Resultado!DV161</f>
        <v>9470.1415159999997</v>
      </c>
      <c r="DJ12" s="1">
        <f>PLANEL_GerCrit_Trim_Resultado!DW161</f>
        <v>9470.1415159999997</v>
      </c>
      <c r="DK12" s="1">
        <f>PLANEL_GerCrit_Trim_Resultado!DX161</f>
        <v>9470.1415159999997</v>
      </c>
      <c r="DL12" s="1">
        <f>PLANEL_GerCrit_Trim_Resultado!DY161</f>
        <v>9470.1415159999997</v>
      </c>
      <c r="DM12" s="1">
        <f>PLANEL_GerCrit_Trim_Resultado!DZ161</f>
        <v>9470.1415159999997</v>
      </c>
      <c r="DN12" s="1">
        <f>PLANEL_GerCrit_Trim_Resultado!EA161</f>
        <v>9470.1415159999997</v>
      </c>
      <c r="DO12" s="1">
        <f>PLANEL_GerCrit_Trim_Resultado!EB161</f>
        <v>9470.1415159999997</v>
      </c>
      <c r="DP12" s="1">
        <f>PLANEL_GerCrit_Trim_Resultado!EC161</f>
        <v>9470.1415159999997</v>
      </c>
      <c r="DQ12" s="1">
        <f>PLANEL_GerCrit_Trim_Resultado!ED161</f>
        <v>9470.1415159999997</v>
      </c>
      <c r="DR12" s="1">
        <f>PLANEL_GerCrit_Trim_Resultado!EE161</f>
        <v>9470.1415159999997</v>
      </c>
      <c r="DS12" s="1">
        <f>PLANEL_GerCrit_Trim_Resultado!EF161</f>
        <v>9470.1415159999997</v>
      </c>
      <c r="DT12" s="1">
        <f>PLANEL_GerCrit_Trim_Resultado!EG161</f>
        <v>9470.1415159999997</v>
      </c>
      <c r="DU12" s="1">
        <f>PLANEL_GerCrit_Trim_Resultado!EH161</f>
        <v>9470.1415159999997</v>
      </c>
      <c r="DV12" s="1">
        <f>PLANEL_GerCrit_Trim_Resultado!EI161</f>
        <v>9470.1415159999997</v>
      </c>
      <c r="DW12" s="1">
        <f>PLANEL_GerCrit_Trim_Resultado!EJ161</f>
        <v>9470.1415159999997</v>
      </c>
      <c r="DX12" s="1">
        <f>PLANEL_GerCrit_Trim_Resultado!EK161</f>
        <v>9470.1415159999997</v>
      </c>
      <c r="DY12" s="1">
        <f>PLANEL_GerCrit_Trim_Resultado!EL161</f>
        <v>9470.1415159999997</v>
      </c>
      <c r="DZ12" s="1">
        <f>PLANEL_GerCrit_Trim_Resultado!EM161</f>
        <v>9470.1415159999997</v>
      </c>
      <c r="EA12" s="1">
        <f>PLANEL_GerCrit_Trim_Resultado!EN161</f>
        <v>9470.1415159999997</v>
      </c>
      <c r="EB12" s="1">
        <f>PLANEL_GerCrit_Trim_Resultado!EO161</f>
        <v>9470.1415159999997</v>
      </c>
      <c r="EC12" s="1">
        <f>PLANEL_GerCrit_Trim_Resultado!EP161</f>
        <v>9470.1415159999997</v>
      </c>
      <c r="ED12" s="1">
        <f>PLANEL_GerCrit_Trim_Resultado!EQ161</f>
        <v>9470.1415159999997</v>
      </c>
      <c r="EE12" s="1">
        <f>PLANEL_GerCrit_Trim_Resultado!ER161</f>
        <v>9470.1415159999997</v>
      </c>
      <c r="EF12" s="1">
        <f>PLANEL_GerCrit_Trim_Resultado!ES161</f>
        <v>9470.1415159999997</v>
      </c>
      <c r="EG12" s="1">
        <f>PLANEL_GerCrit_Trim_Resultado!ET161</f>
        <v>9470.1415159999997</v>
      </c>
      <c r="EH12" s="1">
        <f>PLANEL_GerCrit_Trim_Resultado!EU161</f>
        <v>9470.1415159999997</v>
      </c>
      <c r="EI12" s="1">
        <f>PLANEL_GerCrit_Trim_Resultado!EV161</f>
        <v>9470.1415159999997</v>
      </c>
      <c r="EJ12" s="1">
        <f>PLANEL_GerCrit_Trim_Resultado!EW161</f>
        <v>9470.1415159999997</v>
      </c>
      <c r="EK12" s="1">
        <f>PLANEL_GerCrit_Trim_Resultado!EX161</f>
        <v>9470.1415159999997</v>
      </c>
      <c r="EL12" s="1">
        <f>PLANEL_GerCrit_Trim_Resultado!EY161</f>
        <v>9470.1415159999997</v>
      </c>
      <c r="EM12" s="1">
        <f>PLANEL_GerCrit_Trim_Resultado!EZ161</f>
        <v>9470.1415159999997</v>
      </c>
      <c r="EN12" s="1">
        <f>PLANEL_GerCrit_Trim_Resultado!FA161</f>
        <v>9470.1415159999997</v>
      </c>
      <c r="EO12" s="1">
        <f>PLANEL_GerCrit_Trim_Resultado!FB161</f>
        <v>9470.1415159999997</v>
      </c>
      <c r="EP12" s="1">
        <f>PLANEL_GerCrit_Trim_Resultado!FC161</f>
        <v>9470.1415159999997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1582.4513717700002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236.64003959999999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511.11111139999997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491.07824429999999</v>
      </c>
      <c r="AF15" s="22">
        <f>PLANEL_GerCrit_Trim_Resultado!AS17+PLANEL_GerCrit_Trim_Resultado!AS29</f>
        <v>5023.6504519999999</v>
      </c>
      <c r="AG15" s="22">
        <f>PLANEL_GerCrit_Trim_Resultado!AT17+PLANEL_GerCrit_Trim_Resultado!AT29</f>
        <v>6874.3637630000003</v>
      </c>
      <c r="AH15" s="22">
        <f>PLANEL_GerCrit_Trim_Resultado!AU17+PLANEL_GerCrit_Trim_Resultado!AU29</f>
        <v>4380.7185239999999</v>
      </c>
      <c r="AI15" s="22">
        <f>PLANEL_GerCrit_Trim_Resultado!AV17+PLANEL_GerCrit_Trim_Resultado!AV29</f>
        <v>491.07824429999999</v>
      </c>
      <c r="AJ15" s="22">
        <f>PLANEL_GerCrit_Trim_Resultado!AW17+PLANEL_GerCrit_Trim_Resultado!AW29</f>
        <v>5023.6504519999999</v>
      </c>
      <c r="AK15" s="22">
        <f>PLANEL_GerCrit_Trim_Resultado!AX17+PLANEL_GerCrit_Trim_Resultado!AX29</f>
        <v>6874.3637630000003</v>
      </c>
      <c r="AL15" s="22">
        <f>PLANEL_GerCrit_Trim_Resultado!AY17+PLANEL_GerCrit_Trim_Resultado!AY29</f>
        <v>4380.7185239999999</v>
      </c>
      <c r="AM15" s="22">
        <f>PLANEL_GerCrit_Trim_Resultado!AZ17+PLANEL_GerCrit_Trim_Resultado!AZ29</f>
        <v>199.02965499999999</v>
      </c>
      <c r="AN15" s="22">
        <f>PLANEL_GerCrit_Trim_Resultado!BA17+PLANEL_GerCrit_Trim_Resultado!BA29</f>
        <v>2036.0409520000001</v>
      </c>
      <c r="AO15" s="22">
        <f>PLANEL_GerCrit_Trim_Resultado!BB17+PLANEL_GerCrit_Trim_Resultado!BB29</f>
        <v>2786.1186349999998</v>
      </c>
      <c r="AP15" s="22">
        <f>PLANEL_GerCrit_Trim_Resultado!BC17+PLANEL_GerCrit_Trim_Resultado!BC29</f>
        <v>1775.466347</v>
      </c>
      <c r="AQ15" s="22">
        <f>PLANEL_GerCrit_Trim_Resultado!BD17+PLANEL_GerCrit_Trim_Resultado!BD29</f>
        <v>199.02965499999999</v>
      </c>
      <c r="AR15" s="22">
        <f>PLANEL_GerCrit_Trim_Resultado!BE17+PLANEL_GerCrit_Trim_Resultado!BE29</f>
        <v>2036.0409520000001</v>
      </c>
      <c r="AS15" s="22">
        <f>PLANEL_GerCrit_Trim_Resultado!BF17+PLANEL_GerCrit_Trim_Resultado!BF29</f>
        <v>2786.1186349999998</v>
      </c>
      <c r="AT15" s="22">
        <f>PLANEL_GerCrit_Trim_Resultado!BG17+PLANEL_GerCrit_Trim_Resultado!BG29</f>
        <v>1775.466347</v>
      </c>
      <c r="AU15" s="22">
        <f>PLANEL_GerCrit_Trim_Resultado!BH17+PLANEL_GerCrit_Trim_Resultado!BH29</f>
        <v>199.02965499999999</v>
      </c>
      <c r="AV15" s="22">
        <f>PLANEL_GerCrit_Trim_Resultado!BI17+PLANEL_GerCrit_Trim_Resultado!BI29</f>
        <v>2036.0409520000001</v>
      </c>
      <c r="AW15" s="22">
        <f>PLANEL_GerCrit_Trim_Resultado!BJ17+PLANEL_GerCrit_Trim_Resultado!BJ29</f>
        <v>2786.1186349999998</v>
      </c>
      <c r="AX15" s="22">
        <f>PLANEL_GerCrit_Trim_Resultado!BK17+PLANEL_GerCrit_Trim_Resultado!BK29</f>
        <v>1775.466347</v>
      </c>
      <c r="AY15" s="22">
        <f>PLANEL_GerCrit_Trim_Resultado!BL17+PLANEL_GerCrit_Trim_Resultado!BL29</f>
        <v>199.02965499999999</v>
      </c>
      <c r="AZ15" s="22">
        <f>PLANEL_GerCrit_Trim_Resultado!BM17+PLANEL_GerCrit_Trim_Resultado!BM29</f>
        <v>2036.0409520000001</v>
      </c>
      <c r="BA15" s="22">
        <f>PLANEL_GerCrit_Trim_Resultado!BN17+PLANEL_GerCrit_Trim_Resultado!BN29</f>
        <v>2786.1186349999998</v>
      </c>
      <c r="BB15" s="22">
        <f>PLANEL_GerCrit_Trim_Resultado!BO17+PLANEL_GerCrit_Trim_Resultado!BO29</f>
        <v>1775.466347</v>
      </c>
      <c r="BC15" s="22">
        <f>PLANEL_GerCrit_Trim_Resultado!BP17+PLANEL_GerCrit_Trim_Resultado!BP29</f>
        <v>199.02965499999999</v>
      </c>
      <c r="BD15" s="22">
        <f>PLANEL_GerCrit_Trim_Resultado!BQ17+PLANEL_GerCrit_Trim_Resultado!BQ29</f>
        <v>2036.0409520000001</v>
      </c>
      <c r="BE15" s="22">
        <f>PLANEL_GerCrit_Trim_Resultado!BR17+PLANEL_GerCrit_Trim_Resultado!BR29</f>
        <v>2786.1186349999998</v>
      </c>
      <c r="BF15" s="22">
        <f>PLANEL_GerCrit_Trim_Resultado!BS17+PLANEL_GerCrit_Trim_Resultado!BS29</f>
        <v>1775.466347</v>
      </c>
      <c r="BG15" s="22">
        <f>PLANEL_GerCrit_Trim_Resultado!BT17+PLANEL_GerCrit_Trim_Resultado!BT29</f>
        <v>199.02965499999999</v>
      </c>
      <c r="BH15" s="22">
        <f>PLANEL_GerCrit_Trim_Resultado!BU17+PLANEL_GerCrit_Trim_Resultado!BU29</f>
        <v>2036.0409520000001</v>
      </c>
      <c r="BI15" s="22">
        <f>PLANEL_GerCrit_Trim_Resultado!BV17+PLANEL_GerCrit_Trim_Resultado!BV29</f>
        <v>2786.1186349999998</v>
      </c>
      <c r="BJ15" s="22">
        <f>PLANEL_GerCrit_Trim_Resultado!BW17+PLANEL_GerCrit_Trim_Resultado!BW29</f>
        <v>1775.466347</v>
      </c>
      <c r="BK15" s="22">
        <f>PLANEL_GerCrit_Trim_Resultado!BX17+PLANEL_GerCrit_Trim_Resultado!BX29</f>
        <v>199.02965499999999</v>
      </c>
      <c r="BL15" s="22">
        <f>PLANEL_GerCrit_Trim_Resultado!BY17+PLANEL_GerCrit_Trim_Resultado!BY29</f>
        <v>2036.0409520000001</v>
      </c>
      <c r="BM15" s="22">
        <f>PLANEL_GerCrit_Trim_Resultado!BZ17+PLANEL_GerCrit_Trim_Resultado!BZ29</f>
        <v>2786.1186349999998</v>
      </c>
      <c r="BN15" s="22">
        <f>PLANEL_GerCrit_Trim_Resultado!CA17+PLANEL_GerCrit_Trim_Resultado!CA29</f>
        <v>1775.466347</v>
      </c>
      <c r="BO15" s="22">
        <f>PLANEL_GerCrit_Trim_Resultado!CB17+PLANEL_GerCrit_Trim_Resultado!CB29</f>
        <v>63.339301880000001</v>
      </c>
      <c r="BP15" s="22">
        <f>PLANEL_GerCrit_Trim_Resultado!CC17+PLANEL_GerCrit_Trim_Resultado!CC29</f>
        <v>647.95074150000005</v>
      </c>
      <c r="BQ15" s="22">
        <f>PLANEL_GerCrit_Trim_Resultado!CD17+PLANEL_GerCrit_Trim_Resultado!CD29</f>
        <v>886.65585710000005</v>
      </c>
      <c r="BR15" s="22">
        <f>PLANEL_GerCrit_Trim_Resultado!CE17+PLANEL_GerCrit_Trim_Resultado!CE29</f>
        <v>565.02534219999995</v>
      </c>
      <c r="BS15" s="22">
        <f>PLANEL_GerCrit_Trim_Resultado!CF17+PLANEL_GerCrit_Trim_Resultado!CF29</f>
        <v>63.339301880000001</v>
      </c>
      <c r="BT15" s="22">
        <f>PLANEL_GerCrit_Trim_Resultado!CG17+PLANEL_GerCrit_Trim_Resultado!CG29</f>
        <v>647.95074150000005</v>
      </c>
      <c r="BU15" s="22">
        <f>PLANEL_GerCrit_Trim_Resultado!CH17+PLANEL_GerCrit_Trim_Resultado!CH29</f>
        <v>886.65585710000005</v>
      </c>
      <c r="BV15" s="22">
        <f>PLANEL_GerCrit_Trim_Resultado!CI17+PLANEL_GerCrit_Trim_Resultado!CI29</f>
        <v>565.02534219999995</v>
      </c>
      <c r="BW15" s="22">
        <f>PLANEL_GerCrit_Trim_Resultado!CJ17+PLANEL_GerCrit_Trim_Resultado!CJ29</f>
        <v>63.339301880000001</v>
      </c>
      <c r="BX15" s="22">
        <f>PLANEL_GerCrit_Trim_Resultado!CK17+PLANEL_GerCrit_Trim_Resultado!CK29</f>
        <v>647.95074150000005</v>
      </c>
      <c r="BY15" s="22">
        <f>PLANEL_GerCrit_Trim_Resultado!CL17+PLANEL_GerCrit_Trim_Resultado!CL29</f>
        <v>886.65585710000005</v>
      </c>
      <c r="BZ15" s="22">
        <f>PLANEL_GerCrit_Trim_Resultado!CM17+PLANEL_GerCrit_Trim_Resultado!CM29</f>
        <v>565.02534219999995</v>
      </c>
      <c r="CA15" s="22">
        <f>PLANEL_GerCrit_Trim_Resultado!CN17+PLANEL_GerCrit_Trim_Resultado!CN29</f>
        <v>63.339301880000001</v>
      </c>
      <c r="CB15" s="22">
        <f>PLANEL_GerCrit_Trim_Resultado!CO17+PLANEL_GerCrit_Trim_Resultado!CO29</f>
        <v>647.95074150000005</v>
      </c>
      <c r="CC15" s="22">
        <f>PLANEL_GerCrit_Trim_Resultado!CP17+PLANEL_GerCrit_Trim_Resultado!CP29</f>
        <v>886.65585710000005</v>
      </c>
      <c r="CD15" s="22">
        <f>PLANEL_GerCrit_Trim_Resultado!CQ17+PLANEL_GerCrit_Trim_Resultado!CQ29</f>
        <v>565.02534219999995</v>
      </c>
      <c r="CE15" s="22">
        <f>PLANEL_GerCrit_Trim_Resultado!CR17+PLANEL_GerCrit_Trim_Resultado!CR29</f>
        <v>63.339301880000001</v>
      </c>
      <c r="CF15" s="22">
        <f>PLANEL_GerCrit_Trim_Resultado!CS17+PLANEL_GerCrit_Trim_Resultado!CS29</f>
        <v>647.95074150000005</v>
      </c>
      <c r="CG15" s="22">
        <f>PLANEL_GerCrit_Trim_Resultado!CT17+PLANEL_GerCrit_Trim_Resultado!CT29</f>
        <v>886.65585710000005</v>
      </c>
      <c r="CH15" s="22">
        <f>PLANEL_GerCrit_Trim_Resultado!CU17+PLANEL_GerCrit_Trim_Resultado!CU29</f>
        <v>565.02534219999995</v>
      </c>
      <c r="CI15" s="22">
        <f>PLANEL_GerCrit_Trim_Resultado!CV17+PLANEL_GerCrit_Trim_Resultado!CV29</f>
        <v>18.22600491</v>
      </c>
      <c r="CJ15" s="22">
        <f>PLANEL_GerCrit_Trim_Resultado!CW17+PLANEL_GerCrit_Trim_Resultado!CW29</f>
        <v>186.44906159999999</v>
      </c>
      <c r="CK15" s="22">
        <f>PLANEL_GerCrit_Trim_Resultado!CX17+PLANEL_GerCrit_Trim_Resultado!CX29</f>
        <v>255.1369139</v>
      </c>
      <c r="CL15" s="22">
        <f>PLANEL_GerCrit_Trim_Resultado!CY17+PLANEL_GerCrit_Trim_Resultado!CY29</f>
        <v>162.58711980000001</v>
      </c>
      <c r="CM15" s="22">
        <f>PLANEL_GerCrit_Trim_Resultado!CZ17+PLANEL_GerCrit_Trim_Resultado!CZ29</f>
        <v>18.22600491</v>
      </c>
      <c r="CN15" s="22">
        <f>PLANEL_GerCrit_Trim_Resultado!DA17+PLANEL_GerCrit_Trim_Resultado!DA29</f>
        <v>186.44906159999999</v>
      </c>
      <c r="CO15" s="22">
        <f>PLANEL_GerCrit_Trim_Resultado!DB17+PLANEL_GerCrit_Trim_Resultado!DB29</f>
        <v>255.1369139</v>
      </c>
      <c r="CP15" s="22">
        <f>PLANEL_GerCrit_Trim_Resultado!DC17+PLANEL_GerCrit_Trim_Resultado!DC29</f>
        <v>162.58711980000001</v>
      </c>
      <c r="CQ15" s="22">
        <f>PLANEL_GerCrit_Trim_Resultado!DD17+PLANEL_GerCrit_Trim_Resultado!DD29</f>
        <v>18.22600491</v>
      </c>
      <c r="CR15" s="22">
        <f>PLANEL_GerCrit_Trim_Resultado!DE17+PLANEL_GerCrit_Trim_Resultado!DE29</f>
        <v>186.44906159999999</v>
      </c>
      <c r="CS15" s="22">
        <f>PLANEL_GerCrit_Trim_Resultado!DF17+PLANEL_GerCrit_Trim_Resultado!DF29</f>
        <v>255.1369139</v>
      </c>
      <c r="CT15" s="22">
        <f>PLANEL_GerCrit_Trim_Resultado!DG17+PLANEL_GerCrit_Trim_Resultado!DG29</f>
        <v>162.58711980000001</v>
      </c>
      <c r="CU15" s="22">
        <f>PLANEL_GerCrit_Trim_Resultado!DH17+PLANEL_GerCrit_Trim_Resultado!DH29</f>
        <v>18.22600491</v>
      </c>
      <c r="CV15" s="22">
        <f>PLANEL_GerCrit_Trim_Resultado!DI17+PLANEL_GerCrit_Trim_Resultado!DI29</f>
        <v>186.44906159999999</v>
      </c>
      <c r="CW15" s="22">
        <f>PLANEL_GerCrit_Trim_Resultado!DJ17+PLANEL_GerCrit_Trim_Resultado!DJ29</f>
        <v>255.1369139</v>
      </c>
      <c r="CX15" s="22">
        <f>PLANEL_GerCrit_Trim_Resultado!DK17+PLANEL_GerCrit_Trim_Resultado!DK29</f>
        <v>162.58711980000001</v>
      </c>
      <c r="CY15" s="71">
        <f>PLANEL_GerCrit_Trim_Resultado!DL17+PLANEL_GerCrit_Trim_Resultado!DL29</f>
        <v>18.22600491</v>
      </c>
      <c r="CZ15" s="71">
        <f>PLANEL_GerCrit_Trim_Resultado!DM17+PLANEL_GerCrit_Trim_Resultado!DM29</f>
        <v>186.44906159999999</v>
      </c>
      <c r="DA15" s="71">
        <f>PLANEL_GerCrit_Trim_Resultado!DN17+PLANEL_GerCrit_Trim_Resultado!DN29</f>
        <v>255.1369139</v>
      </c>
      <c r="DB15" s="71">
        <f>PLANEL_GerCrit_Trim_Resultado!DO17+PLANEL_GerCrit_Trim_Resultado!DO29</f>
        <v>162.58711980000001</v>
      </c>
      <c r="DC15" s="22">
        <f>PLANEL_GerCrit_Trim_Resultado!DP17+PLANEL_GerCrit_Trim_Resultado!DP29</f>
        <v>18.22600491</v>
      </c>
      <c r="DD15" s="22">
        <f>PLANEL_GerCrit_Trim_Resultado!DQ17+PLANEL_GerCrit_Trim_Resultado!DQ29</f>
        <v>186.44906159999999</v>
      </c>
      <c r="DE15" s="22">
        <f>PLANEL_GerCrit_Trim_Resultado!DR17+PLANEL_GerCrit_Trim_Resultado!DR29</f>
        <v>255.1369139</v>
      </c>
      <c r="DF15" s="22">
        <f>PLANEL_GerCrit_Trim_Resultado!DS17+PLANEL_GerCrit_Trim_Resultado!DS29</f>
        <v>162.58711980000001</v>
      </c>
      <c r="DG15" s="22">
        <f>PLANEL_GerCrit_Trim_Resultado!DT17+PLANEL_GerCrit_Trim_Resultado!DT29</f>
        <v>18.22600491</v>
      </c>
      <c r="DH15" s="22">
        <f>PLANEL_GerCrit_Trim_Resultado!DU17+PLANEL_GerCrit_Trim_Resultado!DU29</f>
        <v>186.44906159999999</v>
      </c>
      <c r="DI15" s="22">
        <f>PLANEL_GerCrit_Trim_Resultado!DV17+PLANEL_GerCrit_Trim_Resultado!DV29</f>
        <v>255.1369139</v>
      </c>
      <c r="DJ15" s="22">
        <f>PLANEL_GerCrit_Trim_Resultado!DW17+PLANEL_GerCrit_Trim_Resultado!DW29</f>
        <v>162.58711980000001</v>
      </c>
      <c r="DK15" s="22">
        <f>PLANEL_GerCrit_Trim_Resultado!DX17+PLANEL_GerCrit_Trim_Resultado!DX29</f>
        <v>18.22600491</v>
      </c>
      <c r="DL15" s="22">
        <f>PLANEL_GerCrit_Trim_Resultado!DY17+PLANEL_GerCrit_Trim_Resultado!DY29</f>
        <v>186.44906159999999</v>
      </c>
      <c r="DM15" s="22">
        <f>PLANEL_GerCrit_Trim_Resultado!DZ17+PLANEL_GerCrit_Trim_Resultado!DZ29</f>
        <v>255.1369139</v>
      </c>
      <c r="DN15" s="22">
        <f>PLANEL_GerCrit_Trim_Resultado!EA17+PLANEL_GerCrit_Trim_Resultado!EA29</f>
        <v>162.58711980000001</v>
      </c>
      <c r="DO15" s="22">
        <f>PLANEL_GerCrit_Trim_Resultado!EB17+PLANEL_GerCrit_Trim_Resultado!EB29</f>
        <v>18.22600491</v>
      </c>
      <c r="DP15" s="22">
        <f>PLANEL_GerCrit_Trim_Resultado!EC17+PLANEL_GerCrit_Trim_Resultado!EC29</f>
        <v>186.44906159999999</v>
      </c>
      <c r="DQ15" s="22">
        <f>PLANEL_GerCrit_Trim_Resultado!ED17+PLANEL_GerCrit_Trim_Resultado!ED29</f>
        <v>255.1369139</v>
      </c>
      <c r="DR15" s="22">
        <f>PLANEL_GerCrit_Trim_Resultado!EE17+PLANEL_GerCrit_Trim_Resultado!EE29</f>
        <v>162.58711980000001</v>
      </c>
      <c r="DS15" s="22">
        <f>PLANEL_GerCrit_Trim_Resultado!EF17+PLANEL_GerCrit_Trim_Resultado!EF29</f>
        <v>18.22600491</v>
      </c>
      <c r="DT15" s="22">
        <f>PLANEL_GerCrit_Trim_Resultado!EG17+PLANEL_GerCrit_Trim_Resultado!EG29</f>
        <v>186.44906159999999</v>
      </c>
      <c r="DU15" s="22">
        <f>PLANEL_GerCrit_Trim_Resultado!EH17+PLANEL_GerCrit_Trim_Resultado!EH29</f>
        <v>255.1369139</v>
      </c>
      <c r="DV15" s="22">
        <f>PLANEL_GerCrit_Trim_Resultado!EI17+PLANEL_GerCrit_Trim_Resultado!EI29</f>
        <v>162.58711980000001</v>
      </c>
      <c r="DW15" s="22">
        <f>PLANEL_GerCrit_Trim_Resultado!EJ17+PLANEL_GerCrit_Trim_Resultado!EJ29</f>
        <v>18.22600491</v>
      </c>
      <c r="DX15" s="22">
        <f>PLANEL_GerCrit_Trim_Resultado!EK17+PLANEL_GerCrit_Trim_Resultado!EK29</f>
        <v>186.44906159999999</v>
      </c>
      <c r="DY15" s="22">
        <f>PLANEL_GerCrit_Trim_Resultado!EL17+PLANEL_GerCrit_Trim_Resultado!EL29</f>
        <v>255.1369139</v>
      </c>
      <c r="DZ15" s="22">
        <f>PLANEL_GerCrit_Trim_Resultado!EM17+PLANEL_GerCrit_Trim_Resultado!EM29</f>
        <v>162.58711980000001</v>
      </c>
      <c r="EA15" s="22">
        <f>PLANEL_GerCrit_Trim_Resultado!EN17+PLANEL_GerCrit_Trim_Resultado!EN29</f>
        <v>18.22600491</v>
      </c>
      <c r="EB15" s="22">
        <f>PLANEL_GerCrit_Trim_Resultado!EO17+PLANEL_GerCrit_Trim_Resultado!EO29</f>
        <v>186.44906159999999</v>
      </c>
      <c r="EC15" s="22">
        <f>PLANEL_GerCrit_Trim_Resultado!EP17+PLANEL_GerCrit_Trim_Resultado!EP29</f>
        <v>255.1369139</v>
      </c>
      <c r="ED15" s="22">
        <f>PLANEL_GerCrit_Trim_Resultado!EQ17+PLANEL_GerCrit_Trim_Resultado!EQ29</f>
        <v>162.58711980000001</v>
      </c>
      <c r="EE15" s="22">
        <f>PLANEL_GerCrit_Trim_Resultado!ER17+PLANEL_GerCrit_Trim_Resultado!ER29</f>
        <v>18.22600491</v>
      </c>
      <c r="EF15" s="22">
        <f>PLANEL_GerCrit_Trim_Resultado!ES17+PLANEL_GerCrit_Trim_Resultado!ES29</f>
        <v>186.44906159999999</v>
      </c>
      <c r="EG15" s="22">
        <f>PLANEL_GerCrit_Trim_Resultado!ET17+PLANEL_GerCrit_Trim_Resultado!ET29</f>
        <v>255.1369139</v>
      </c>
      <c r="EH15" s="22">
        <f>PLANEL_GerCrit_Trim_Resultado!EU17+PLANEL_GerCrit_Trim_Resultado!EU29</f>
        <v>162.58711980000001</v>
      </c>
      <c r="EI15" s="22">
        <f>PLANEL_GerCrit_Trim_Resultado!EV17+PLANEL_GerCrit_Trim_Resultado!EV29</f>
        <v>18.22600491</v>
      </c>
      <c r="EJ15" s="22">
        <f>PLANEL_GerCrit_Trim_Resultado!EW17+PLANEL_GerCrit_Trim_Resultado!EW29</f>
        <v>186.44906159999999</v>
      </c>
      <c r="EK15" s="22">
        <f>PLANEL_GerCrit_Trim_Resultado!EX17+PLANEL_GerCrit_Trim_Resultado!EX29</f>
        <v>255.1369139</v>
      </c>
      <c r="EL15" s="22">
        <f>PLANEL_GerCrit_Trim_Resultado!EY17+PLANEL_GerCrit_Trim_Resultado!EY29</f>
        <v>162.58711980000001</v>
      </c>
      <c r="EM15" s="22">
        <f>PLANEL_GerCrit_Trim_Resultado!EZ17+PLANEL_GerCrit_Trim_Resultado!EZ29</f>
        <v>18.22600491</v>
      </c>
      <c r="EN15" s="22">
        <f>PLANEL_GerCrit_Trim_Resultado!FA17+PLANEL_GerCrit_Trim_Resultado!FA29</f>
        <v>186.44906159999999</v>
      </c>
      <c r="EO15" s="22">
        <f>PLANEL_GerCrit_Trim_Resultado!FB17+PLANEL_GerCrit_Trim_Resultado!FB29</f>
        <v>255.1369139</v>
      </c>
      <c r="EP15" s="22">
        <f>PLANEL_GerCrit_Trim_Resultado!FC17+PLANEL_GerCrit_Trim_Resultado!FC29</f>
        <v>162.58711980000001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468.09415919999998</v>
      </c>
      <c r="Q16" s="22">
        <f>PLANEL_GerCrit_Trim_Resultado!AD377</f>
        <v>468.08415919999999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6761.7218574000008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8045.1956351999997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10600.418961200001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8805.503833499999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9007.4902629000007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10780.9498742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14214.064486200001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11765.834913499999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9792.9679419000004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11737.804502200001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15477.969480200001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12801.2373085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12863.515654999999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15478.6851462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20419.451152100002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16849.115599199999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13637.454788999999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16421.4837272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21664.789572100002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17869.308098199999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13624.001549799999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16418.250528200002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21665.959090700002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17862.634970399999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13618.129160799999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16411.288099900001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21656.788406200001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17855.001020299998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13583.351106800001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16369.0469429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21600.665880200002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17808.879051299999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15706.7463338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18956.054772900003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25016.979686200004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20607.172797299998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16545.934997200002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19981.689327100001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26372.1136983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21715.171601599999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17619.392154000001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21313.320401100002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28140.806543899998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23150.167246799996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19316.239802299999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23398.6502091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30896.946636699999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25396.279684999998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21242.125604200002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25766.4036051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34029.239771799999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27948.8883547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22553.3465837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27411.5944996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36219.365181100002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29714.7365775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24678.970146200001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30005.1693906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39645.078919299995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32518.3273826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27041.646144300001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32909.072583000001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43479.663110399997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35642.429678100001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29344.770117300002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35714.808199999999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47185.454246399997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38678.116523100005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30306.011908500004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36770.5080676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48514.773089399998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39829.156227899999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34068.6231663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41357.085805800001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54569.742794000005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44786.774057899995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35694.521672199997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43337.8719987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57185.772200799998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46929.678147599996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36955.649744199996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44874.155285699999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59215.0419158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48592.074241599999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38226.195264199996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46421.910733700002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61259.4651658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50266.884250599993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39522.238203200002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48000.726683699999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63344.9160758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51975.304480599996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41138.514155199999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49969.644663700004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65945.651015800002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54105.850060599994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43036.003365199998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52281.131513700006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68998.883645800001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56607.085830599994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44763.819815199997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54385.926103699996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71779.097395799996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58884.662060599992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46643.8758552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56676.176183700001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74804.278475800005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61362.917750599998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48457.660345199998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58885.695473700005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77722.822615800003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63753.815490599998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49881.966565199997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60620.759413699998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80014.660805799998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65631.31005059999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1038.3561319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894.0968087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923.83919160000005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1032.9247018999999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2301.9661498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2149.2291150000001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2149.8024249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2288.0570081999999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3599.6967497999999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3438.3135779999998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3408.9016108999999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3577.0802871999999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4894.6351758000001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4724.5641059999998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4665.2598828999999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4863.3308152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6224.7081888000002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6045.7134999999998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5955.7059759000003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6184.4802092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7593.4702348999999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7405.8752387000004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7284.1096696000004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7544.0527588000004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7708.9040618999998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7521.1395286999996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7396.4236345999998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7658.7052088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7708.9040618999998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7521.1395286999996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7396.4236345999998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7658.7052088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7446.1976046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7318.8508899999997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7175.8555728000001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7397.1010807999992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7179.3601049999997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7114.6570999999994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6954.8508979999997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7131.3760759999996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8449.6186639999996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8392.9291589999993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8197.8788299999997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8392.9291589999993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9625.9171019999994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9561.3356710000007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9339.1317620000009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9561.3356710000007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10808.025987999999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10735.513645999999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10486.022029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10735.513645999999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11986.350188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11905.932327999999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11629.240368999999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11905.932327999999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13183.560517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13095.110430000001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12790.782160999999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13095.110430000001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14398.17346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14301.574388999999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13969.208091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14301.574388999999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15614.890907999999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15510.128734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15149.675826999999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15510.128734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16817.274533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16704.445422999997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16316.236787999998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16704.445422999997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18151.996889000002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18030.212965999999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17611.193706000002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18030.212965999999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19425.062309000001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19294.737236000001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18846.330635999999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19294.737236000001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20666.809759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20528.153656000002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20051.082645999999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20528.153656000002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62145.410903251992</v>
      </c>
      <c r="D25" s="28">
        <f t="shared" ref="D25:BO25" si="0">SUM(D4:D24)</f>
        <v>64077.707388147996</v>
      </c>
      <c r="E25" s="28">
        <f t="shared" si="0"/>
        <v>64437.862070983996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64242.609810747999</v>
      </c>
      <c r="I25" s="28">
        <f t="shared" si="0"/>
        <v>64484.448555084004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65659.024358800001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66462.65186540001</v>
      </c>
      <c r="Q25" s="28">
        <f t="shared" si="0"/>
        <v>66706.342951300001</v>
      </c>
      <c r="R25" s="28">
        <f t="shared" si="0"/>
        <v>68778.356008199989</v>
      </c>
      <c r="S25" s="28">
        <f t="shared" si="0"/>
        <v>75854.301416099974</v>
      </c>
      <c r="T25" s="28">
        <f t="shared" si="0"/>
        <v>71336.468416400006</v>
      </c>
      <c r="U25" s="28">
        <f t="shared" si="0"/>
        <v>71606.302905100005</v>
      </c>
      <c r="V25" s="28">
        <f t="shared" si="0"/>
        <v>73824.949909799994</v>
      </c>
      <c r="W25" s="28">
        <f t="shared" si="0"/>
        <v>79651.383228199993</v>
      </c>
      <c r="X25" s="28">
        <f t="shared" si="0"/>
        <v>74922.004395099997</v>
      </c>
      <c r="Y25" s="28">
        <f t="shared" si="0"/>
        <v>75213.339641800005</v>
      </c>
      <c r="Z25" s="28">
        <f t="shared" si="0"/>
        <v>77536.335648500011</v>
      </c>
      <c r="AA25" s="28">
        <f t="shared" si="0"/>
        <v>83543.589309699993</v>
      </c>
      <c r="AB25" s="28">
        <f t="shared" si="0"/>
        <v>78604.000284099995</v>
      </c>
      <c r="AC25" s="28">
        <f t="shared" si="0"/>
        <v>78918.593298399996</v>
      </c>
      <c r="AD25" s="28">
        <f t="shared" si="0"/>
        <v>81343.342329650011</v>
      </c>
      <c r="AE25" s="28">
        <f t="shared" si="0"/>
        <v>86965.194924199997</v>
      </c>
      <c r="AF25" s="28">
        <f t="shared" si="0"/>
        <v>81817.235652099989</v>
      </c>
      <c r="AG25" s="28">
        <f t="shared" si="0"/>
        <v>82142.163564000002</v>
      </c>
      <c r="AH25" s="28">
        <f t="shared" si="0"/>
        <v>83909.96208873998</v>
      </c>
      <c r="AI25" s="28">
        <f t="shared" si="0"/>
        <v>89873.773381699968</v>
      </c>
      <c r="AJ25" s="28">
        <f t="shared" si="0"/>
        <v>85161.424481099995</v>
      </c>
      <c r="AK25" s="28">
        <f t="shared" si="0"/>
        <v>85496.791639400006</v>
      </c>
      <c r="AL25" s="28">
        <f t="shared" si="0"/>
        <v>87079.029427269998</v>
      </c>
      <c r="AM25" s="28">
        <f t="shared" si="0"/>
        <v>92559.981676399999</v>
      </c>
      <c r="AN25" s="28">
        <f t="shared" si="0"/>
        <v>85662.3656051</v>
      </c>
      <c r="AO25" s="28">
        <f t="shared" si="0"/>
        <v>84949.245618800007</v>
      </c>
      <c r="AP25" s="28">
        <f t="shared" si="0"/>
        <v>86934.34573049999</v>
      </c>
      <c r="AQ25" s="28">
        <f t="shared" si="0"/>
        <v>93801.585985499987</v>
      </c>
      <c r="AR25" s="28">
        <f t="shared" si="0"/>
        <v>89157.401252099997</v>
      </c>
      <c r="AS25" s="28">
        <f t="shared" si="0"/>
        <v>88455.396272100013</v>
      </c>
      <c r="AT25" s="28">
        <f t="shared" si="0"/>
        <v>87331.551507799988</v>
      </c>
      <c r="AU25" s="28">
        <f t="shared" si="0"/>
        <v>96368.886117499977</v>
      </c>
      <c r="AV25" s="28">
        <f t="shared" si="0"/>
        <v>92167.373666099986</v>
      </c>
      <c r="AW25" s="28">
        <f t="shared" si="0"/>
        <v>91473.975611700007</v>
      </c>
      <c r="AX25" s="28">
        <f t="shared" si="0"/>
        <v>89379.590464599984</v>
      </c>
      <c r="AY25" s="28">
        <f t="shared" si="0"/>
        <v>99381.930176299997</v>
      </c>
      <c r="AZ25" s="28">
        <f t="shared" si="0"/>
        <v>94986.311574099978</v>
      </c>
      <c r="BA25" s="28">
        <f t="shared" si="0"/>
        <v>94302.899222600012</v>
      </c>
      <c r="BB25" s="28">
        <f t="shared" si="0"/>
        <v>92305.336189199996</v>
      </c>
      <c r="BC25" s="28">
        <f t="shared" si="0"/>
        <v>102424.01337730001</v>
      </c>
      <c r="BD25" s="28">
        <f t="shared" si="0"/>
        <v>97912.282785799995</v>
      </c>
      <c r="BE25" s="28">
        <f t="shared" si="0"/>
        <v>97239.682513300009</v>
      </c>
      <c r="BF25" s="28">
        <f t="shared" si="0"/>
        <v>95173.369369299995</v>
      </c>
      <c r="BG25" s="28">
        <f t="shared" si="0"/>
        <v>105727.16733360002</v>
      </c>
      <c r="BH25" s="28">
        <f t="shared" si="0"/>
        <v>100923.45741969999</v>
      </c>
      <c r="BI25" s="28">
        <f t="shared" si="0"/>
        <v>100263.293873</v>
      </c>
      <c r="BJ25" s="28">
        <f t="shared" si="0"/>
        <v>98297.797621499994</v>
      </c>
      <c r="BK25" s="28">
        <f t="shared" si="0"/>
        <v>108876.88842270001</v>
      </c>
      <c r="BL25" s="28">
        <f t="shared" si="0"/>
        <v>104034.55832139998</v>
      </c>
      <c r="BM25" s="28">
        <f t="shared" si="0"/>
        <v>103215.94260220001</v>
      </c>
      <c r="BN25" s="28">
        <f t="shared" si="0"/>
        <v>101524.8148502</v>
      </c>
      <c r="BO25" s="28">
        <f t="shared" si="0"/>
        <v>108716.30568488</v>
      </c>
      <c r="BP25" s="28">
        <f t="shared" ref="BP25:EA25" si="1">SUM(BP4:BP24)</f>
        <v>105853.9102534</v>
      </c>
      <c r="BQ25" s="28">
        <f t="shared" si="1"/>
        <v>102465.95630790001</v>
      </c>
      <c r="BR25" s="28">
        <f t="shared" si="1"/>
        <v>100164.65467199999</v>
      </c>
      <c r="BS25" s="28">
        <f t="shared" si="1"/>
        <v>111872.70266268001</v>
      </c>
      <c r="BT25" s="28">
        <f t="shared" si="1"/>
        <v>109174.6909664</v>
      </c>
      <c r="BU25" s="28">
        <f t="shared" si="1"/>
        <v>106028.20929389998</v>
      </c>
      <c r="BV25" s="28">
        <f t="shared" si="1"/>
        <v>103472.2314452</v>
      </c>
      <c r="BW25" s="28">
        <f t="shared" si="1"/>
        <v>115835.24496797999</v>
      </c>
      <c r="BX25" s="28">
        <f t="shared" si="1"/>
        <v>112496.3141144</v>
      </c>
      <c r="BY25" s="28">
        <f t="shared" si="1"/>
        <v>109970.9228117</v>
      </c>
      <c r="BZ25" s="28">
        <f t="shared" si="1"/>
        <v>107814.31763239999</v>
      </c>
      <c r="CA25" s="28">
        <f t="shared" si="1"/>
        <v>119375.51648288</v>
      </c>
      <c r="CB25" s="28">
        <f t="shared" si="1"/>
        <v>115917.49847840001</v>
      </c>
      <c r="CC25" s="28">
        <f t="shared" si="1"/>
        <v>113315.4380164</v>
      </c>
      <c r="CD25" s="28">
        <f t="shared" si="1"/>
        <v>111680.7471601</v>
      </c>
      <c r="CE25" s="28">
        <f t="shared" si="1"/>
        <v>123023.76478348</v>
      </c>
      <c r="CF25" s="28">
        <f t="shared" si="1"/>
        <v>119458.45405860001</v>
      </c>
      <c r="CG25" s="28">
        <f t="shared" si="1"/>
        <v>117377.7520738</v>
      </c>
      <c r="CH25" s="28">
        <f t="shared" si="1"/>
        <v>115550.6939535</v>
      </c>
      <c r="CI25" s="28">
        <f t="shared" si="1"/>
        <v>126865.37881701002</v>
      </c>
      <c r="CJ25" s="28">
        <f t="shared" si="1"/>
        <v>122790.1538117</v>
      </c>
      <c r="CK25" s="28">
        <f t="shared" si="1"/>
        <v>120572.90822379998</v>
      </c>
      <c r="CL25" s="28">
        <f t="shared" si="1"/>
        <v>119164.34830720001</v>
      </c>
      <c r="CM25" s="28">
        <f t="shared" si="1"/>
        <v>128564.41177711</v>
      </c>
      <c r="CN25" s="28">
        <f t="shared" si="1"/>
        <v>126515.22295249999</v>
      </c>
      <c r="CO25" s="28">
        <f t="shared" si="1"/>
        <v>124417.77805769998</v>
      </c>
      <c r="CP25" s="28">
        <f t="shared" si="1"/>
        <v>121668.62113469999</v>
      </c>
      <c r="CQ25" s="28">
        <f t="shared" si="1"/>
        <v>132231.74542080998</v>
      </c>
      <c r="CR25" s="28">
        <f t="shared" si="1"/>
        <v>129759.89496589999</v>
      </c>
      <c r="CS25" s="28">
        <f t="shared" si="1"/>
        <v>128610.5015399</v>
      </c>
      <c r="CT25" s="28">
        <f t="shared" si="1"/>
        <v>125962.3356697</v>
      </c>
      <c r="CU25" s="28">
        <f t="shared" si="1"/>
        <v>133892.10067641002</v>
      </c>
      <c r="CV25" s="28">
        <f t="shared" si="1"/>
        <v>132363.7083112</v>
      </c>
      <c r="CW25" s="28">
        <f t="shared" si="1"/>
        <v>130602.7110941</v>
      </c>
      <c r="CX25" s="28">
        <f t="shared" si="1"/>
        <v>127615.21346069999</v>
      </c>
      <c r="CY25" s="76">
        <f t="shared" si="1"/>
        <v>139466.00103121001</v>
      </c>
      <c r="CZ25" s="76">
        <f t="shared" si="1"/>
        <v>137034.7439424</v>
      </c>
      <c r="DA25" s="76">
        <f t="shared" si="1"/>
        <v>136228.16628770001</v>
      </c>
      <c r="DB25" s="76">
        <f t="shared" si="1"/>
        <v>133866.61882069998</v>
      </c>
      <c r="DC25" s="28">
        <f t="shared" si="1"/>
        <v>141643.96946210999</v>
      </c>
      <c r="DD25" s="28">
        <f t="shared" si="1"/>
        <v>140086.08218260002</v>
      </c>
      <c r="DE25" s="28">
        <f t="shared" si="1"/>
        <v>139393.48874459998</v>
      </c>
      <c r="DF25" s="28">
        <f t="shared" si="1"/>
        <v>136454.24646940001</v>
      </c>
      <c r="DG25" s="28">
        <f t="shared" si="1"/>
        <v>144497.38792061</v>
      </c>
      <c r="DH25" s="28">
        <f t="shared" si="1"/>
        <v>142735.2783296</v>
      </c>
      <c r="DI25" s="28">
        <f t="shared" si="1"/>
        <v>142566.41033849999</v>
      </c>
      <c r="DJ25" s="28">
        <f t="shared" si="1"/>
        <v>140455.1389129</v>
      </c>
      <c r="DK25" s="28">
        <f t="shared" si="1"/>
        <v>147208.42865611002</v>
      </c>
      <c r="DL25" s="28">
        <f t="shared" si="1"/>
        <v>145480.67644689998</v>
      </c>
      <c r="DM25" s="28">
        <f t="shared" si="1"/>
        <v>145568.97722850001</v>
      </c>
      <c r="DN25" s="28">
        <f t="shared" si="1"/>
        <v>143562.53861939997</v>
      </c>
      <c r="DO25" s="28">
        <f t="shared" si="1"/>
        <v>150026.08378811</v>
      </c>
      <c r="DP25" s="28">
        <f t="shared" si="1"/>
        <v>149666.4705505</v>
      </c>
      <c r="DQ25" s="28">
        <f t="shared" si="1"/>
        <v>148994.62487600002</v>
      </c>
      <c r="DR25" s="28">
        <f t="shared" si="1"/>
        <v>146697.3667514</v>
      </c>
      <c r="DS25" s="28">
        <f t="shared" si="1"/>
        <v>153383.46531191</v>
      </c>
      <c r="DT25" s="28">
        <f t="shared" si="1"/>
        <v>151436.06884270001</v>
      </c>
      <c r="DU25" s="28">
        <f t="shared" si="1"/>
        <v>152301.92026389999</v>
      </c>
      <c r="DV25" s="28">
        <f t="shared" si="1"/>
        <v>150576.13511919999</v>
      </c>
      <c r="DW25" s="28">
        <f t="shared" si="1"/>
        <v>156752.02697021002</v>
      </c>
      <c r="DX25" s="28">
        <f t="shared" si="1"/>
        <v>155930.9002524</v>
      </c>
      <c r="DY25" s="28">
        <f t="shared" si="1"/>
        <v>154934.07081080001</v>
      </c>
      <c r="DZ25" s="28">
        <f t="shared" si="1"/>
        <v>154077.78603649998</v>
      </c>
      <c r="EA25" s="28">
        <f t="shared" si="1"/>
        <v>160102.29936720998</v>
      </c>
      <c r="EB25" s="28">
        <f t="shared" ref="EB25:EP25" si="2">SUM(EB4:EB24)</f>
        <v>159113.53616839999</v>
      </c>
      <c r="EC25" s="28">
        <f t="shared" si="2"/>
        <v>158288.00118440003</v>
      </c>
      <c r="ED25" s="28">
        <f t="shared" si="2"/>
        <v>157308.51362129999</v>
      </c>
      <c r="EE25" s="28">
        <f t="shared" si="2"/>
        <v>163801.85254321</v>
      </c>
      <c r="EF25" s="28">
        <f t="shared" si="2"/>
        <v>161269.02818580001</v>
      </c>
      <c r="EG25" s="28">
        <f t="shared" si="2"/>
        <v>162344.90458149998</v>
      </c>
      <c r="EH25" s="28">
        <f t="shared" si="2"/>
        <v>160960.58198549997</v>
      </c>
      <c r="EI25" s="28">
        <f t="shared" si="2"/>
        <v>167539.16754621</v>
      </c>
      <c r="EJ25" s="28">
        <f t="shared" si="2"/>
        <v>166184.3603304</v>
      </c>
      <c r="EK25" s="28">
        <f t="shared" si="2"/>
        <v>165815.72460280001</v>
      </c>
      <c r="EL25" s="28">
        <f t="shared" si="2"/>
        <v>165266.46908850002</v>
      </c>
      <c r="EM25" s="28">
        <f t="shared" si="2"/>
        <v>170422.09176920998</v>
      </c>
      <c r="EN25" s="28">
        <f t="shared" si="2"/>
        <v>167837.67274380001</v>
      </c>
      <c r="EO25" s="28">
        <f t="shared" si="2"/>
        <v>169246.6640398</v>
      </c>
      <c r="EP25" s="28">
        <f t="shared" si="2"/>
        <v>168571.50889149998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0.45906475227491622</v>
      </c>
      <c r="D30" s="47">
        <f>IF(PLANEL_Pot_Trim!D4&lt;&gt;0,D4/PLANEL_Pot_Trim!D4,0)</f>
        <v>0.43393627499947296</v>
      </c>
      <c r="E30" s="47">
        <f>IF(PLANEL_Pot_Trim!E4&lt;&gt;0,E4/PLANEL_Pot_Trim!E4,0)</f>
        <v>0.50698379227928814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0.50222351526734521</v>
      </c>
      <c r="I30" s="47">
        <f>IF(PLANEL_Pot_Trim!I4&lt;&gt;0,I4/PLANEL_Pot_Trim!I4,0)</f>
        <v>0.47716776548385686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0.48580532454957126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0.44094974491095895</v>
      </c>
      <c r="Q30" s="47">
        <f>IF(PLANEL_Pot_Trim!Q4&lt;&gt;0,Q4/PLANEL_Pot_Trim!Q4,0)</f>
        <v>0.41231895257659357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0.45711166803880565</v>
      </c>
      <c r="U30" s="47">
        <f>IF(PLANEL_Pot_Trim!U4&lt;&gt;0,U4/PLANEL_Pot_Trim!U4,0)</f>
        <v>0.42700849976668837</v>
      </c>
      <c r="V30" s="47">
        <f>IF(PLANEL_Pot_Trim!V4&lt;&gt;0,V4/PLANEL_Pot_Trim!V4,0)</f>
        <v>0.43589477558249812</v>
      </c>
      <c r="W30" s="47">
        <f>IF(PLANEL_Pot_Trim!W4&lt;&gt;0,W4/PLANEL_Pot_Trim!W4,0)</f>
        <v>0.55629824018468987</v>
      </c>
      <c r="X30" s="47">
        <f>IF(PLANEL_Pot_Trim!X4&lt;&gt;0,X4/PLANEL_Pot_Trim!X4,0)</f>
        <v>0.46892728405597284</v>
      </c>
      <c r="Y30" s="47">
        <f>IF(PLANEL_Pot_Trim!Y4&lt;&gt;0,Y4/PLANEL_Pot_Trim!Y4,0)</f>
        <v>0.43746857771812647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0.48958424582898985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0.4975088111799173</v>
      </c>
      <c r="AG30" s="47">
        <f>IF(PLANEL_Pot_Trim!AG4&lt;&gt;0,AG4/PLANEL_Pot_Trim!AG4,0)</f>
        <v>0.45196181721815987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0.50316825564126744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0.52488881047699076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0.55661796193263902</v>
      </c>
      <c r="AR30" s="47">
        <f>IF(PLANEL_Pot_Trim!AR4&lt;&gt;0,AR4/PLANEL_Pot_Trim!AR4,0)</f>
        <v>0.52494305868932456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0.53024338397801407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0.555875704428337</v>
      </c>
      <c r="AZ30" s="47">
        <f>IF(PLANEL_Pot_Trim!AZ4&lt;&gt;0,AZ4/PLANEL_Pot_Trim!AZ4,0)</f>
        <v>0.53228922425968206</v>
      </c>
      <c r="BA30" s="47">
        <f>IF(PLANEL_Pot_Trim!BA4&lt;&gt;0,BA4/PLANEL_Pot_Trim!BA4,0)</f>
        <v>0.45841430393620947</v>
      </c>
      <c r="BB30" s="47">
        <f>IF(PLANEL_Pot_Trim!BB4&lt;&gt;0,BB4/PLANEL_Pot_Trim!BB4,0)</f>
        <v>0.44032754075242941</v>
      </c>
      <c r="BC30" s="47">
        <f>IF(PLANEL_Pot_Trim!BC4&lt;&gt;0,BC4/PLANEL_Pot_Trim!BC4,0)</f>
        <v>0.55850815142460053</v>
      </c>
      <c r="BD30" s="47">
        <f>IF(PLANEL_Pot_Trim!BD4&lt;&gt;0,BD4/PLANEL_Pot_Trim!BD4,0)</f>
        <v>0.53401221493944762</v>
      </c>
      <c r="BE30" s="47">
        <f>IF(PLANEL_Pot_Trim!BE4&lt;&gt;0,BE4/PLANEL_Pot_Trim!BE4,0)</f>
        <v>0.45981809102142462</v>
      </c>
      <c r="BF30" s="47">
        <f>IF(PLANEL_Pot_Trim!BF4&lt;&gt;0,BF4/PLANEL_Pot_Trim!BF4,0)</f>
        <v>0.44555695522806521</v>
      </c>
      <c r="BG30" s="47">
        <f>IF(PLANEL_Pot_Trim!BG4&lt;&gt;0,BG4/PLANEL_Pot_Trim!BG4,0)</f>
        <v>0.55905181233747647</v>
      </c>
      <c r="BH30" s="47">
        <f>IF(PLANEL_Pot_Trim!BH4&lt;&gt;0,BH4/PLANEL_Pot_Trim!BH4,0)</f>
        <v>0.53394213333190821</v>
      </c>
      <c r="BI30" s="47">
        <f>IF(PLANEL_Pot_Trim!BI4&lt;&gt;0,BI4/PLANEL_Pot_Trim!BI4,0)</f>
        <v>0.45942691716527423</v>
      </c>
      <c r="BJ30" s="47">
        <f>IF(PLANEL_Pot_Trim!BJ4&lt;&gt;0,BJ4/PLANEL_Pot_Trim!BJ4,0)</f>
        <v>0.44557869124043986</v>
      </c>
      <c r="BK30" s="47">
        <f>IF(PLANEL_Pot_Trim!BK4&lt;&gt;0,BK4/PLANEL_Pot_Trim!BK4,0)</f>
        <v>0.55905181233747647</v>
      </c>
      <c r="BL30" s="47">
        <f>IF(PLANEL_Pot_Trim!BL4&lt;&gt;0,BL4/PLANEL_Pot_Trim!BL4,0)</f>
        <v>0.54170680095177237</v>
      </c>
      <c r="BM30" s="47">
        <f>IF(PLANEL_Pot_Trim!BM4&lt;&gt;0,BM4/PLANEL_Pot_Trim!BM4,0)</f>
        <v>0.45220355680729291</v>
      </c>
      <c r="BN30" s="47">
        <f>IF(PLANEL_Pot_Trim!BN4&lt;&gt;0,BN4/PLANEL_Pot_Trim!BN4,0)</f>
        <v>0.44557869124043986</v>
      </c>
      <c r="BO30" s="47">
        <f>IF(PLANEL_Pot_Trim!BO4&lt;&gt;0,BO4/PLANEL_Pot_Trim!BO4,0)</f>
        <v>0.55905181233747647</v>
      </c>
      <c r="BP30" s="47">
        <f>IF(PLANEL_Pot_Trim!BP4&lt;&gt;0,BP4/PLANEL_Pot_Trim!BP4,0)</f>
        <v>0.54627008971664959</v>
      </c>
      <c r="BQ30" s="47">
        <f>IF(PLANEL_Pot_Trim!BQ4&lt;&gt;0,BQ4/PLANEL_Pot_Trim!BQ4,0)</f>
        <v>0.45389885724950818</v>
      </c>
      <c r="BR30" s="47">
        <f>IF(PLANEL_Pot_Trim!BR4&lt;&gt;0,BR4/PLANEL_Pot_Trim!BR4,0)</f>
        <v>0.44557869124043986</v>
      </c>
      <c r="BS30" s="47">
        <f>IF(PLANEL_Pot_Trim!BS4&lt;&gt;0,BS4/PLANEL_Pot_Trim!BS4,0)</f>
        <v>0.55934428747365494</v>
      </c>
      <c r="BT30" s="47">
        <f>IF(PLANEL_Pot_Trim!BT4&lt;&gt;0,BT4/PLANEL_Pot_Trim!BT4,0)</f>
        <v>0.54648143881698918</v>
      </c>
      <c r="BU30" s="47">
        <f>IF(PLANEL_Pot_Trim!BU4&lt;&gt;0,BU4/PLANEL_Pot_Trim!BU4,0)</f>
        <v>0.45368540348891367</v>
      </c>
      <c r="BV30" s="47">
        <f>IF(PLANEL_Pot_Trim!BV4&lt;&gt;0,BV4/PLANEL_Pot_Trim!BV4,0)</f>
        <v>0.44550267027556917</v>
      </c>
      <c r="BW30" s="47">
        <f>IF(PLANEL_Pot_Trim!BW4&lt;&gt;0,BW4/PLANEL_Pot_Trim!BW4,0)</f>
        <v>0.56018561415716872</v>
      </c>
      <c r="BX30" s="47">
        <f>IF(PLANEL_Pot_Trim!BX4&lt;&gt;0,BX4/PLANEL_Pot_Trim!BX4,0)</f>
        <v>0.54708940026631059</v>
      </c>
      <c r="BY30" s="47">
        <f>IF(PLANEL_Pot_Trim!BY4&lt;&gt;0,BY4/PLANEL_Pot_Trim!BY4,0)</f>
        <v>0.45309770911685943</v>
      </c>
      <c r="BZ30" s="47">
        <f>IF(PLANEL_Pot_Trim!BZ4&lt;&gt;0,BZ4/PLANEL_Pot_Trim!BZ4,0)</f>
        <v>0.44528399056659274</v>
      </c>
      <c r="CA30" s="47">
        <f>IF(PLANEL_Pot_Trim!CA4&lt;&gt;0,CA4/PLANEL_Pot_Trim!CA4,0)</f>
        <v>0.56173238936766168</v>
      </c>
      <c r="CB30" s="47">
        <f>IF(PLANEL_Pot_Trim!CB4&lt;&gt;0,CB4/PLANEL_Pot_Trim!CB4,0)</f>
        <v>0.54877962817462222</v>
      </c>
      <c r="CC30" s="47">
        <f>IF(PLANEL_Pot_Trim!CC4&lt;&gt;0,CC4/PLANEL_Pot_Trim!CC4,0)</f>
        <v>0.45154185402683239</v>
      </c>
      <c r="CD30" s="47">
        <f>IF(PLANEL_Pot_Trim!CD4&lt;&gt;0,CD4/PLANEL_Pot_Trim!CD4,0)</f>
        <v>0.4440459535943474</v>
      </c>
      <c r="CE30" s="47">
        <f>IF(PLANEL_Pot_Trim!CE4&lt;&gt;0,CE4/PLANEL_Pot_Trim!CE4,0)</f>
        <v>0.56212003553376155</v>
      </c>
      <c r="CF30" s="47">
        <f>IF(PLANEL_Pot_Trim!CF4&lt;&gt;0,CF4/PLANEL_Pot_Trim!CF4,0)</f>
        <v>0.54905898852685275</v>
      </c>
      <c r="CG30" s="47">
        <f>IF(PLANEL_Pot_Trim!CG4&lt;&gt;0,CG4/PLANEL_Pot_Trim!CG4,0)</f>
        <v>0.45125563111472161</v>
      </c>
      <c r="CH30" s="47">
        <f>IF(PLANEL_Pot_Trim!CH4&lt;&gt;0,CH4/PLANEL_Pot_Trim!CH4,0)</f>
        <v>0.44394630785069361</v>
      </c>
      <c r="CI30" s="47">
        <f>IF(PLANEL_Pot_Trim!CI4&lt;&gt;0,CI4/PLANEL_Pot_Trim!CI4,0)</f>
        <v>0.56490065204588269</v>
      </c>
      <c r="CJ30" s="47">
        <f>IF(PLANEL_Pot_Trim!CJ4&lt;&gt;0,CJ4/PLANEL_Pot_Trim!CJ4,0)</f>
        <v>0.55106286212547562</v>
      </c>
      <c r="CK30" s="47">
        <f>IF(PLANEL_Pot_Trim!CK4&lt;&gt;0,CK4/PLANEL_Pot_Trim!CK4,0)</f>
        <v>0.44943876735696603</v>
      </c>
      <c r="CL30" s="47">
        <f>IF(PLANEL_Pot_Trim!CL4&lt;&gt;0,CL4/PLANEL_Pot_Trim!CL4,0)</f>
        <v>0.443231540053381</v>
      </c>
      <c r="CM30" s="47">
        <f>IF(PLANEL_Pot_Trim!CM4&lt;&gt;0,CM4/PLANEL_Pot_Trim!CM4,0)</f>
        <v>0.56521938444480668</v>
      </c>
      <c r="CN30" s="47">
        <f>IF(PLANEL_Pot_Trim!CN4&lt;&gt;0,CN4/PLANEL_Pot_Trim!CN4,0)</f>
        <v>0.55129255912151209</v>
      </c>
      <c r="CO30" s="47">
        <f>IF(PLANEL_Pot_Trim!CO4&lt;&gt;0,CO4/PLANEL_Pot_Trim!CO4,0)</f>
        <v>0.44915957316003008</v>
      </c>
      <c r="CP30" s="47">
        <f>IF(PLANEL_Pot_Trim!CP4&lt;&gt;0,CP4/PLANEL_Pot_Trim!CP4,0)</f>
        <v>0.44314960835080702</v>
      </c>
      <c r="CQ30" s="47">
        <f>IF(PLANEL_Pot_Trim!CQ4&lt;&gt;0,CQ4/PLANEL_Pot_Trim!CQ4,0)</f>
        <v>0.56521938444480668</v>
      </c>
      <c r="CR30" s="47">
        <f>IF(PLANEL_Pot_Trim!CR4&lt;&gt;0,CR4/PLANEL_Pot_Trim!CR4,0)</f>
        <v>0.55129255912151209</v>
      </c>
      <c r="CS30" s="47">
        <f>IF(PLANEL_Pot_Trim!CS4&lt;&gt;0,CS4/PLANEL_Pot_Trim!CS4,0)</f>
        <v>0.44910947093828629</v>
      </c>
      <c r="CT30" s="47">
        <f>IF(PLANEL_Pot_Trim!CT4&lt;&gt;0,CT4/PLANEL_Pot_Trim!CT4,0)</f>
        <v>0.44314960835080702</v>
      </c>
      <c r="CU30" s="47">
        <f>IF(PLANEL_Pot_Trim!CU4&lt;&gt;0,CU4/PLANEL_Pot_Trim!CU4,0)</f>
        <v>0.56544379709874881</v>
      </c>
      <c r="CV30" s="47">
        <f>IF(PLANEL_Pot_Trim!CV4&lt;&gt;0,CV4/PLANEL_Pot_Trim!CV4,0)</f>
        <v>0.55138204527946344</v>
      </c>
      <c r="CW30" s="47">
        <f>IF(PLANEL_Pot_Trim!CW4&lt;&gt;0,CW4/PLANEL_Pot_Trim!CW4,0)</f>
        <v>0.44897783490129545</v>
      </c>
      <c r="CX30" s="47">
        <f>IF(PLANEL_Pot_Trim!CX4&lt;&gt;0,CX4/PLANEL_Pot_Trim!CX4,0)</f>
        <v>0.44317311115708025</v>
      </c>
      <c r="CY30" s="77">
        <f>IF(PLANEL_Pot_Trim!CY4&lt;&gt;0,CY4/PLANEL_Pot_Trim!CY4,0)</f>
        <v>0.56544379709874881</v>
      </c>
      <c r="CZ30" s="77">
        <f>IF(PLANEL_Pot_Trim!CZ4&lt;&gt;0,CZ4/PLANEL_Pot_Trim!CZ4,0)</f>
        <v>0.55138204527946344</v>
      </c>
      <c r="DA30" s="77">
        <f>IF(PLANEL_Pot_Trim!DA4&lt;&gt;0,DA4/PLANEL_Pot_Trim!DA4,0)</f>
        <v>0.44396304373067036</v>
      </c>
      <c r="DB30" s="77">
        <f>IF(PLANEL_Pot_Trim!DB4&lt;&gt;0,DB4/PLANEL_Pot_Trim!DB4,0)</f>
        <v>0.44317311115708025</v>
      </c>
      <c r="DC30" s="47">
        <f>IF(PLANEL_Pot_Trim!DC4&lt;&gt;0,DC4/PLANEL_Pot_Trim!DC4,0)</f>
        <v>0.56544379709874881</v>
      </c>
      <c r="DD30" s="47">
        <f>IF(PLANEL_Pot_Trim!DD4&lt;&gt;0,DD4/PLANEL_Pot_Trim!DD4,0)</f>
        <v>0.55138204527946344</v>
      </c>
      <c r="DE30" s="47">
        <f>IF(PLANEL_Pot_Trim!DE4&lt;&gt;0,DE4/PLANEL_Pot_Trim!DE4,0)</f>
        <v>0.44392734257941363</v>
      </c>
      <c r="DF30" s="47">
        <f>IF(PLANEL_Pot_Trim!DF4&lt;&gt;0,DF4/PLANEL_Pot_Trim!DF4,0)</f>
        <v>0.44317311115708025</v>
      </c>
      <c r="DG30" s="47">
        <f>IF(PLANEL_Pot_Trim!DG4&lt;&gt;0,DG4/PLANEL_Pot_Trim!DG4,0)</f>
        <v>0.56544379709874881</v>
      </c>
      <c r="DH30" s="47">
        <f>IF(PLANEL_Pot_Trim!DH4&lt;&gt;0,DH4/PLANEL_Pot_Trim!DH4,0)</f>
        <v>0.55138204527946344</v>
      </c>
      <c r="DI30" s="47">
        <f>IF(PLANEL_Pot_Trim!DI4&lt;&gt;0,DI4/PLANEL_Pot_Trim!DI4,0)</f>
        <v>0.44390032763223686</v>
      </c>
      <c r="DJ30" s="47">
        <f>IF(PLANEL_Pot_Trim!DJ4&lt;&gt;0,DJ4/PLANEL_Pot_Trim!DJ4,0)</f>
        <v>0.44317311115708025</v>
      </c>
      <c r="DK30" s="47">
        <f>IF(PLANEL_Pot_Trim!DK4&lt;&gt;0,DK4/PLANEL_Pot_Trim!DK4,0)</f>
        <v>0.56544379709874881</v>
      </c>
      <c r="DL30" s="47">
        <f>IF(PLANEL_Pot_Trim!DL4&lt;&gt;0,DL4/PLANEL_Pot_Trim!DL4,0)</f>
        <v>0.55138204527946344</v>
      </c>
      <c r="DM30" s="47">
        <f>IF(PLANEL_Pot_Trim!DM4&lt;&gt;0,DM4/PLANEL_Pot_Trim!DM4,0)</f>
        <v>0.44387311105020361</v>
      </c>
      <c r="DN30" s="47">
        <f>IF(PLANEL_Pot_Trim!DN4&lt;&gt;0,DN4/PLANEL_Pot_Trim!DN4,0)</f>
        <v>0.44317311115708025</v>
      </c>
      <c r="DO30" s="47">
        <f>IF(PLANEL_Pot_Trim!DO4&lt;&gt;0,DO4/PLANEL_Pot_Trim!DO4,0)</f>
        <v>0.56544379709874881</v>
      </c>
      <c r="DP30" s="47">
        <f>IF(PLANEL_Pot_Trim!DP4&lt;&gt;0,DP4/PLANEL_Pot_Trim!DP4,0)</f>
        <v>0.55138204527946344</v>
      </c>
      <c r="DQ30" s="47">
        <f>IF(PLANEL_Pot_Trim!DQ4&lt;&gt;0,DQ4/PLANEL_Pot_Trim!DQ4,0)</f>
        <v>0.44384534821948385</v>
      </c>
      <c r="DR30" s="47">
        <f>IF(PLANEL_Pot_Trim!DR4&lt;&gt;0,DR4/PLANEL_Pot_Trim!DR4,0)</f>
        <v>0.44317311115708025</v>
      </c>
      <c r="DS30" s="47">
        <f>IF(PLANEL_Pot_Trim!DS4&lt;&gt;0,DS4/PLANEL_Pot_Trim!DS4,0)</f>
        <v>0.56544379709874881</v>
      </c>
      <c r="DT30" s="47">
        <f>IF(PLANEL_Pot_Trim!DT4&lt;&gt;0,DT4/PLANEL_Pot_Trim!DT4,0)</f>
        <v>0.55138204527946344</v>
      </c>
      <c r="DU30" s="47">
        <f>IF(PLANEL_Pot_Trim!DU4&lt;&gt;0,DU4/PLANEL_Pot_Trim!DU4,0)</f>
        <v>0.44427060892321257</v>
      </c>
      <c r="DV30" s="47">
        <f>IF(PLANEL_Pot_Trim!DV4&lt;&gt;0,DV4/PLANEL_Pot_Trim!DV4,0)</f>
        <v>0.44317311115708025</v>
      </c>
      <c r="DW30" s="47">
        <f>IF(PLANEL_Pot_Trim!DW4&lt;&gt;0,DW4/PLANEL_Pot_Trim!DW4,0)</f>
        <v>0.56544379709874881</v>
      </c>
      <c r="DX30" s="47">
        <f>IF(PLANEL_Pot_Trim!DX4&lt;&gt;0,DX4/PLANEL_Pot_Trim!DX4,0)</f>
        <v>0.55138204527946344</v>
      </c>
      <c r="DY30" s="47">
        <f>IF(PLANEL_Pot_Trim!DY4&lt;&gt;0,DY4/PLANEL_Pot_Trim!DY4,0)</f>
        <v>0.43748698893442889</v>
      </c>
      <c r="DZ30" s="47">
        <f>IF(PLANEL_Pot_Trim!DZ4&lt;&gt;0,DZ4/PLANEL_Pot_Trim!DZ4,0)</f>
        <v>0.44317311115708025</v>
      </c>
      <c r="EA30" s="47">
        <f>IF(PLANEL_Pot_Trim!EA4&lt;&gt;0,EA4/PLANEL_Pot_Trim!EA4,0)</f>
        <v>0.56544379709874881</v>
      </c>
      <c r="EB30" s="47">
        <f>IF(PLANEL_Pot_Trim!EB4&lt;&gt;0,EB4/PLANEL_Pot_Trim!EB4,0)</f>
        <v>0.55138204527946344</v>
      </c>
      <c r="EC30" s="47">
        <f>IF(PLANEL_Pot_Trim!EC4&lt;&gt;0,EC4/PLANEL_Pot_Trim!EC4,0)</f>
        <v>0.4324686545108844</v>
      </c>
      <c r="ED30" s="47">
        <f>IF(PLANEL_Pot_Trim!ED4&lt;&gt;0,ED4/PLANEL_Pot_Trim!ED4,0)</f>
        <v>0.44317311115708025</v>
      </c>
      <c r="EE30" s="47">
        <f>IF(PLANEL_Pot_Trim!EE4&lt;&gt;0,EE4/PLANEL_Pot_Trim!EE4,0)</f>
        <v>0.56544379709874881</v>
      </c>
      <c r="EF30" s="47">
        <f>IF(PLANEL_Pot_Trim!EF4&lt;&gt;0,EF4/PLANEL_Pot_Trim!EF4,0)</f>
        <v>0.55138204527946344</v>
      </c>
      <c r="EG30" s="47">
        <f>IF(PLANEL_Pot_Trim!EG4&lt;&gt;0,EG4/PLANEL_Pot_Trim!EG4,0)</f>
        <v>0.42653452276130593</v>
      </c>
      <c r="EH30" s="47">
        <f>IF(PLANEL_Pot_Trim!EH4&lt;&gt;0,EH4/PLANEL_Pot_Trim!EH4,0)</f>
        <v>0.44317311115708025</v>
      </c>
      <c r="EI30" s="47">
        <f>IF(PLANEL_Pot_Trim!EI4&lt;&gt;0,EI4/PLANEL_Pot_Trim!EI4,0)</f>
        <v>0.56544379709874881</v>
      </c>
      <c r="EJ30" s="47">
        <f>IF(PLANEL_Pot_Trim!EJ4&lt;&gt;0,EJ4/PLANEL_Pot_Trim!EJ4,0)</f>
        <v>0.55138204527946344</v>
      </c>
      <c r="EK30" s="47">
        <f>IF(PLANEL_Pot_Trim!EK4&lt;&gt;0,EK4/PLANEL_Pot_Trim!EK4,0)</f>
        <v>0.40736419886108116</v>
      </c>
      <c r="EL30" s="47">
        <f>IF(PLANEL_Pot_Trim!EL4&lt;&gt;0,EL4/PLANEL_Pot_Trim!EL4,0)</f>
        <v>0.44317311115708025</v>
      </c>
      <c r="EM30" s="47">
        <f>IF(PLANEL_Pot_Trim!EM4&lt;&gt;0,EM4/PLANEL_Pot_Trim!EM4,0)</f>
        <v>0.56558311087756064</v>
      </c>
      <c r="EN30" s="47">
        <f>IF(PLANEL_Pot_Trim!EN4&lt;&gt;0,EN4/PLANEL_Pot_Trim!EN4,0)</f>
        <v>0.55137601891012344</v>
      </c>
      <c r="EO30" s="47">
        <f>IF(PLANEL_Pot_Trim!EO4&lt;&gt;0,EO4/PLANEL_Pot_Trim!EO4,0)</f>
        <v>0.3938608121646664</v>
      </c>
      <c r="EP30" s="47">
        <f>IF(PLANEL_Pot_Trim!EP4&lt;&gt;0,EP4/PLANEL_Pot_Trim!EP4,0)</f>
        <v>0.44319725762907863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0.4516525651038476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0.43965341270159947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0.42803574394265315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0.45068023731825285</v>
      </c>
      <c r="V31" s="47">
        <f>IF(PLANEL_Pot_Trim!V5&lt;&gt;0,V5/PLANEL_Pot_Trim!V5,0)</f>
        <v>0.5000554910348497</v>
      </c>
      <c r="W31" s="47">
        <f>IF(PLANEL_Pot_Trim!W5&lt;&gt;0,W5/PLANEL_Pot_Trim!W5,0)</f>
        <v>0.57676083150681168</v>
      </c>
      <c r="X31" s="47">
        <f>IF(PLANEL_Pot_Trim!X5&lt;&gt;0,X5/PLANEL_Pot_Trim!X5,0)</f>
        <v>0.50077574008424164</v>
      </c>
      <c r="Y31" s="47">
        <f>IF(PLANEL_Pot_Trim!Y5&lt;&gt;0,Y5/PLANEL_Pot_Trim!Y5,0)</f>
        <v>0.45092411484938699</v>
      </c>
      <c r="Z31" s="47">
        <f>IF(PLANEL_Pot_Trim!Z5&lt;&gt;0,Z5/PLANEL_Pot_Trim!Z5,0)</f>
        <v>0.49964685821699528</v>
      </c>
      <c r="AA31" s="47">
        <f>IF(PLANEL_Pot_Trim!AA5&lt;&gt;0,AA5/PLANEL_Pot_Trim!AA5,0)</f>
        <v>0.57752579872703547</v>
      </c>
      <c r="AB31" s="47">
        <f>IF(PLANEL_Pot_Trim!AB5&lt;&gt;0,AB5/PLANEL_Pot_Trim!AB5,0)</f>
        <v>0.51051842407849257</v>
      </c>
      <c r="AC31" s="47">
        <f>IF(PLANEL_Pot_Trim!AC5&lt;&gt;0,AC5/PLANEL_Pot_Trim!AC5,0)</f>
        <v>0.42895563860456892</v>
      </c>
      <c r="AD31" s="47">
        <f>IF(PLANEL_Pot_Trim!AD5&lt;&gt;0,AD5/PLANEL_Pot_Trim!AD5,0)</f>
        <v>0.48529800300036646</v>
      </c>
      <c r="AE31" s="47">
        <f>IF(PLANEL_Pot_Trim!AE5&lt;&gt;0,AE5/PLANEL_Pot_Trim!AE5,0)</f>
        <v>0.57707692758875162</v>
      </c>
      <c r="AF31" s="47">
        <f>IF(PLANEL_Pot_Trim!AF5&lt;&gt;0,AF5/PLANEL_Pot_Trim!AF5,0)</f>
        <v>0.5418315785113299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0.54214493534069097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0.44535306522424051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0.53516417213670742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0.52150840064388482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0.53541358098291758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0.56550110784777941</v>
      </c>
      <c r="BH31" s="47">
        <f>IF(PLANEL_Pot_Trim!BH5&lt;&gt;0,BH5/PLANEL_Pot_Trim!BH5,0)</f>
        <v>0.53616935740132177</v>
      </c>
      <c r="BI31" s="47">
        <f>IF(PLANEL_Pot_Trim!BI5&lt;&gt;0,BI5/PLANEL_Pot_Trim!BI5,0)</f>
        <v>0.44396172656905353</v>
      </c>
      <c r="BJ31" s="47">
        <f>IF(PLANEL_Pot_Trim!BJ5&lt;&gt;0,BJ5/PLANEL_Pot_Trim!BJ5,0)</f>
        <v>0.49002999673831621</v>
      </c>
      <c r="BK31" s="47">
        <f>IF(PLANEL_Pot_Trim!BK5&lt;&gt;0,BK5/PLANEL_Pot_Trim!BK5,0)</f>
        <v>0.56550110784777941</v>
      </c>
      <c r="BL31" s="47">
        <f>IF(PLANEL_Pot_Trim!BL5&lt;&gt;0,BL5/PLANEL_Pot_Trim!BL5,0)</f>
        <v>0.48652452782522815</v>
      </c>
      <c r="BM31" s="47">
        <f>IF(PLANEL_Pot_Trim!BM5&lt;&gt;0,BM5/PLANEL_Pot_Trim!BM5,0)</f>
        <v>0.44058464638045175</v>
      </c>
      <c r="BN31" s="47">
        <f>IF(PLANEL_Pot_Trim!BN5&lt;&gt;0,BN5/PLANEL_Pot_Trim!BN5,0)</f>
        <v>0.49002999673831621</v>
      </c>
      <c r="BO31" s="47">
        <f>IF(PLANEL_Pot_Trim!BO5&lt;&gt;0,BO5/PLANEL_Pot_Trim!BO5,0)</f>
        <v>0.56550110784777941</v>
      </c>
      <c r="BP31" s="47">
        <f>IF(PLANEL_Pot_Trim!BP5&lt;&gt;0,BP5/PLANEL_Pot_Trim!BP5,0)</f>
        <v>0.53629720144067794</v>
      </c>
      <c r="BQ31" s="47">
        <f>IF(PLANEL_Pot_Trim!BQ5&lt;&gt;0,BQ5/PLANEL_Pot_Trim!BQ5,0)</f>
        <v>0.44396172656905353</v>
      </c>
      <c r="BR31" s="47">
        <f>IF(PLANEL_Pot_Trim!BR5&lt;&gt;0,BR5/PLANEL_Pot_Trim!BR5,0)</f>
        <v>0.49002999673831621</v>
      </c>
      <c r="BS31" s="47">
        <f>IF(PLANEL_Pot_Trim!BS5&lt;&gt;0,BS5/PLANEL_Pot_Trim!BS5,0)</f>
        <v>0.56550110784777941</v>
      </c>
      <c r="BT31" s="47">
        <f>IF(PLANEL_Pot_Trim!BT5&lt;&gt;0,BT5/PLANEL_Pot_Trim!BT5,0)</f>
        <v>0.53629720144067794</v>
      </c>
      <c r="BU31" s="47">
        <f>IF(PLANEL_Pot_Trim!BU5&lt;&gt;0,BU5/PLANEL_Pot_Trim!BU5,0)</f>
        <v>0.44396172656905353</v>
      </c>
      <c r="BV31" s="47">
        <f>IF(PLANEL_Pot_Trim!BV5&lt;&gt;0,BV5/PLANEL_Pot_Trim!BV5,0)</f>
        <v>0.49002999673831621</v>
      </c>
      <c r="BW31" s="47">
        <f>IF(PLANEL_Pot_Trim!BW5&lt;&gt;0,BW5/PLANEL_Pot_Trim!BW5,0)</f>
        <v>0.56550110784777941</v>
      </c>
      <c r="BX31" s="47">
        <f>IF(PLANEL_Pot_Trim!BX5&lt;&gt;0,BX5/PLANEL_Pot_Trim!BX5,0)</f>
        <v>0.53629720144067794</v>
      </c>
      <c r="BY31" s="47">
        <f>IF(PLANEL_Pot_Trim!BY5&lt;&gt;0,BY5/PLANEL_Pot_Trim!BY5,0)</f>
        <v>0.44396172656905353</v>
      </c>
      <c r="BZ31" s="47">
        <f>IF(PLANEL_Pot_Trim!BZ5&lt;&gt;0,BZ5/PLANEL_Pot_Trim!BZ5,0)</f>
        <v>0.49002999673831621</v>
      </c>
      <c r="CA31" s="47">
        <f>IF(PLANEL_Pot_Trim!CA5&lt;&gt;0,CA5/PLANEL_Pot_Trim!CA5,0)</f>
        <v>0.56550110784777941</v>
      </c>
      <c r="CB31" s="47">
        <f>IF(PLANEL_Pot_Trim!CB5&lt;&gt;0,CB5/PLANEL_Pot_Trim!CB5,0)</f>
        <v>0.53629720144067794</v>
      </c>
      <c r="CC31" s="47">
        <f>IF(PLANEL_Pot_Trim!CC5&lt;&gt;0,CC5/PLANEL_Pot_Trim!CC5,0)</f>
        <v>0.44396172656905353</v>
      </c>
      <c r="CD31" s="47">
        <f>IF(PLANEL_Pot_Trim!CD5&lt;&gt;0,CD5/PLANEL_Pot_Trim!CD5,0)</f>
        <v>0.49002999673831621</v>
      </c>
      <c r="CE31" s="47">
        <f>IF(PLANEL_Pot_Trim!CE5&lt;&gt;0,CE5/PLANEL_Pot_Trim!CE5,0)</f>
        <v>0.56550110784777941</v>
      </c>
      <c r="CF31" s="47">
        <f>IF(PLANEL_Pot_Trim!CF5&lt;&gt;0,CF5/PLANEL_Pot_Trim!CF5,0)</f>
        <v>0.53629720144067794</v>
      </c>
      <c r="CG31" s="47">
        <f>IF(PLANEL_Pot_Trim!CG5&lt;&gt;0,CG5/PLANEL_Pot_Trim!CG5,0)</f>
        <v>0.44396172656905353</v>
      </c>
      <c r="CH31" s="47">
        <f>IF(PLANEL_Pot_Trim!CH5&lt;&gt;0,CH5/PLANEL_Pot_Trim!CH5,0)</f>
        <v>0.49002999673831621</v>
      </c>
      <c r="CI31" s="47">
        <f>IF(PLANEL_Pot_Trim!CI5&lt;&gt;0,CI5/PLANEL_Pot_Trim!CI5,0)</f>
        <v>0.56550110784777941</v>
      </c>
      <c r="CJ31" s="47">
        <f>IF(PLANEL_Pot_Trim!CJ5&lt;&gt;0,CJ5/PLANEL_Pot_Trim!CJ5,0)</f>
        <v>0.53629720144067794</v>
      </c>
      <c r="CK31" s="47">
        <f>IF(PLANEL_Pot_Trim!CK5&lt;&gt;0,CK5/PLANEL_Pot_Trim!CK5,0)</f>
        <v>0.44396172656905353</v>
      </c>
      <c r="CL31" s="47">
        <f>IF(PLANEL_Pot_Trim!CL5&lt;&gt;0,CL5/PLANEL_Pot_Trim!CL5,0)</f>
        <v>0.49002999673831621</v>
      </c>
      <c r="CM31" s="47">
        <f>IF(PLANEL_Pot_Trim!CM5&lt;&gt;0,CM5/PLANEL_Pot_Trim!CM5,0)</f>
        <v>0.56550110784777941</v>
      </c>
      <c r="CN31" s="47">
        <f>IF(PLANEL_Pot_Trim!CN5&lt;&gt;0,CN5/PLANEL_Pot_Trim!CN5,0)</f>
        <v>0.53629720144067794</v>
      </c>
      <c r="CO31" s="47">
        <f>IF(PLANEL_Pot_Trim!CO5&lt;&gt;0,CO5/PLANEL_Pot_Trim!CO5,0)</f>
        <v>0.44396172656905353</v>
      </c>
      <c r="CP31" s="47">
        <f>IF(PLANEL_Pot_Trim!CP5&lt;&gt;0,CP5/PLANEL_Pot_Trim!CP5,0)</f>
        <v>0.49002999673831621</v>
      </c>
      <c r="CQ31" s="47">
        <f>IF(PLANEL_Pot_Trim!CQ5&lt;&gt;0,CQ5/PLANEL_Pot_Trim!CQ5,0)</f>
        <v>0.56550110784777941</v>
      </c>
      <c r="CR31" s="47">
        <f>IF(PLANEL_Pot_Trim!CR5&lt;&gt;0,CR5/PLANEL_Pot_Trim!CR5,0)</f>
        <v>0.53629720144067794</v>
      </c>
      <c r="CS31" s="47">
        <f>IF(PLANEL_Pot_Trim!CS5&lt;&gt;0,CS5/PLANEL_Pot_Trim!CS5,0)</f>
        <v>0.44396172656905353</v>
      </c>
      <c r="CT31" s="47">
        <f>IF(PLANEL_Pot_Trim!CT5&lt;&gt;0,CT5/PLANEL_Pot_Trim!CT5,0)</f>
        <v>0.49002999673831621</v>
      </c>
      <c r="CU31" s="47">
        <f>IF(PLANEL_Pot_Trim!CU5&lt;&gt;0,CU5/PLANEL_Pot_Trim!CU5,0)</f>
        <v>0.56550110784777941</v>
      </c>
      <c r="CV31" s="47">
        <f>IF(PLANEL_Pot_Trim!CV5&lt;&gt;0,CV5/PLANEL_Pot_Trim!CV5,0)</f>
        <v>0.53629720144067794</v>
      </c>
      <c r="CW31" s="47">
        <f>IF(PLANEL_Pot_Trim!CW5&lt;&gt;0,CW5/PLANEL_Pot_Trim!CW5,0)</f>
        <v>0.44396172656905353</v>
      </c>
      <c r="CX31" s="47">
        <f>IF(PLANEL_Pot_Trim!CX5&lt;&gt;0,CX5/PLANEL_Pot_Trim!CX5,0)</f>
        <v>0.49002999673831621</v>
      </c>
      <c r="CY31" s="77">
        <f>IF(PLANEL_Pot_Trim!CY5&lt;&gt;0,CY5/PLANEL_Pot_Trim!CY5,0)</f>
        <v>0.56550110784777941</v>
      </c>
      <c r="CZ31" s="77">
        <f>IF(PLANEL_Pot_Trim!CZ5&lt;&gt;0,CZ5/PLANEL_Pot_Trim!CZ5,0)</f>
        <v>0.53629720144067794</v>
      </c>
      <c r="DA31" s="77">
        <f>IF(PLANEL_Pot_Trim!DA5&lt;&gt;0,DA5/PLANEL_Pot_Trim!DA5,0)</f>
        <v>0.44396172656905353</v>
      </c>
      <c r="DB31" s="77">
        <f>IF(PLANEL_Pot_Trim!DB5&lt;&gt;0,DB5/PLANEL_Pot_Trim!DB5,0)</f>
        <v>0.49002999673831621</v>
      </c>
      <c r="DC31" s="47">
        <f>IF(PLANEL_Pot_Trim!DC5&lt;&gt;0,DC5/PLANEL_Pot_Trim!DC5,0)</f>
        <v>0.56550110784777941</v>
      </c>
      <c r="DD31" s="47">
        <f>IF(PLANEL_Pot_Trim!DD5&lt;&gt;0,DD5/PLANEL_Pot_Trim!DD5,0)</f>
        <v>0.53629720144067794</v>
      </c>
      <c r="DE31" s="47">
        <f>IF(PLANEL_Pot_Trim!DE5&lt;&gt;0,DE5/PLANEL_Pot_Trim!DE5,0)</f>
        <v>0.44396172656905353</v>
      </c>
      <c r="DF31" s="47">
        <f>IF(PLANEL_Pot_Trim!DF5&lt;&gt;0,DF5/PLANEL_Pot_Trim!DF5,0)</f>
        <v>0.49002999673831621</v>
      </c>
      <c r="DG31" s="47">
        <f>IF(PLANEL_Pot_Trim!DG5&lt;&gt;0,DG5/PLANEL_Pot_Trim!DG5,0)</f>
        <v>0.56550110784777941</v>
      </c>
      <c r="DH31" s="47">
        <f>IF(PLANEL_Pot_Trim!DH5&lt;&gt;0,DH5/PLANEL_Pot_Trim!DH5,0)</f>
        <v>0.53629720144067794</v>
      </c>
      <c r="DI31" s="47">
        <f>IF(PLANEL_Pot_Trim!DI5&lt;&gt;0,DI5/PLANEL_Pot_Trim!DI5,0)</f>
        <v>0.44396172656905353</v>
      </c>
      <c r="DJ31" s="47">
        <f>IF(PLANEL_Pot_Trim!DJ5&lt;&gt;0,DJ5/PLANEL_Pot_Trim!DJ5,0)</f>
        <v>0.49002999673831621</v>
      </c>
      <c r="DK31" s="47">
        <f>IF(PLANEL_Pot_Trim!DK5&lt;&gt;0,DK5/PLANEL_Pot_Trim!DK5,0)</f>
        <v>0.56550110784777941</v>
      </c>
      <c r="DL31" s="47">
        <f>IF(PLANEL_Pot_Trim!DL5&lt;&gt;0,DL5/PLANEL_Pot_Trim!DL5,0)</f>
        <v>0.53629720144067794</v>
      </c>
      <c r="DM31" s="47">
        <f>IF(PLANEL_Pot_Trim!DM5&lt;&gt;0,DM5/PLANEL_Pot_Trim!DM5,0)</f>
        <v>0.44396172656905353</v>
      </c>
      <c r="DN31" s="47">
        <f>IF(PLANEL_Pot_Trim!DN5&lt;&gt;0,DN5/PLANEL_Pot_Trim!DN5,0)</f>
        <v>0.49002999673831621</v>
      </c>
      <c r="DO31" s="47">
        <f>IF(PLANEL_Pot_Trim!DO5&lt;&gt;0,DO5/PLANEL_Pot_Trim!DO5,0)</f>
        <v>0.56550110784777941</v>
      </c>
      <c r="DP31" s="47">
        <f>IF(PLANEL_Pot_Trim!DP5&lt;&gt;0,DP5/PLANEL_Pot_Trim!DP5,0)</f>
        <v>0.53629720144067794</v>
      </c>
      <c r="DQ31" s="47">
        <f>IF(PLANEL_Pot_Trim!DQ5&lt;&gt;0,DQ5/PLANEL_Pot_Trim!DQ5,0)</f>
        <v>0.44396172656905353</v>
      </c>
      <c r="DR31" s="47">
        <f>IF(PLANEL_Pot_Trim!DR5&lt;&gt;0,DR5/PLANEL_Pot_Trim!DR5,0)</f>
        <v>0.49002999673831621</v>
      </c>
      <c r="DS31" s="47">
        <f>IF(PLANEL_Pot_Trim!DS5&lt;&gt;0,DS5/PLANEL_Pot_Trim!DS5,0)</f>
        <v>0.56550110784777941</v>
      </c>
      <c r="DT31" s="47">
        <f>IF(PLANEL_Pot_Trim!DT5&lt;&gt;0,DT5/PLANEL_Pot_Trim!DT5,0)</f>
        <v>0.53629720144067794</v>
      </c>
      <c r="DU31" s="47">
        <f>IF(PLANEL_Pot_Trim!DU5&lt;&gt;0,DU5/PLANEL_Pot_Trim!DU5,0)</f>
        <v>0.44058464638045175</v>
      </c>
      <c r="DV31" s="47">
        <f>IF(PLANEL_Pot_Trim!DV5&lt;&gt;0,DV5/PLANEL_Pot_Trim!DV5,0)</f>
        <v>0.49002999673831621</v>
      </c>
      <c r="DW31" s="47">
        <f>IF(PLANEL_Pot_Trim!DW5&lt;&gt;0,DW5/PLANEL_Pot_Trim!DW5,0)</f>
        <v>0.56550110784777941</v>
      </c>
      <c r="DX31" s="47">
        <f>IF(PLANEL_Pot_Trim!DX5&lt;&gt;0,DX5/PLANEL_Pot_Trim!DX5,0)</f>
        <v>0.53629720144067794</v>
      </c>
      <c r="DY31" s="47">
        <f>IF(PLANEL_Pot_Trim!DY5&lt;&gt;0,DY5/PLANEL_Pot_Trim!DY5,0)</f>
        <v>0.44396172656905353</v>
      </c>
      <c r="DZ31" s="47">
        <f>IF(PLANEL_Pot_Trim!DZ5&lt;&gt;0,DZ5/PLANEL_Pot_Trim!DZ5,0)</f>
        <v>0.49002999673831621</v>
      </c>
      <c r="EA31" s="47">
        <f>IF(PLANEL_Pot_Trim!EA5&lt;&gt;0,EA5/PLANEL_Pot_Trim!EA5,0)</f>
        <v>0.56550110784777941</v>
      </c>
      <c r="EB31" s="47">
        <f>IF(PLANEL_Pot_Trim!EB5&lt;&gt;0,EB5/PLANEL_Pot_Trim!EB5,0)</f>
        <v>0.53629720144067794</v>
      </c>
      <c r="EC31" s="47">
        <f>IF(PLANEL_Pot_Trim!EC5&lt;&gt;0,EC5/PLANEL_Pot_Trim!EC5,0)</f>
        <v>0.44058464638045175</v>
      </c>
      <c r="ED31" s="47">
        <f>IF(PLANEL_Pot_Trim!ED5&lt;&gt;0,ED5/PLANEL_Pot_Trim!ED5,0)</f>
        <v>0.49002999673831621</v>
      </c>
      <c r="EE31" s="47">
        <f>IF(PLANEL_Pot_Trim!EE5&lt;&gt;0,EE5/PLANEL_Pot_Trim!EE5,0)</f>
        <v>0.56550110784777941</v>
      </c>
      <c r="EF31" s="47">
        <f>IF(PLANEL_Pot_Trim!EF5&lt;&gt;0,EF5/PLANEL_Pot_Trim!EF5,0)</f>
        <v>0.53629720144067794</v>
      </c>
      <c r="EG31" s="47">
        <f>IF(PLANEL_Pot_Trim!EG5&lt;&gt;0,EG5/PLANEL_Pot_Trim!EG5,0)</f>
        <v>0.44045463515674932</v>
      </c>
      <c r="EH31" s="47">
        <f>IF(PLANEL_Pot_Trim!EH5&lt;&gt;0,EH5/PLANEL_Pot_Trim!EH5,0)</f>
        <v>0.49002999673831621</v>
      </c>
      <c r="EI31" s="47">
        <f>IF(PLANEL_Pot_Trim!EI5&lt;&gt;0,EI5/PLANEL_Pot_Trim!EI5,0)</f>
        <v>0.56550110784777941</v>
      </c>
      <c r="EJ31" s="47">
        <f>IF(PLANEL_Pot_Trim!EJ5&lt;&gt;0,EJ5/PLANEL_Pot_Trim!EJ5,0)</f>
        <v>0.53629720144067794</v>
      </c>
      <c r="EK31" s="47">
        <f>IF(PLANEL_Pot_Trim!EK5&lt;&gt;0,EK5/PLANEL_Pot_Trim!EK5,0)</f>
        <v>0.44045463515674932</v>
      </c>
      <c r="EL31" s="47">
        <f>IF(PLANEL_Pot_Trim!EL5&lt;&gt;0,EL5/PLANEL_Pot_Trim!EL5,0)</f>
        <v>0.49002999673831621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0.13936904976643247</v>
      </c>
      <c r="AE33" s="48">
        <f>IF(PLANEL_Pot_Trim!AE7&lt;&gt;0,AE7/PLANEL_Pot_Trim!AE7,0)</f>
        <v>3.6452255758012669E-2</v>
      </c>
      <c r="AF33" s="48">
        <f>IF(PLANEL_Pot_Trim!AF7&lt;&gt;0,AF7/PLANEL_Pot_Trim!AF7,0)</f>
        <v>0</v>
      </c>
      <c r="AG33" s="48">
        <f>IF(PLANEL_Pot_Trim!AG7&lt;&gt;0,AG7/PLANEL_Pot_Trim!AG7,0)</f>
        <v>3.3199435505108829E-2</v>
      </c>
      <c r="AH33" s="48">
        <f>IF(PLANEL_Pot_Trim!AH7&lt;&gt;0,AH7/PLANEL_Pot_Trim!AH7,0)</f>
        <v>0.17159320639100784</v>
      </c>
      <c r="AI33" s="48">
        <f>IF(PLANEL_Pot_Trim!AI7&lt;&gt;0,AI7/PLANEL_Pot_Trim!AI7,0)</f>
        <v>4.7158347773182223E-2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0.1521381463878296</v>
      </c>
      <c r="AM33" s="48">
        <f>IF(PLANEL_Pot_Trim!AM7&lt;&gt;0,AM7/PLANEL_Pot_Trim!AM7,0)</f>
        <v>4.261596857386208E-2</v>
      </c>
      <c r="AN33" s="48">
        <f>IF(PLANEL_Pot_Trim!AN7&lt;&gt;0,AN7/PLANEL_Pot_Trim!AN7,0)</f>
        <v>0</v>
      </c>
      <c r="AO33" s="48">
        <f>IF(PLANEL_Pot_Trim!AO7&lt;&gt;0,AO7/PLANEL_Pot_Trim!AO7,0)</f>
        <v>5.310991269967924E-3</v>
      </c>
      <c r="AP33" s="48">
        <f>IF(PLANEL_Pot_Trim!AP7&lt;&gt;0,AP7/PLANEL_Pot_Trim!AP7,0)</f>
        <v>0.10275306345554705</v>
      </c>
      <c r="AQ33" s="48">
        <f>IF(PLANEL_Pot_Trim!AQ7&lt;&gt;0,AQ7/PLANEL_Pot_Trim!AQ7,0)</f>
        <v>2.6682477942073422E-2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8.2291123938089739E-2</v>
      </c>
      <c r="AU33" s="48">
        <f>IF(PLANEL_Pot_Trim!AU7&lt;&gt;0,AU7/PLANEL_Pot_Trim!AU7,0)</f>
        <v>2.6637211364140104E-2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2.6637211364140104E-2</v>
      </c>
      <c r="AY33" s="48">
        <f>IF(PLANEL_Pot_Trim!AY7&lt;&gt;0,AY7/PLANEL_Pot_Trim!AY7,0)</f>
        <v>2.6004922512127167E-2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2.6004922512127167E-2</v>
      </c>
      <c r="BC33" s="48">
        <f>IF(PLANEL_Pot_Trim!BC7&lt;&gt;0,BC7/PLANEL_Pot_Trim!BC7,0)</f>
        <v>2.6005249781602395E-2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2.6005249781602395E-2</v>
      </c>
      <c r="BG33" s="48">
        <f>IF(PLANEL_Pot_Trim!BG7&lt;&gt;0,BG7/PLANEL_Pot_Trim!BG7,0)</f>
        <v>2.6005249781602395E-2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2.6005249781602395E-2</v>
      </c>
      <c r="BK33" s="48">
        <f>IF(PLANEL_Pot_Trim!BK7&lt;&gt;0,BK7/PLANEL_Pot_Trim!BK7,0)</f>
        <v>2.6005249781602395E-2</v>
      </c>
      <c r="BL33" s="48">
        <f>IF(PLANEL_Pot_Trim!BL7&lt;&gt;0,BL7/PLANEL_Pot_Trim!BL7,0)</f>
        <v>0</v>
      </c>
      <c r="BM33" s="48">
        <f>IF(PLANEL_Pot_Trim!BM7&lt;&gt;0,BM7/PLANEL_Pot_Trim!BM7,0)</f>
        <v>2.6005249781602395E-2</v>
      </c>
      <c r="BN33" s="48">
        <f>IF(PLANEL_Pot_Trim!BN7&lt;&gt;0,BN7/PLANEL_Pot_Trim!BN7,0)</f>
        <v>2.6005249781602395E-2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0.57645407134154591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0.55193220232454687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0.62796696029704691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0.55192525430776074</v>
      </c>
      <c r="BB36" s="49">
        <f>IF(PLANEL_Pot_Trim!BB9&lt;&gt;0,BB10/PLANEL_Pot_Trim!BB9,0)</f>
        <v>0.65927071544605387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0.55192525430776074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0.5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0.77872931588235283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0.40770323343019232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0.41839438695170889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0.20364500927079007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0.40014423398367233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0.42665848671647982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0.55344879403625291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0.47699697862183477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0.90462441937107485</v>
      </c>
      <c r="AZ38" s="47">
        <f>IF(PLANEL_Pot_Trim!AZ11&lt;&gt;0,AZ12/PLANEL_Pot_Trim!AZ11,0)</f>
        <v>0.79260145602375298</v>
      </c>
      <c r="BA38" s="47">
        <f>IF(PLANEL_Pot_Trim!BA11&lt;&gt;0,BA12/PLANEL_Pot_Trim!BA11,0)</f>
        <v>0.90462441937107485</v>
      </c>
      <c r="BB38" s="47">
        <f>IF(PLANEL_Pot_Trim!BB11&lt;&gt;0,BB12/PLANEL_Pot_Trim!BB11,0)</f>
        <v>0.90462441937107485</v>
      </c>
      <c r="BC38" s="47">
        <f>IF(PLANEL_Pot_Trim!BC11&lt;&gt;0,BC12/PLANEL_Pot_Trim!BC11,0)</f>
        <v>0.90544569612547054</v>
      </c>
      <c r="BD38" s="47">
        <f>IF(PLANEL_Pot_Trim!BD11&lt;&gt;0,BD12/PLANEL_Pot_Trim!BD11,0)</f>
        <v>0.78455348037186567</v>
      </c>
      <c r="BE38" s="47">
        <f>IF(PLANEL_Pot_Trim!BE11&lt;&gt;0,BE12/PLANEL_Pot_Trim!BE11,0)</f>
        <v>0.90544569612547054</v>
      </c>
      <c r="BF38" s="47">
        <f>IF(PLANEL_Pot_Trim!BF11&lt;&gt;0,BF12/PLANEL_Pot_Trim!BF11,0)</f>
        <v>0.90544569612547054</v>
      </c>
      <c r="BG38" s="47">
        <f>IF(PLANEL_Pot_Trim!BG11&lt;&gt;0,BG12/PLANEL_Pot_Trim!BG11,0)</f>
        <v>0.90723504132885313</v>
      </c>
      <c r="BH38" s="47">
        <f>IF(PLANEL_Pot_Trim!BH11&lt;&gt;0,BH12/PLANEL_Pot_Trim!BH11,0)</f>
        <v>0.76701906549994658</v>
      </c>
      <c r="BI38" s="47">
        <f>IF(PLANEL_Pot_Trim!BI11&lt;&gt;0,BI12/PLANEL_Pot_Trim!BI11,0)</f>
        <v>0.90723504132885313</v>
      </c>
      <c r="BJ38" s="47">
        <f>IF(PLANEL_Pot_Trim!BJ11&lt;&gt;0,BJ12/PLANEL_Pot_Trim!BJ11,0)</f>
        <v>0.90723504132885313</v>
      </c>
      <c r="BK38" s="47">
        <f>IF(PLANEL_Pot_Trim!BK11&lt;&gt;0,BK12/PLANEL_Pot_Trim!BK11,0)</f>
        <v>0.90723504132885313</v>
      </c>
      <c r="BL38" s="47">
        <f>IF(PLANEL_Pot_Trim!BL11&lt;&gt;0,BL12/PLANEL_Pot_Trim!BL11,0)</f>
        <v>0.76701906549994658</v>
      </c>
      <c r="BM38" s="47">
        <f>IF(PLANEL_Pot_Trim!BM11&lt;&gt;0,BM12/PLANEL_Pot_Trim!BM11,0)</f>
        <v>0.90723504132885313</v>
      </c>
      <c r="BN38" s="47">
        <f>IF(PLANEL_Pot_Trim!BN11&lt;&gt;0,BN12/PLANEL_Pot_Trim!BN11,0)</f>
        <v>0.90723504132885313</v>
      </c>
      <c r="BO38" s="47">
        <f>IF(PLANEL_Pot_Trim!BO11&lt;&gt;0,BO12/PLANEL_Pot_Trim!BO11,0)</f>
        <v>0.90723504132885313</v>
      </c>
      <c r="BP38" s="47">
        <f>IF(PLANEL_Pot_Trim!BP11&lt;&gt;0,BP12/PLANEL_Pot_Trim!BP11,0)</f>
        <v>0.83450851039470619</v>
      </c>
      <c r="BQ38" s="47">
        <f>IF(PLANEL_Pot_Trim!BQ11&lt;&gt;0,BQ12/PLANEL_Pot_Trim!BQ11,0)</f>
        <v>0.90723504132885313</v>
      </c>
      <c r="BR38" s="47">
        <f>IF(PLANEL_Pot_Trim!BR11&lt;&gt;0,BR12/PLANEL_Pot_Trim!BR11,0)</f>
        <v>0.90723504132885313</v>
      </c>
      <c r="BS38" s="47">
        <f>IF(PLANEL_Pot_Trim!BS11&lt;&gt;0,BS12/PLANEL_Pot_Trim!BS11,0)</f>
        <v>0.90723504132885313</v>
      </c>
      <c r="BT38" s="47">
        <f>IF(PLANEL_Pot_Trim!BT11&lt;&gt;0,BT12/PLANEL_Pot_Trim!BT11,0)</f>
        <v>0.89319953414377973</v>
      </c>
      <c r="BU38" s="47">
        <f>IF(PLANEL_Pot_Trim!BU11&lt;&gt;0,BU12/PLANEL_Pot_Trim!BU11,0)</f>
        <v>0.90723504132885313</v>
      </c>
      <c r="BV38" s="47">
        <f>IF(PLANEL_Pot_Trim!BV11&lt;&gt;0,BV12/PLANEL_Pot_Trim!BV11,0)</f>
        <v>0.90723504132885313</v>
      </c>
      <c r="BW38" s="47">
        <f>IF(PLANEL_Pot_Trim!BW11&lt;&gt;0,BW12/PLANEL_Pot_Trim!BW11,0)</f>
        <v>0.90723504132885313</v>
      </c>
      <c r="BX38" s="47">
        <f>IF(PLANEL_Pot_Trim!BX11&lt;&gt;0,BX12/PLANEL_Pot_Trim!BX11,0)</f>
        <v>0.86325580463776463</v>
      </c>
      <c r="BY38" s="47">
        <f>IF(PLANEL_Pot_Trim!BY11&lt;&gt;0,BY12/PLANEL_Pot_Trim!BY11,0)</f>
        <v>0.90723504132885313</v>
      </c>
      <c r="BZ38" s="47">
        <f>IF(PLANEL_Pot_Trim!BZ11&lt;&gt;0,BZ12/PLANEL_Pot_Trim!BZ11,0)</f>
        <v>0.90723504132885313</v>
      </c>
      <c r="CA38" s="47">
        <f>IF(PLANEL_Pot_Trim!CA11&lt;&gt;0,CA12/PLANEL_Pot_Trim!CA11,0)</f>
        <v>0.90723504132885313</v>
      </c>
      <c r="CB38" s="47">
        <f>IF(PLANEL_Pot_Trim!CB11&lt;&gt;0,CB12/PLANEL_Pot_Trim!CB11,0)</f>
        <v>0.81520392453629387</v>
      </c>
      <c r="CC38" s="47">
        <f>IF(PLANEL_Pot_Trim!CC11&lt;&gt;0,CC12/PLANEL_Pot_Trim!CC11,0)</f>
        <v>0.90723504132885313</v>
      </c>
      <c r="CD38" s="47">
        <f>IF(PLANEL_Pot_Trim!CD11&lt;&gt;0,CD12/PLANEL_Pot_Trim!CD11,0)</f>
        <v>0.90723504132885313</v>
      </c>
      <c r="CE38" s="47">
        <f>IF(PLANEL_Pot_Trim!CE11&lt;&gt;0,CE12/PLANEL_Pot_Trim!CE11,0)</f>
        <v>0.90723504132885313</v>
      </c>
      <c r="CF38" s="47">
        <f>IF(PLANEL_Pot_Trim!CF11&lt;&gt;0,CF12/PLANEL_Pot_Trim!CF11,0)</f>
        <v>0.85516948692607231</v>
      </c>
      <c r="CG38" s="47">
        <f>IF(PLANEL_Pot_Trim!CG11&lt;&gt;0,CG12/PLANEL_Pot_Trim!CG11,0)</f>
        <v>0.90723504132885313</v>
      </c>
      <c r="CH38" s="47">
        <f>IF(PLANEL_Pot_Trim!CH11&lt;&gt;0,CH12/PLANEL_Pot_Trim!CH11,0)</f>
        <v>0.90723504132885313</v>
      </c>
      <c r="CI38" s="47">
        <f>IF(PLANEL_Pot_Trim!CI11&lt;&gt;0,CI12/PLANEL_Pot_Trim!CI11,0)</f>
        <v>0.90723504132885313</v>
      </c>
      <c r="CJ38" s="47">
        <f>IF(PLANEL_Pot_Trim!CJ11&lt;&gt;0,CJ12/PLANEL_Pot_Trim!CJ11,0)</f>
        <v>0.87743394294286936</v>
      </c>
      <c r="CK38" s="47">
        <f>IF(PLANEL_Pot_Trim!CK11&lt;&gt;0,CK12/PLANEL_Pot_Trim!CK11,0)</f>
        <v>0.90723504132885313</v>
      </c>
      <c r="CL38" s="47">
        <f>IF(PLANEL_Pot_Trim!CL11&lt;&gt;0,CL12/PLANEL_Pot_Trim!CL11,0)</f>
        <v>0.90723504132885313</v>
      </c>
      <c r="CM38" s="47">
        <f>IF(PLANEL_Pot_Trim!CM11&lt;&gt;0,CM12/PLANEL_Pot_Trim!CM11,0)</f>
        <v>0.90723504132885313</v>
      </c>
      <c r="CN38" s="47">
        <f>IF(PLANEL_Pot_Trim!CN11&lt;&gt;0,CN12/PLANEL_Pot_Trim!CN11,0)</f>
        <v>0.90723504132885313</v>
      </c>
      <c r="CO38" s="47">
        <f>IF(PLANEL_Pot_Trim!CO11&lt;&gt;0,CO12/PLANEL_Pot_Trim!CO11,0)</f>
        <v>0.90723504132885313</v>
      </c>
      <c r="CP38" s="47">
        <f>IF(PLANEL_Pot_Trim!CP11&lt;&gt;0,CP12/PLANEL_Pot_Trim!CP11,0)</f>
        <v>0.90723504132885313</v>
      </c>
      <c r="CQ38" s="47">
        <f>IF(PLANEL_Pot_Trim!CQ11&lt;&gt;0,CQ12/PLANEL_Pot_Trim!CQ11,0)</f>
        <v>0.90723504132885313</v>
      </c>
      <c r="CR38" s="47">
        <f>IF(PLANEL_Pot_Trim!CR11&lt;&gt;0,CR12/PLANEL_Pot_Trim!CR11,0)</f>
        <v>0.90723504132885313</v>
      </c>
      <c r="CS38" s="47">
        <f>IF(PLANEL_Pot_Trim!CS11&lt;&gt;0,CS12/PLANEL_Pot_Trim!CS11,0)</f>
        <v>0.90723504132885313</v>
      </c>
      <c r="CT38" s="47">
        <f>IF(PLANEL_Pot_Trim!CT11&lt;&gt;0,CT12/PLANEL_Pot_Trim!CT11,0)</f>
        <v>0.90723504132885313</v>
      </c>
      <c r="CU38" s="47">
        <f>IF(PLANEL_Pot_Trim!CU11&lt;&gt;0,CU12/PLANEL_Pot_Trim!CU11,0)</f>
        <v>0.90723504132885313</v>
      </c>
      <c r="CV38" s="47">
        <f>IF(PLANEL_Pot_Trim!CV11&lt;&gt;0,CV12/PLANEL_Pot_Trim!CV11,0)</f>
        <v>0.90723504132885313</v>
      </c>
      <c r="CW38" s="47">
        <f>IF(PLANEL_Pot_Trim!CW11&lt;&gt;0,CW12/PLANEL_Pot_Trim!CW11,0)</f>
        <v>0.90723504132885313</v>
      </c>
      <c r="CX38" s="47">
        <f>IF(PLANEL_Pot_Trim!CX11&lt;&gt;0,CX12/PLANEL_Pot_Trim!CX11,0)</f>
        <v>0.90723504132885313</v>
      </c>
      <c r="CY38" s="77">
        <f>IF(PLANEL_Pot_Trim!CY11&lt;&gt;0,CY12/PLANEL_Pot_Trim!CY11,0)</f>
        <v>0.90723504132885313</v>
      </c>
      <c r="CZ38" s="77">
        <f>IF(PLANEL_Pot_Trim!CZ11&lt;&gt;0,CZ12/PLANEL_Pot_Trim!CZ11,0)</f>
        <v>0.90723504132885313</v>
      </c>
      <c r="DA38" s="77">
        <f>IF(PLANEL_Pot_Trim!DA11&lt;&gt;0,DA12/PLANEL_Pot_Trim!DA11,0)</f>
        <v>0.90723504132885313</v>
      </c>
      <c r="DB38" s="77">
        <f>IF(PLANEL_Pot_Trim!DB11&lt;&gt;0,DB12/PLANEL_Pot_Trim!DB11,0)</f>
        <v>0.90723504132885313</v>
      </c>
      <c r="DC38" s="47">
        <f>IF(PLANEL_Pot_Trim!DC11&lt;&gt;0,DC12/PLANEL_Pot_Trim!DC11,0)</f>
        <v>0.90723504132885313</v>
      </c>
      <c r="DD38" s="47">
        <f>IF(PLANEL_Pot_Trim!DD11&lt;&gt;0,DD12/PLANEL_Pot_Trim!DD11,0)</f>
        <v>0.90723504132885313</v>
      </c>
      <c r="DE38" s="47">
        <f>IF(PLANEL_Pot_Trim!DE11&lt;&gt;0,DE12/PLANEL_Pot_Trim!DE11,0)</f>
        <v>0.90723504132885313</v>
      </c>
      <c r="DF38" s="47">
        <f>IF(PLANEL_Pot_Trim!DF11&lt;&gt;0,DF12/PLANEL_Pot_Trim!DF11,0)</f>
        <v>0.90723504132885313</v>
      </c>
      <c r="DG38" s="47">
        <f>IF(PLANEL_Pot_Trim!DG11&lt;&gt;0,DG12/PLANEL_Pot_Trim!DG11,0)</f>
        <v>0.90723504132885313</v>
      </c>
      <c r="DH38" s="47">
        <f>IF(PLANEL_Pot_Trim!DH11&lt;&gt;0,DH12/PLANEL_Pot_Trim!DH11,0)</f>
        <v>0.90723504132885313</v>
      </c>
      <c r="DI38" s="47">
        <f>IF(PLANEL_Pot_Trim!DI11&lt;&gt;0,DI12/PLANEL_Pot_Trim!DI11,0)</f>
        <v>0.90723504132885313</v>
      </c>
      <c r="DJ38" s="47">
        <f>IF(PLANEL_Pot_Trim!DJ11&lt;&gt;0,DJ12/PLANEL_Pot_Trim!DJ11,0)</f>
        <v>0.90723504132885313</v>
      </c>
      <c r="DK38" s="47">
        <f>IF(PLANEL_Pot_Trim!DK11&lt;&gt;0,DK12/PLANEL_Pot_Trim!DK11,0)</f>
        <v>0.90723504132885313</v>
      </c>
      <c r="DL38" s="47">
        <f>IF(PLANEL_Pot_Trim!DL11&lt;&gt;0,DL12/PLANEL_Pot_Trim!DL11,0)</f>
        <v>0.90723504132885313</v>
      </c>
      <c r="DM38" s="47">
        <f>IF(PLANEL_Pot_Trim!DM11&lt;&gt;0,DM12/PLANEL_Pot_Trim!DM11,0)</f>
        <v>0.90723504132885313</v>
      </c>
      <c r="DN38" s="47">
        <f>IF(PLANEL_Pot_Trim!DN11&lt;&gt;0,DN12/PLANEL_Pot_Trim!DN11,0)</f>
        <v>0.90723504132885313</v>
      </c>
      <c r="DO38" s="47">
        <f>IF(PLANEL_Pot_Trim!DO11&lt;&gt;0,DO12/PLANEL_Pot_Trim!DO11,0)</f>
        <v>0.90723504132885313</v>
      </c>
      <c r="DP38" s="47">
        <f>IF(PLANEL_Pot_Trim!DP11&lt;&gt;0,DP12/PLANEL_Pot_Trim!DP11,0)</f>
        <v>0.90723504132885313</v>
      </c>
      <c r="DQ38" s="47">
        <f>IF(PLANEL_Pot_Trim!DQ11&lt;&gt;0,DQ12/PLANEL_Pot_Trim!DQ11,0)</f>
        <v>0.90723504132885313</v>
      </c>
      <c r="DR38" s="47">
        <f>IF(PLANEL_Pot_Trim!DR11&lt;&gt;0,DR12/PLANEL_Pot_Trim!DR11,0)</f>
        <v>0.90723504132885313</v>
      </c>
      <c r="DS38" s="47">
        <f>IF(PLANEL_Pot_Trim!DS11&lt;&gt;0,DS12/PLANEL_Pot_Trim!DS11,0)</f>
        <v>0.90723504132885313</v>
      </c>
      <c r="DT38" s="47">
        <f>IF(PLANEL_Pot_Trim!DT11&lt;&gt;0,DT12/PLANEL_Pot_Trim!DT11,0)</f>
        <v>0.90723504132885313</v>
      </c>
      <c r="DU38" s="47">
        <f>IF(PLANEL_Pot_Trim!DU11&lt;&gt;0,DU12/PLANEL_Pot_Trim!DU11,0)</f>
        <v>0.90723504132885313</v>
      </c>
      <c r="DV38" s="47">
        <f>IF(PLANEL_Pot_Trim!DV11&lt;&gt;0,DV12/PLANEL_Pot_Trim!DV11,0)</f>
        <v>0.90723504132885313</v>
      </c>
      <c r="DW38" s="47">
        <f>IF(PLANEL_Pot_Trim!DW11&lt;&gt;0,DW12/PLANEL_Pot_Trim!DW11,0)</f>
        <v>0.90723504132885313</v>
      </c>
      <c r="DX38" s="47">
        <f>IF(PLANEL_Pot_Trim!DX11&lt;&gt;0,DX12/PLANEL_Pot_Trim!DX11,0)</f>
        <v>0.90723504132885313</v>
      </c>
      <c r="DY38" s="47">
        <f>IF(PLANEL_Pot_Trim!DY11&lt;&gt;0,DY12/PLANEL_Pot_Trim!DY11,0)</f>
        <v>0.90723504132885313</v>
      </c>
      <c r="DZ38" s="47">
        <f>IF(PLANEL_Pot_Trim!DZ11&lt;&gt;0,DZ12/PLANEL_Pot_Trim!DZ11,0)</f>
        <v>0.90723504132885313</v>
      </c>
      <c r="EA38" s="47">
        <f>IF(PLANEL_Pot_Trim!EA11&lt;&gt;0,EA12/PLANEL_Pot_Trim!EA11,0)</f>
        <v>0.90723504132885313</v>
      </c>
      <c r="EB38" s="47">
        <f>IF(PLANEL_Pot_Trim!EB11&lt;&gt;0,EB12/PLANEL_Pot_Trim!EB11,0)</f>
        <v>0.90723504132885313</v>
      </c>
      <c r="EC38" s="47">
        <f>IF(PLANEL_Pot_Trim!EC11&lt;&gt;0,EC12/PLANEL_Pot_Trim!EC11,0)</f>
        <v>0.90723504132885313</v>
      </c>
      <c r="ED38" s="47">
        <f>IF(PLANEL_Pot_Trim!ED11&lt;&gt;0,ED12/PLANEL_Pot_Trim!ED11,0)</f>
        <v>0.90723504132885313</v>
      </c>
      <c r="EE38" s="47">
        <f>IF(PLANEL_Pot_Trim!EE11&lt;&gt;0,EE12/PLANEL_Pot_Trim!EE11,0)</f>
        <v>0.90723504132885313</v>
      </c>
      <c r="EF38" s="47">
        <f>IF(PLANEL_Pot_Trim!EF11&lt;&gt;0,EF12/PLANEL_Pot_Trim!EF11,0)</f>
        <v>0.90723504132885313</v>
      </c>
      <c r="EG38" s="47">
        <f>IF(PLANEL_Pot_Trim!EG11&lt;&gt;0,EG12/PLANEL_Pot_Trim!EG11,0)</f>
        <v>0.90723504132885313</v>
      </c>
      <c r="EH38" s="47">
        <f>IF(PLANEL_Pot_Trim!EH11&lt;&gt;0,EH12/PLANEL_Pot_Trim!EH11,0)</f>
        <v>0.90723504132885313</v>
      </c>
      <c r="EI38" s="47">
        <f>IF(PLANEL_Pot_Trim!EI11&lt;&gt;0,EI12/PLANEL_Pot_Trim!EI11,0)</f>
        <v>0.90723504132885313</v>
      </c>
      <c r="EJ38" s="47">
        <f>IF(PLANEL_Pot_Trim!EJ11&lt;&gt;0,EJ12/PLANEL_Pot_Trim!EJ11,0)</f>
        <v>0.90723504132885313</v>
      </c>
      <c r="EK38" s="47">
        <f>IF(PLANEL_Pot_Trim!EK11&lt;&gt;0,EK12/PLANEL_Pot_Trim!EK11,0)</f>
        <v>0.90723504132885313</v>
      </c>
      <c r="EL38" s="47">
        <f>IF(PLANEL_Pot_Trim!EL11&lt;&gt;0,EL12/PLANEL_Pot_Trim!EL11,0)</f>
        <v>0.90723504132885313</v>
      </c>
      <c r="EM38" s="47">
        <f>IF(PLANEL_Pot_Trim!EM11&lt;&gt;0,EM12/PLANEL_Pot_Trim!EM11,0)</f>
        <v>0.90723504132885313</v>
      </c>
      <c r="EN38" s="47">
        <f>IF(PLANEL_Pot_Trim!EN11&lt;&gt;0,EN12/PLANEL_Pot_Trim!EN11,0)</f>
        <v>0.90723504132885313</v>
      </c>
      <c r="EO38" s="47">
        <f>IF(PLANEL_Pot_Trim!EO11&lt;&gt;0,EO12/PLANEL_Pot_Trim!EO11,0)</f>
        <v>0.90723504132885313</v>
      </c>
      <c r="EP38" s="47">
        <f>IF(PLANEL_Pot_Trim!EP11&lt;&gt;0,EP12/PLANEL_Pot_Trim!EP11,0)</f>
        <v>0.90723504132885313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0.3170165217801551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9.5592825530195921E-2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0.22526824073339505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3.7261772618136756E-2</v>
      </c>
      <c r="AF41" s="50">
        <f>IF(PLANEL_Pot_Trim!AF14&lt;&gt;0,AF15/PLANEL_Pot_Trim!AF14,0)</f>
        <v>0.38118186465835247</v>
      </c>
      <c r="AG41" s="50">
        <f>IF(PLANEL_Pot_Trim!AG14&lt;&gt;0,AG15/PLANEL_Pot_Trim!AG14,0)</f>
        <v>0.52160930035984687</v>
      </c>
      <c r="AH41" s="50">
        <f>IF(PLANEL_Pot_Trim!AH14&lt;&gt;0,AH15/PLANEL_Pot_Trim!AH14,0)</f>
        <v>0.33239781936995833</v>
      </c>
      <c r="AI41" s="50">
        <f>IF(PLANEL_Pot_Trim!AI14&lt;&gt;0,AI15/PLANEL_Pot_Trim!AI14,0)</f>
        <v>3.7261772618136756E-2</v>
      </c>
      <c r="AJ41" s="50">
        <f>IF(PLANEL_Pot_Trim!AJ14&lt;&gt;0,AJ15/PLANEL_Pot_Trim!AJ14,0)</f>
        <v>0.38118186465835247</v>
      </c>
      <c r="AK41" s="50">
        <f>IF(PLANEL_Pot_Trim!AK14&lt;&gt;0,AK15/PLANEL_Pot_Trim!AK14,0)</f>
        <v>0.52160930035984687</v>
      </c>
      <c r="AL41" s="50">
        <f>IF(PLANEL_Pot_Trim!AL14&lt;&gt;0,AL15/PLANEL_Pot_Trim!AL14,0)</f>
        <v>0.33239781936995833</v>
      </c>
      <c r="AM41" s="50">
        <f>IF(PLANEL_Pot_Trim!AM14&lt;&gt;0,AM15/PLANEL_Pot_Trim!AM14,0)</f>
        <v>1.5067134346714644E-2</v>
      </c>
      <c r="AN41" s="50">
        <f>IF(PLANEL_Pot_Trim!AN14&lt;&gt;0,AN15/PLANEL_Pot_Trim!AN14,0)</f>
        <v>0.15413433017907197</v>
      </c>
      <c r="AO41" s="50">
        <f>IF(PLANEL_Pot_Trim!AO14&lt;&gt;0,AO15/PLANEL_Pot_Trim!AO14,0)</f>
        <v>0.21091743227626164</v>
      </c>
      <c r="AP41" s="50">
        <f>IF(PLANEL_Pot_Trim!AP14&lt;&gt;0,AP15/PLANEL_Pot_Trim!AP14,0)</f>
        <v>0.13440806084058018</v>
      </c>
      <c r="AQ41" s="50">
        <f>IF(PLANEL_Pot_Trim!AQ14&lt;&gt;0,AQ15/PLANEL_Pot_Trim!AQ14,0)</f>
        <v>1.5067134346714644E-2</v>
      </c>
      <c r="AR41" s="50">
        <f>IF(PLANEL_Pot_Trim!AR14&lt;&gt;0,AR15/PLANEL_Pot_Trim!AR14,0)</f>
        <v>0.15413433017907197</v>
      </c>
      <c r="AS41" s="50">
        <f>IF(PLANEL_Pot_Trim!AS14&lt;&gt;0,AS15/PLANEL_Pot_Trim!AS14,0)</f>
        <v>0.21091743227626164</v>
      </c>
      <c r="AT41" s="50">
        <f>IF(PLANEL_Pot_Trim!AT14&lt;&gt;0,AT15/PLANEL_Pot_Trim!AT14,0)</f>
        <v>0.13440806084058018</v>
      </c>
      <c r="AU41" s="50">
        <f>IF(PLANEL_Pot_Trim!AU14&lt;&gt;0,AU15/PLANEL_Pot_Trim!AU14,0)</f>
        <v>1.5067134346714644E-2</v>
      </c>
      <c r="AV41" s="50">
        <f>IF(PLANEL_Pot_Trim!AV14&lt;&gt;0,AV15/PLANEL_Pot_Trim!AV14,0)</f>
        <v>0.15413433017907197</v>
      </c>
      <c r="AW41" s="50">
        <f>IF(PLANEL_Pot_Trim!AW14&lt;&gt;0,AW15/PLANEL_Pot_Trim!AW14,0)</f>
        <v>0.21091743227626164</v>
      </c>
      <c r="AX41" s="50">
        <f>IF(PLANEL_Pot_Trim!AX14&lt;&gt;0,AX15/PLANEL_Pot_Trim!AX14,0)</f>
        <v>0.13440806084058018</v>
      </c>
      <c r="AY41" s="50">
        <f>IF(PLANEL_Pot_Trim!AY14&lt;&gt;0,AY15/PLANEL_Pot_Trim!AY14,0)</f>
        <v>1.5067134346714644E-2</v>
      </c>
      <c r="AZ41" s="50">
        <f>IF(PLANEL_Pot_Trim!AZ14&lt;&gt;0,AZ15/PLANEL_Pot_Trim!AZ14,0)</f>
        <v>0.15413433017907197</v>
      </c>
      <c r="BA41" s="50">
        <f>IF(PLANEL_Pot_Trim!BA14&lt;&gt;0,BA15/PLANEL_Pot_Trim!BA14,0)</f>
        <v>0.21091743227626164</v>
      </c>
      <c r="BB41" s="50">
        <f>IF(PLANEL_Pot_Trim!BB14&lt;&gt;0,BB15/PLANEL_Pot_Trim!BB14,0)</f>
        <v>0.13440806084058018</v>
      </c>
      <c r="BC41" s="50">
        <f>IF(PLANEL_Pot_Trim!BC14&lt;&gt;0,BC15/PLANEL_Pot_Trim!BC14,0)</f>
        <v>1.5067134346714644E-2</v>
      </c>
      <c r="BD41" s="50">
        <f>IF(PLANEL_Pot_Trim!BD14&lt;&gt;0,BD15/PLANEL_Pot_Trim!BD14,0)</f>
        <v>0.15413433017907197</v>
      </c>
      <c r="BE41" s="50">
        <f>IF(PLANEL_Pot_Trim!BE14&lt;&gt;0,BE15/PLANEL_Pot_Trim!BE14,0)</f>
        <v>0.21091743227626164</v>
      </c>
      <c r="BF41" s="50">
        <f>IF(PLANEL_Pot_Trim!BF14&lt;&gt;0,BF15/PLANEL_Pot_Trim!BF14,0)</f>
        <v>0.13440806084058018</v>
      </c>
      <c r="BG41" s="50">
        <f>IF(PLANEL_Pot_Trim!BG14&lt;&gt;0,BG15/PLANEL_Pot_Trim!BG14,0)</f>
        <v>1.5067134346714644E-2</v>
      </c>
      <c r="BH41" s="50">
        <f>IF(PLANEL_Pot_Trim!BH14&lt;&gt;0,BH15/PLANEL_Pot_Trim!BH14,0)</f>
        <v>0.15413433017907197</v>
      </c>
      <c r="BI41" s="50">
        <f>IF(PLANEL_Pot_Trim!BI14&lt;&gt;0,BI15/PLANEL_Pot_Trim!BI14,0)</f>
        <v>0.21091743227626164</v>
      </c>
      <c r="BJ41" s="50">
        <f>IF(PLANEL_Pot_Trim!BJ14&lt;&gt;0,BJ15/PLANEL_Pot_Trim!BJ14,0)</f>
        <v>0.13440806084058018</v>
      </c>
      <c r="BK41" s="50">
        <f>IF(PLANEL_Pot_Trim!BK14&lt;&gt;0,BK15/PLANEL_Pot_Trim!BK14,0)</f>
        <v>1.5067134346714644E-2</v>
      </c>
      <c r="BL41" s="50">
        <f>IF(PLANEL_Pot_Trim!BL14&lt;&gt;0,BL15/PLANEL_Pot_Trim!BL14,0)</f>
        <v>0.15413433017907197</v>
      </c>
      <c r="BM41" s="50">
        <f>IF(PLANEL_Pot_Trim!BM14&lt;&gt;0,BM15/PLANEL_Pot_Trim!BM14,0)</f>
        <v>0.21091743227626164</v>
      </c>
      <c r="BN41" s="50">
        <f>IF(PLANEL_Pot_Trim!BN14&lt;&gt;0,BN15/PLANEL_Pot_Trim!BN14,0)</f>
        <v>0.13440806084058018</v>
      </c>
      <c r="BO41" s="50">
        <f>IF(PLANEL_Pot_Trim!BO14&lt;&gt;0,BO15/PLANEL_Pot_Trim!BO14,0)</f>
        <v>4.6884602805436649E-3</v>
      </c>
      <c r="BP41" s="50">
        <f>IF(PLANEL_Pot_Trim!BP14&lt;&gt;0,BP15/PLANEL_Pot_Trim!BP14,0)</f>
        <v>4.7962185011559307E-2</v>
      </c>
      <c r="BQ41" s="50">
        <f>IF(PLANEL_Pot_Trim!BQ14&lt;&gt;0,BQ15/PLANEL_Pot_Trim!BQ14,0)</f>
        <v>6.5631458591073916E-2</v>
      </c>
      <c r="BR41" s="50">
        <f>IF(PLANEL_Pot_Trim!BR14&lt;&gt;0,BR15/PLANEL_Pot_Trim!BR14,0)</f>
        <v>4.1823935467810561E-2</v>
      </c>
      <c r="BS41" s="50">
        <f>IF(PLANEL_Pot_Trim!BS14&lt;&gt;0,BS15/PLANEL_Pot_Trim!BS14,0)</f>
        <v>4.6884602805436649E-3</v>
      </c>
      <c r="BT41" s="50">
        <f>IF(PLANEL_Pot_Trim!BT14&lt;&gt;0,BT15/PLANEL_Pot_Trim!BT14,0)</f>
        <v>4.7962185011559307E-2</v>
      </c>
      <c r="BU41" s="50">
        <f>IF(PLANEL_Pot_Trim!BU14&lt;&gt;0,BU15/PLANEL_Pot_Trim!BU14,0)</f>
        <v>6.5631458591073916E-2</v>
      </c>
      <c r="BV41" s="50">
        <f>IF(PLANEL_Pot_Trim!BV14&lt;&gt;0,BV15/PLANEL_Pot_Trim!BV14,0)</f>
        <v>4.1823935467810561E-2</v>
      </c>
      <c r="BW41" s="50">
        <f>IF(PLANEL_Pot_Trim!BW14&lt;&gt;0,BW15/PLANEL_Pot_Trim!BW14,0)</f>
        <v>4.6884602805436649E-3</v>
      </c>
      <c r="BX41" s="50">
        <f>IF(PLANEL_Pot_Trim!BX14&lt;&gt;0,BX15/PLANEL_Pot_Trim!BX14,0)</f>
        <v>4.7962185011559307E-2</v>
      </c>
      <c r="BY41" s="50">
        <f>IF(PLANEL_Pot_Trim!BY14&lt;&gt;0,BY15/PLANEL_Pot_Trim!BY14,0)</f>
        <v>6.5631458591073916E-2</v>
      </c>
      <c r="BZ41" s="50">
        <f>IF(PLANEL_Pot_Trim!BZ14&lt;&gt;0,BZ15/PLANEL_Pot_Trim!BZ14,0)</f>
        <v>4.1823935467810561E-2</v>
      </c>
      <c r="CA41" s="50">
        <f>IF(PLANEL_Pot_Trim!CA14&lt;&gt;0,CA15/PLANEL_Pot_Trim!CA14,0)</f>
        <v>4.6884602805436649E-3</v>
      </c>
      <c r="CB41" s="50">
        <f>IF(PLANEL_Pot_Trim!CB14&lt;&gt;0,CB15/PLANEL_Pot_Trim!CB14,0)</f>
        <v>4.7962185011559307E-2</v>
      </c>
      <c r="CC41" s="50">
        <f>IF(PLANEL_Pot_Trim!CC14&lt;&gt;0,CC15/PLANEL_Pot_Trim!CC14,0)</f>
        <v>6.5631458591073916E-2</v>
      </c>
      <c r="CD41" s="50">
        <f>IF(PLANEL_Pot_Trim!CD14&lt;&gt;0,CD15/PLANEL_Pot_Trim!CD14,0)</f>
        <v>4.1823935467810561E-2</v>
      </c>
      <c r="CE41" s="50">
        <f>IF(PLANEL_Pot_Trim!CE14&lt;&gt;0,CE15/PLANEL_Pot_Trim!CE14,0)</f>
        <v>4.6884602805436649E-3</v>
      </c>
      <c r="CF41" s="50">
        <f>IF(PLANEL_Pot_Trim!CF14&lt;&gt;0,CF15/PLANEL_Pot_Trim!CF14,0)</f>
        <v>4.7962185011559307E-2</v>
      </c>
      <c r="CG41" s="50">
        <f>IF(PLANEL_Pot_Trim!CG14&lt;&gt;0,CG15/PLANEL_Pot_Trim!CG14,0)</f>
        <v>6.5631458591073916E-2</v>
      </c>
      <c r="CH41" s="50">
        <f>IF(PLANEL_Pot_Trim!CH14&lt;&gt;0,CH15/PLANEL_Pot_Trim!CH14,0)</f>
        <v>4.1823935467810561E-2</v>
      </c>
      <c r="CI41" s="50">
        <f>IF(PLANEL_Pot_Trim!CI14&lt;&gt;0,CI15/PLANEL_Pot_Trim!CI14,0)</f>
        <v>1.348298834129593E-3</v>
      </c>
      <c r="CJ41" s="50">
        <f>IF(PLANEL_Pot_Trim!CJ14&lt;&gt;0,CJ15/PLANEL_Pot_Trim!CJ14,0)</f>
        <v>1.3792877463887212E-2</v>
      </c>
      <c r="CK41" s="50">
        <f>IF(PLANEL_Pot_Trim!CK14&lt;&gt;0,CK15/PLANEL_Pot_Trim!CK14,0)</f>
        <v>1.8874174853648295E-2</v>
      </c>
      <c r="CL41" s="50">
        <f>IF(PLANEL_Pot_Trim!CL14&lt;&gt;0,CL15/PLANEL_Pot_Trim!CL14,0)</f>
        <v>1.2027650884179888E-2</v>
      </c>
      <c r="CM41" s="50">
        <f>IF(PLANEL_Pot_Trim!CM14&lt;&gt;0,CM15/PLANEL_Pot_Trim!CM14,0)</f>
        <v>1.348298834129593E-3</v>
      </c>
      <c r="CN41" s="50">
        <f>IF(PLANEL_Pot_Trim!CN14&lt;&gt;0,CN15/PLANEL_Pot_Trim!CN14,0)</f>
        <v>1.3792877463887212E-2</v>
      </c>
      <c r="CO41" s="50">
        <f>IF(PLANEL_Pot_Trim!CO14&lt;&gt;0,CO15/PLANEL_Pot_Trim!CO14,0)</f>
        <v>1.8874174853648295E-2</v>
      </c>
      <c r="CP41" s="50">
        <f>IF(PLANEL_Pot_Trim!CP14&lt;&gt;0,CP15/PLANEL_Pot_Trim!CP14,0)</f>
        <v>1.2027650884179888E-2</v>
      </c>
      <c r="CQ41" s="50">
        <f>IF(PLANEL_Pot_Trim!CQ14&lt;&gt;0,CQ15/PLANEL_Pot_Trim!CQ14,0)</f>
        <v>1.348298834129593E-3</v>
      </c>
      <c r="CR41" s="50">
        <f>IF(PLANEL_Pot_Trim!CR14&lt;&gt;0,CR15/PLANEL_Pot_Trim!CR14,0)</f>
        <v>1.3792877463887212E-2</v>
      </c>
      <c r="CS41" s="50">
        <f>IF(PLANEL_Pot_Trim!CS14&lt;&gt;0,CS15/PLANEL_Pot_Trim!CS14,0)</f>
        <v>1.8874174853648295E-2</v>
      </c>
      <c r="CT41" s="50">
        <f>IF(PLANEL_Pot_Trim!CT14&lt;&gt;0,CT15/PLANEL_Pot_Trim!CT14,0)</f>
        <v>1.2027650884179888E-2</v>
      </c>
      <c r="CU41" s="50">
        <f>IF(PLANEL_Pot_Trim!CU14&lt;&gt;0,CU15/PLANEL_Pot_Trim!CU14,0)</f>
        <v>1.348298834129593E-3</v>
      </c>
      <c r="CV41" s="50">
        <f>IF(PLANEL_Pot_Trim!CV14&lt;&gt;0,CV15/PLANEL_Pot_Trim!CV14,0)</f>
        <v>1.3792877463887212E-2</v>
      </c>
      <c r="CW41" s="50">
        <f>IF(PLANEL_Pot_Trim!CW14&lt;&gt;0,CW15/PLANEL_Pot_Trim!CW14,0)</f>
        <v>1.8874174853648295E-2</v>
      </c>
      <c r="CX41" s="50">
        <f>IF(PLANEL_Pot_Trim!CX14&lt;&gt;0,CX15/PLANEL_Pot_Trim!CX14,0)</f>
        <v>1.2027650884179888E-2</v>
      </c>
      <c r="CY41" s="80">
        <f>IF(PLANEL_Pot_Trim!CY14&lt;&gt;0,CY15/PLANEL_Pot_Trim!CY14,0)</f>
        <v>1.348298834129593E-3</v>
      </c>
      <c r="CZ41" s="80">
        <f>IF(PLANEL_Pot_Trim!CZ14&lt;&gt;0,CZ15/PLANEL_Pot_Trim!CZ14,0)</f>
        <v>1.3792877463887212E-2</v>
      </c>
      <c r="DA41" s="80">
        <f>IF(PLANEL_Pot_Trim!DA14&lt;&gt;0,DA15/PLANEL_Pot_Trim!DA14,0)</f>
        <v>1.8874174853648295E-2</v>
      </c>
      <c r="DB41" s="80">
        <f>IF(PLANEL_Pot_Trim!DB14&lt;&gt;0,DB15/PLANEL_Pot_Trim!DB14,0)</f>
        <v>1.2027650884179888E-2</v>
      </c>
      <c r="DC41" s="50">
        <f>IF(PLANEL_Pot_Trim!DC14&lt;&gt;0,DC15/PLANEL_Pot_Trim!DC14,0)</f>
        <v>1.348298834129593E-3</v>
      </c>
      <c r="DD41" s="50">
        <f>IF(PLANEL_Pot_Trim!DD14&lt;&gt;0,DD15/PLANEL_Pot_Trim!DD14,0)</f>
        <v>1.3792877463887212E-2</v>
      </c>
      <c r="DE41" s="50">
        <f>IF(PLANEL_Pot_Trim!DE14&lt;&gt;0,DE15/PLANEL_Pot_Trim!DE14,0)</f>
        <v>1.8874174853648295E-2</v>
      </c>
      <c r="DF41" s="50">
        <f>IF(PLANEL_Pot_Trim!DF14&lt;&gt;0,DF15/PLANEL_Pot_Trim!DF14,0)</f>
        <v>1.2027650884179888E-2</v>
      </c>
      <c r="DG41" s="50">
        <f>IF(PLANEL_Pot_Trim!DG14&lt;&gt;0,DG15/PLANEL_Pot_Trim!DG14,0)</f>
        <v>1.348298834129593E-3</v>
      </c>
      <c r="DH41" s="50">
        <f>IF(PLANEL_Pot_Trim!DH14&lt;&gt;0,DH15/PLANEL_Pot_Trim!DH14,0)</f>
        <v>1.3792877463887212E-2</v>
      </c>
      <c r="DI41" s="50">
        <f>IF(PLANEL_Pot_Trim!DI14&lt;&gt;0,DI15/PLANEL_Pot_Trim!DI14,0)</f>
        <v>1.8874174853648295E-2</v>
      </c>
      <c r="DJ41" s="50">
        <f>IF(PLANEL_Pot_Trim!DJ14&lt;&gt;0,DJ15/PLANEL_Pot_Trim!DJ14,0)</f>
        <v>1.2027650884179888E-2</v>
      </c>
      <c r="DK41" s="50">
        <f>IF(PLANEL_Pot_Trim!DK14&lt;&gt;0,DK15/PLANEL_Pot_Trim!DK14,0)</f>
        <v>1.348298834129593E-3</v>
      </c>
      <c r="DL41" s="50">
        <f>IF(PLANEL_Pot_Trim!DL14&lt;&gt;0,DL15/PLANEL_Pot_Trim!DL14,0)</f>
        <v>1.3792877463887212E-2</v>
      </c>
      <c r="DM41" s="50">
        <f>IF(PLANEL_Pot_Trim!DM14&lt;&gt;0,DM15/PLANEL_Pot_Trim!DM14,0)</f>
        <v>1.8874174853648295E-2</v>
      </c>
      <c r="DN41" s="50">
        <f>IF(PLANEL_Pot_Trim!DN14&lt;&gt;0,DN15/PLANEL_Pot_Trim!DN14,0)</f>
        <v>1.2027650884179888E-2</v>
      </c>
      <c r="DO41" s="50">
        <f>IF(PLANEL_Pot_Trim!DO14&lt;&gt;0,DO15/PLANEL_Pot_Trim!DO14,0)</f>
        <v>1.348298834129593E-3</v>
      </c>
      <c r="DP41" s="50">
        <f>IF(PLANEL_Pot_Trim!DP14&lt;&gt;0,DP15/PLANEL_Pot_Trim!DP14,0)</f>
        <v>1.3792877463887212E-2</v>
      </c>
      <c r="DQ41" s="50">
        <f>IF(PLANEL_Pot_Trim!DQ14&lt;&gt;0,DQ15/PLANEL_Pot_Trim!DQ14,0)</f>
        <v>1.8874174853648295E-2</v>
      </c>
      <c r="DR41" s="50">
        <f>IF(PLANEL_Pot_Trim!DR14&lt;&gt;0,DR15/PLANEL_Pot_Trim!DR14,0)</f>
        <v>1.2027650884179888E-2</v>
      </c>
      <c r="DS41" s="50">
        <f>IF(PLANEL_Pot_Trim!DS14&lt;&gt;0,DS15/PLANEL_Pot_Trim!DS14,0)</f>
        <v>1.348298834129593E-3</v>
      </c>
      <c r="DT41" s="50">
        <f>IF(PLANEL_Pot_Trim!DT14&lt;&gt;0,DT15/PLANEL_Pot_Trim!DT14,0)</f>
        <v>1.3792877463887212E-2</v>
      </c>
      <c r="DU41" s="50">
        <f>IF(PLANEL_Pot_Trim!DU14&lt;&gt;0,DU15/PLANEL_Pot_Trim!DU14,0)</f>
        <v>1.8874174853648295E-2</v>
      </c>
      <c r="DV41" s="50">
        <f>IF(PLANEL_Pot_Trim!DV14&lt;&gt;0,DV15/PLANEL_Pot_Trim!DV14,0)</f>
        <v>1.2027650884179888E-2</v>
      </c>
      <c r="DW41" s="50">
        <f>IF(PLANEL_Pot_Trim!DW14&lt;&gt;0,DW15/PLANEL_Pot_Trim!DW14,0)</f>
        <v>1.3108670415964592E-3</v>
      </c>
      <c r="DX41" s="50">
        <f>IF(PLANEL_Pot_Trim!DX14&lt;&gt;0,DX15/PLANEL_Pot_Trim!DX14,0)</f>
        <v>1.3409956323117658E-2</v>
      </c>
      <c r="DY41" s="50">
        <f>IF(PLANEL_Pot_Trim!DY14&lt;&gt;0,DY15/PLANEL_Pot_Trim!DY14,0)</f>
        <v>1.8350185527638133E-2</v>
      </c>
      <c r="DZ41" s="50">
        <f>IF(PLANEL_Pot_Trim!DZ14&lt;&gt;0,DZ15/PLANEL_Pot_Trim!DZ14,0)</f>
        <v>1.1693736383060984E-2</v>
      </c>
      <c r="EA41" s="50">
        <f>IF(PLANEL_Pot_Trim!EA14&lt;&gt;0,EA15/PLANEL_Pot_Trim!EA14,0)</f>
        <v>1.3108670415964592E-3</v>
      </c>
      <c r="EB41" s="50">
        <f>IF(PLANEL_Pot_Trim!EB14&lt;&gt;0,EB15/PLANEL_Pot_Trim!EB14,0)</f>
        <v>1.3409956323117658E-2</v>
      </c>
      <c r="EC41" s="50">
        <f>IF(PLANEL_Pot_Trim!EC14&lt;&gt;0,EC15/PLANEL_Pot_Trim!EC14,0)</f>
        <v>1.8350185527638133E-2</v>
      </c>
      <c r="ED41" s="50">
        <f>IF(PLANEL_Pot_Trim!ED14&lt;&gt;0,ED15/PLANEL_Pot_Trim!ED14,0)</f>
        <v>1.1693736383060984E-2</v>
      </c>
      <c r="EE41" s="50">
        <f>IF(PLANEL_Pot_Trim!EE14&lt;&gt;0,EE15/PLANEL_Pot_Trim!EE14,0)</f>
        <v>1.3108670415964592E-3</v>
      </c>
      <c r="EF41" s="50">
        <f>IF(PLANEL_Pot_Trim!EF14&lt;&gt;0,EF15/PLANEL_Pot_Trim!EF14,0)</f>
        <v>1.3409956323117658E-2</v>
      </c>
      <c r="EG41" s="50">
        <f>IF(PLANEL_Pot_Trim!EG14&lt;&gt;0,EG15/PLANEL_Pot_Trim!EG14,0)</f>
        <v>1.8350185527638133E-2</v>
      </c>
      <c r="EH41" s="50">
        <f>IF(PLANEL_Pot_Trim!EH14&lt;&gt;0,EH15/PLANEL_Pot_Trim!EH14,0)</f>
        <v>1.1693736383060984E-2</v>
      </c>
      <c r="EI41" s="50">
        <f>IF(PLANEL_Pot_Trim!EI14&lt;&gt;0,EI15/PLANEL_Pot_Trim!EI14,0)</f>
        <v>1.3108670415964592E-3</v>
      </c>
      <c r="EJ41" s="50">
        <f>IF(PLANEL_Pot_Trim!EJ14&lt;&gt;0,EJ15/PLANEL_Pot_Trim!EJ14,0)</f>
        <v>1.3409956323117658E-2</v>
      </c>
      <c r="EK41" s="50">
        <f>IF(PLANEL_Pot_Trim!EK14&lt;&gt;0,EK15/PLANEL_Pot_Trim!EK14,0)</f>
        <v>1.8350185527638133E-2</v>
      </c>
      <c r="EL41" s="50">
        <f>IF(PLANEL_Pot_Trim!EL14&lt;&gt;0,EL15/PLANEL_Pot_Trim!EL14,0)</f>
        <v>1.1693736383060984E-2</v>
      </c>
      <c r="EM41" s="50">
        <f>IF(PLANEL_Pot_Trim!EM14&lt;&gt;0,EM15/PLANEL_Pot_Trim!EM14,0)</f>
        <v>1.3108670415964592E-3</v>
      </c>
      <c r="EN41" s="50">
        <f>IF(PLANEL_Pot_Trim!EN14&lt;&gt;0,EN15/PLANEL_Pot_Trim!EN14,0)</f>
        <v>1.3409956323117658E-2</v>
      </c>
      <c r="EO41" s="50">
        <f>IF(PLANEL_Pot_Trim!EO14&lt;&gt;0,EO15/PLANEL_Pot_Trim!EO14,0)</f>
        <v>1.8350185527638133E-2</v>
      </c>
      <c r="EP41" s="50">
        <f>IF(PLANEL_Pot_Trim!EP14&lt;&gt;0,EP15/PLANEL_Pot_Trim!EP14,0)</f>
        <v>1.1693736383060984E-2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0.92691912712871283</v>
      </c>
      <c r="Q42" s="50">
        <f>IF(PLANEL_Pot_Trim!Q15&lt;&gt;0,Q16/PLANEL_Pot_Trim!Q15,0)</f>
        <v>0.92689932514851481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0.35497216430438561</v>
      </c>
      <c r="AF44" s="51">
        <f>IF(PLANEL_Pot_Trim!AF17&lt;&gt;0,AF18/PLANEL_Pot_Trim!AF17,0)</f>
        <v>0.42235107670892169</v>
      </c>
      <c r="AG44" s="51">
        <f>IF(PLANEL_Pot_Trim!AG17&lt;&gt;0,AG18/PLANEL_Pot_Trim!AG17,0)</f>
        <v>0.55649341107877126</v>
      </c>
      <c r="AH44" s="51">
        <f>IF(PLANEL_Pot_Trim!AH17&lt;&gt;0,AH18/PLANEL_Pot_Trim!AH17,0)</f>
        <v>0.46226520692318862</v>
      </c>
      <c r="AI44" s="51">
        <f>IF(PLANEL_Pot_Trim!AI17&lt;&gt;0,AI18/PLANEL_Pot_Trim!AI17,0)</f>
        <v>0.35516329253794082</v>
      </c>
      <c r="AJ44" s="51">
        <f>IF(PLANEL_Pot_Trim!AJ17&lt;&gt;0,AJ18/PLANEL_Pot_Trim!AJ17,0)</f>
        <v>0.42509040168250023</v>
      </c>
      <c r="AK44" s="51">
        <f>IF(PLANEL_Pot_Trim!AK17&lt;&gt;0,AK18/PLANEL_Pot_Trim!AK17,0)</f>
        <v>0.5604573300576714</v>
      </c>
      <c r="AL44" s="51">
        <f>IF(PLANEL_Pot_Trim!AL17&lt;&gt;0,AL18/PLANEL_Pot_Trim!AL17,0)</f>
        <v>0.4639241947946483</v>
      </c>
      <c r="AM44" s="51">
        <f>IF(PLANEL_Pot_Trim!AM17&lt;&gt;0,AM18/PLANEL_Pot_Trim!AM17,0)</f>
        <v>0.35520948025903704</v>
      </c>
      <c r="AN44" s="51">
        <f>IF(PLANEL_Pot_Trim!AN17&lt;&gt;0,AN18/PLANEL_Pot_Trim!AN17,0)</f>
        <v>0.4257523828674678</v>
      </c>
      <c r="AO44" s="51">
        <f>IF(PLANEL_Pot_Trim!AO17&lt;&gt;0,AO18/PLANEL_Pot_Trim!AO17,0)</f>
        <v>0.56141524481089966</v>
      </c>
      <c r="AP44" s="51">
        <f>IF(PLANEL_Pot_Trim!AP17&lt;&gt;0,AP18/PLANEL_Pot_Trim!AP17,0)</f>
        <v>0.46432510327841037</v>
      </c>
      <c r="AQ44" s="51">
        <f>IF(PLANEL_Pot_Trim!AQ17&lt;&gt;0,AQ18/PLANEL_Pot_Trim!AQ17,0)</f>
        <v>0.35533545859138349</v>
      </c>
      <c r="AR44" s="51">
        <f>IF(PLANEL_Pot_Trim!AR17&lt;&gt;0,AR18/PLANEL_Pot_Trim!AR17,0)</f>
        <v>0.42757562025267448</v>
      </c>
      <c r="AS44" s="51">
        <f>IF(PLANEL_Pot_Trim!AS17&lt;&gt;0,AS18/PLANEL_Pot_Trim!AS17,0)</f>
        <v>0.5640569214447626</v>
      </c>
      <c r="AT44" s="51">
        <f>IF(PLANEL_Pot_Trim!AT17&lt;&gt;0,AT18/PLANEL_Pot_Trim!AT17,0)</f>
        <v>0.46543172013584072</v>
      </c>
      <c r="AU44" s="51">
        <f>IF(PLANEL_Pot_Trim!AU17&lt;&gt;0,AU18/PLANEL_Pot_Trim!AU17,0)</f>
        <v>0.35535839213518194</v>
      </c>
      <c r="AV44" s="51">
        <f>IF(PLANEL_Pot_Trim!AV17&lt;&gt;0,AV18/PLANEL_Pot_Trim!AV17,0)</f>
        <v>0.42790331070272614</v>
      </c>
      <c r="AW44" s="51">
        <f>IF(PLANEL_Pot_Trim!AW17&lt;&gt;0,AW18/PLANEL_Pot_Trim!AW17,0)</f>
        <v>0.56453091191901539</v>
      </c>
      <c r="AX44" s="51">
        <f>IF(PLANEL_Pot_Trim!AX17&lt;&gt;0,AX18/PLANEL_Pot_Trim!AX17,0)</f>
        <v>0.46563003819939103</v>
      </c>
      <c r="AY44" s="51">
        <f>IF(PLANEL_Pot_Trim!AY17&lt;&gt;0,AY18/PLANEL_Pot_Trim!AY17,0)</f>
        <v>0.35534397448789129</v>
      </c>
      <c r="AZ44" s="51">
        <f>IF(PLANEL_Pot_Trim!AZ17&lt;&gt;0,AZ18/PLANEL_Pot_Trim!AZ17,0)</f>
        <v>0.42822414365580824</v>
      </c>
      <c r="BA44" s="51">
        <f>IF(PLANEL_Pot_Trim!BA17&lt;&gt;0,BA18/PLANEL_Pot_Trim!BA17,0)</f>
        <v>0.56509594381941464</v>
      </c>
      <c r="BB44" s="51">
        <f>IF(PLANEL_Pot_Trim!BB17&lt;&gt;0,BB18/PLANEL_Pot_Trim!BB17,0)</f>
        <v>0.46589687192904872</v>
      </c>
      <c r="BC44" s="51">
        <f>IF(PLANEL_Pot_Trim!BC17&lt;&gt;0,BC18/PLANEL_Pot_Trim!BC17,0)</f>
        <v>0.35534418841344378</v>
      </c>
      <c r="BD44" s="51">
        <f>IF(PLANEL_Pot_Trim!BD17&lt;&gt;0,BD18/PLANEL_Pot_Trim!BD17,0)</f>
        <v>0.42822738584861481</v>
      </c>
      <c r="BE44" s="51">
        <f>IF(PLANEL_Pot_Trim!BE17&lt;&gt;0,BE18/PLANEL_Pot_Trim!BE17,0)</f>
        <v>0.56510066904011791</v>
      </c>
      <c r="BF44" s="51">
        <f>IF(PLANEL_Pot_Trim!BF17&lt;&gt;0,BF18/PLANEL_Pot_Trim!BF17,0)</f>
        <v>0.46589885965709221</v>
      </c>
      <c r="BG44" s="51">
        <f>IF(PLANEL_Pot_Trim!BG17&lt;&gt;0,BG18/PLANEL_Pot_Trim!BG17,0)</f>
        <v>0.3553472425288009</v>
      </c>
      <c r="BH44" s="51">
        <f>IF(PLANEL_Pot_Trim!BH17&lt;&gt;0,BH18/PLANEL_Pot_Trim!BH17,0)</f>
        <v>0.42822243555731254</v>
      </c>
      <c r="BI44" s="51">
        <f>IF(PLANEL_Pot_Trim!BI17&lt;&gt;0,BI18/PLANEL_Pot_Trim!BI17,0)</f>
        <v>0.56508419733569659</v>
      </c>
      <c r="BJ44" s="51">
        <f>IF(PLANEL_Pot_Trim!BJ17&lt;&gt;0,BJ18/PLANEL_Pot_Trim!BJ17,0)</f>
        <v>0.46588916193444602</v>
      </c>
      <c r="BK44" s="51">
        <f>IF(PLANEL_Pot_Trim!BK17&lt;&gt;0,BK18/PLANEL_Pot_Trim!BK17,0)</f>
        <v>0.35540948557092805</v>
      </c>
      <c r="BL44" s="51">
        <f>IF(PLANEL_Pot_Trim!BL17&lt;&gt;0,BL18/PLANEL_Pot_Trim!BL17,0)</f>
        <v>0.4289342637941983</v>
      </c>
      <c r="BM44" s="51">
        <f>IF(PLANEL_Pot_Trim!BM17&lt;&gt;0,BM18/PLANEL_Pot_Trim!BM17,0)</f>
        <v>0.5660798036622775</v>
      </c>
      <c r="BN44" s="51">
        <f>IF(PLANEL_Pot_Trim!BN17&lt;&gt;0,BN18/PLANEL_Pot_Trim!BN17,0)</f>
        <v>0.46629547121410042</v>
      </c>
      <c r="BO44" s="51">
        <f>IF(PLANEL_Pot_Trim!BO17&lt;&gt;0,BO18/PLANEL_Pot_Trim!BO17,0)</f>
        <v>0.35543248310551834</v>
      </c>
      <c r="BP44" s="51">
        <f>IF(PLANEL_Pot_Trim!BP17&lt;&gt;0,BP18/PLANEL_Pot_Trim!BP17,0)</f>
        <v>0.42923784333590409</v>
      </c>
      <c r="BQ44" s="51">
        <f>IF(PLANEL_Pot_Trim!BQ17&lt;&gt;0,BQ18/PLANEL_Pot_Trim!BQ17,0)</f>
        <v>0.56651412314348282</v>
      </c>
      <c r="BR44" s="51">
        <f>IF(PLANEL_Pot_Trim!BR17&lt;&gt;0,BR18/PLANEL_Pot_Trim!BR17,0)</f>
        <v>0.46647574553660792</v>
      </c>
      <c r="BS44" s="51">
        <f>IF(PLANEL_Pot_Trim!BS17&lt;&gt;0,BS18/PLANEL_Pot_Trim!BS17,0)</f>
        <v>0.35543281302825336</v>
      </c>
      <c r="BT44" s="51">
        <f>IF(PLANEL_Pot_Trim!BT17&lt;&gt;0,BT18/PLANEL_Pot_Trim!BT17,0)</f>
        <v>0.42994975983979311</v>
      </c>
      <c r="BU44" s="51">
        <f>IF(PLANEL_Pot_Trim!BU17&lt;&gt;0,BU18/PLANEL_Pot_Trim!BU17,0)</f>
        <v>0.56767940365704039</v>
      </c>
      <c r="BV44" s="51">
        <f>IF(PLANEL_Pot_Trim!BV17&lt;&gt;0,BV18/PLANEL_Pot_Trim!BV17,0)</f>
        <v>0.46700413922830142</v>
      </c>
      <c r="BW44" s="51">
        <f>IF(PLANEL_Pot_Trim!BW17&lt;&gt;0,BW18/PLANEL_Pot_Trim!BW17,0)</f>
        <v>0.35549226573843284</v>
      </c>
      <c r="BX44" s="51">
        <f>IF(PLANEL_Pot_Trim!BX17&lt;&gt;0,BX18/PLANEL_Pot_Trim!BX17,0)</f>
        <v>0.43062414130226212</v>
      </c>
      <c r="BY44" s="51">
        <f>IF(PLANEL_Pot_Trim!BY17&lt;&gt;0,BY18/PLANEL_Pot_Trim!BY17,0)</f>
        <v>0.56862130915211073</v>
      </c>
      <c r="BZ44" s="51">
        <f>IF(PLANEL_Pot_Trim!BZ17&lt;&gt;0,BZ18/PLANEL_Pot_Trim!BZ17,0)</f>
        <v>0.46738811999386082</v>
      </c>
      <c r="CA44" s="51">
        <f>IF(PLANEL_Pot_Trim!CA17&lt;&gt;0,CA18/PLANEL_Pot_Trim!CA17,0)</f>
        <v>0.35552990885581404</v>
      </c>
      <c r="CB44" s="51">
        <f>IF(PLANEL_Pot_Trim!CB17&lt;&gt;0,CB18/PLANEL_Pot_Trim!CB17,0)</f>
        <v>0.43125284615829867</v>
      </c>
      <c r="CC44" s="51">
        <f>IF(PLANEL_Pot_Trim!CC17&lt;&gt;0,CC18/PLANEL_Pot_Trim!CC17,0)</f>
        <v>0.56954811114141002</v>
      </c>
      <c r="CD44" s="51">
        <f>IF(PLANEL_Pot_Trim!CD17&lt;&gt;0,CD18/PLANEL_Pot_Trim!CD17,0)</f>
        <v>0.46778113991582515</v>
      </c>
      <c r="CE44" s="51">
        <f>IF(PLANEL_Pot_Trim!CE17&lt;&gt;0,CE18/PLANEL_Pot_Trim!CE17,0)</f>
        <v>0.35552998351216536</v>
      </c>
      <c r="CF44" s="51">
        <f>IF(PLANEL_Pot_Trim!CF17&lt;&gt;0,CF18/PLANEL_Pot_Trim!CF17,0)</f>
        <v>0.43211519427136497</v>
      </c>
      <c r="CG44" s="51">
        <f>IF(PLANEL_Pot_Trim!CG17&lt;&gt;0,CG18/PLANEL_Pot_Trim!CG17,0)</f>
        <v>0.57096051168584605</v>
      </c>
      <c r="CH44" s="51">
        <f>IF(PLANEL_Pot_Trim!CH17&lt;&gt;0,CH18/PLANEL_Pot_Trim!CH17,0)</f>
        <v>0.46842182672358645</v>
      </c>
      <c r="CI44" s="51">
        <f>IF(PLANEL_Pot_Trim!CI17&lt;&gt;0,CI18/PLANEL_Pot_Trim!CI17,0)</f>
        <v>0.35555696061131442</v>
      </c>
      <c r="CJ44" s="51">
        <f>IF(PLANEL_Pot_Trim!CJ17&lt;&gt;0,CJ18/PLANEL_Pot_Trim!CJ17,0)</f>
        <v>0.43229303200044972</v>
      </c>
      <c r="CK44" s="51">
        <f>IF(PLANEL_Pot_Trim!CK17&lt;&gt;0,CK18/PLANEL_Pot_Trim!CK17,0)</f>
        <v>0.57117795759854573</v>
      </c>
      <c r="CL44" s="51">
        <f>IF(PLANEL_Pot_Trim!CL17&lt;&gt;0,CL18/PLANEL_Pot_Trim!CL17,0)</f>
        <v>0.46850081586979175</v>
      </c>
      <c r="CM44" s="51">
        <f>IF(PLANEL_Pot_Trim!CM17&lt;&gt;0,CM18/PLANEL_Pot_Trim!CM17,0)</f>
        <v>0.35562510102724992</v>
      </c>
      <c r="CN44" s="51">
        <f>IF(PLANEL_Pot_Trim!CN17&lt;&gt;0,CN18/PLANEL_Pot_Trim!CN17,0)</f>
        <v>0.4327877156439075</v>
      </c>
      <c r="CO44" s="51">
        <f>IF(PLANEL_Pot_Trim!CO17&lt;&gt;0,CO18/PLANEL_Pot_Trim!CO17,0)</f>
        <v>0.57180171294882731</v>
      </c>
      <c r="CP44" s="51">
        <f>IF(PLANEL_Pot_Trim!CP17&lt;&gt;0,CP18/PLANEL_Pot_Trim!CP17,0)</f>
        <v>0.46873413650532325</v>
      </c>
      <c r="CQ44" s="51">
        <f>IF(PLANEL_Pot_Trim!CQ17&lt;&gt;0,CQ18/PLANEL_Pot_Trim!CQ17,0)</f>
        <v>0.35563580585955867</v>
      </c>
      <c r="CR44" s="51">
        <f>IF(PLANEL_Pot_Trim!CR17&lt;&gt;0,CR18/PLANEL_Pot_Trim!CR17,0)</f>
        <v>0.43283571636632162</v>
      </c>
      <c r="CS44" s="51">
        <f>IF(PLANEL_Pot_Trim!CS17&lt;&gt;0,CS18/PLANEL_Pot_Trim!CS17,0)</f>
        <v>0.57185103099086043</v>
      </c>
      <c r="CT44" s="51">
        <f>IF(PLANEL_Pot_Trim!CT17&lt;&gt;0,CT18/PLANEL_Pot_Trim!CT17,0)</f>
        <v>0.46874871003720109</v>
      </c>
      <c r="CU44" s="51">
        <f>IF(PLANEL_Pot_Trim!CU17&lt;&gt;0,CU18/PLANEL_Pot_Trim!CU17,0)</f>
        <v>0.35578327394479548</v>
      </c>
      <c r="CV44" s="51">
        <f>IF(PLANEL_Pot_Trim!CV17&lt;&gt;0,CV18/PLANEL_Pot_Trim!CV17,0)</f>
        <v>0.43167447384375268</v>
      </c>
      <c r="CW44" s="51">
        <f>IF(PLANEL_Pot_Trim!CW17&lt;&gt;0,CW18/PLANEL_Pot_Trim!CW17,0)</f>
        <v>0.56954853896808599</v>
      </c>
      <c r="CX44" s="51">
        <f>IF(PLANEL_Pot_Trim!CX17&lt;&gt;0,CX18/PLANEL_Pot_Trim!CX17,0)</f>
        <v>0.46758206404738306</v>
      </c>
      <c r="CY44" s="81">
        <f>IF(PLANEL_Pot_Trim!CY17&lt;&gt;0,CY18/PLANEL_Pot_Trim!CY17,0)</f>
        <v>0.35579795715391621</v>
      </c>
      <c r="CZ44" s="81">
        <f>IF(PLANEL_Pot_Trim!CZ17&lt;&gt;0,CZ18/PLANEL_Pot_Trim!CZ17,0)</f>
        <v>0.43191550687902225</v>
      </c>
      <c r="DA44" s="81">
        <f>IF(PLANEL_Pot_Trim!DA17&lt;&gt;0,DA18/PLANEL_Pot_Trim!DA17,0)</f>
        <v>0.56990277868715178</v>
      </c>
      <c r="DB44" s="81">
        <f>IF(PLANEL_Pot_Trim!DB17&lt;&gt;0,DB18/PLANEL_Pot_Trim!DB17,0)</f>
        <v>0.46773368678654009</v>
      </c>
      <c r="DC44" s="51">
        <f>IF(PLANEL_Pot_Trim!DC17&lt;&gt;0,DC18/PLANEL_Pot_Trim!DC17,0)</f>
        <v>0.35579713353443887</v>
      </c>
      <c r="DD44" s="51">
        <f>IF(PLANEL_Pot_Trim!DD17&lt;&gt;0,DD18/PLANEL_Pot_Trim!DD17,0)</f>
        <v>0.43198479509613547</v>
      </c>
      <c r="DE44" s="51">
        <f>IF(PLANEL_Pot_Trim!DE17&lt;&gt;0,DE18/PLANEL_Pot_Trim!DE17,0)</f>
        <v>0.57001839147334898</v>
      </c>
      <c r="DF44" s="51">
        <f>IF(PLANEL_Pot_Trim!DF17&lt;&gt;0,DF18/PLANEL_Pot_Trim!DF17,0)</f>
        <v>0.46778732927003647</v>
      </c>
      <c r="DG44" s="51">
        <f>IF(PLANEL_Pot_Trim!DG17&lt;&gt;0,DG18/PLANEL_Pot_Trim!DG17,0)</f>
        <v>0.35579518352573414</v>
      </c>
      <c r="DH44" s="51">
        <f>IF(PLANEL_Pot_Trim!DH17&lt;&gt;0,DH18/PLANEL_Pot_Trim!DH17,0)</f>
        <v>0.43203159532985097</v>
      </c>
      <c r="DI44" s="51">
        <f>IF(PLANEL_Pot_Trim!DI17&lt;&gt;0,DI18/PLANEL_Pot_Trim!DI17,0)</f>
        <v>0.57010029188358902</v>
      </c>
      <c r="DJ44" s="51">
        <f>IF(PLANEL_Pot_Trim!DJ17&lt;&gt;0,DJ18/PLANEL_Pot_Trim!DJ17,0)</f>
        <v>0.46782632946129066</v>
      </c>
      <c r="DK44" s="51">
        <f>IF(PLANEL_Pot_Trim!DK17&lt;&gt;0,DK18/PLANEL_Pot_Trim!DK17,0)</f>
        <v>0.35579334908500021</v>
      </c>
      <c r="DL44" s="51">
        <f>IF(PLANEL_Pot_Trim!DL17&lt;&gt;0,DL18/PLANEL_Pot_Trim!DL17,0)</f>
        <v>0.43207562187954268</v>
      </c>
      <c r="DM44" s="51">
        <f>IF(PLANEL_Pot_Trim!DM17&lt;&gt;0,DM18/PLANEL_Pot_Trim!DM17,0)</f>
        <v>0.57017733844174234</v>
      </c>
      <c r="DN44" s="51">
        <f>IF(PLANEL_Pot_Trim!DN17&lt;&gt;0,DN18/PLANEL_Pot_Trim!DN17,0)</f>
        <v>0.46786301833022137</v>
      </c>
      <c r="DO44" s="51">
        <f>IF(PLANEL_Pot_Trim!DO17&lt;&gt;0,DO18/PLANEL_Pot_Trim!DO17,0)</f>
        <v>0.35579159936775867</v>
      </c>
      <c r="DP44" s="51">
        <f>IF(PLANEL_Pot_Trim!DP17&lt;&gt;0,DP18/PLANEL_Pot_Trim!DP17,0)</f>
        <v>0.43211761514623676</v>
      </c>
      <c r="DQ44" s="51">
        <f>IF(PLANEL_Pot_Trim!DQ17&lt;&gt;0,DQ18/PLANEL_Pot_Trim!DQ17,0)</f>
        <v>0.57025082654859671</v>
      </c>
      <c r="DR44" s="51">
        <f>IF(PLANEL_Pot_Trim!DR17&lt;&gt;0,DR18/PLANEL_Pot_Trim!DR17,0)</f>
        <v>0.46789801259994507</v>
      </c>
      <c r="DS44" s="51">
        <f>IF(PLANEL_Pot_Trim!DS17&lt;&gt;0,DS18/PLANEL_Pot_Trim!DS17,0)</f>
        <v>0.35578957180523818</v>
      </c>
      <c r="DT44" s="51">
        <f>IF(PLANEL_Pot_Trim!DT17&lt;&gt;0,DT18/PLANEL_Pot_Trim!DT17,0)</f>
        <v>0.43216627637754551</v>
      </c>
      <c r="DU44" s="51">
        <f>IF(PLANEL_Pot_Trim!DU17&lt;&gt;0,DU18/PLANEL_Pot_Trim!DU17,0)</f>
        <v>0.57033598366759208</v>
      </c>
      <c r="DV44" s="51">
        <f>IF(PLANEL_Pot_Trim!DV17&lt;&gt;0,DV18/PLANEL_Pot_Trim!DV17,0)</f>
        <v>0.46793856366798348</v>
      </c>
      <c r="DW44" s="51">
        <f>IF(PLANEL_Pot_Trim!DW17&lt;&gt;0,DW18/PLANEL_Pot_Trim!DW17,0)</f>
        <v>0.3557873858900335</v>
      </c>
      <c r="DX44" s="51">
        <f>IF(PLANEL_Pot_Trim!DX17&lt;&gt;0,DX18/PLANEL_Pot_Trim!DX17,0)</f>
        <v>0.43221873915163755</v>
      </c>
      <c r="DY44" s="51">
        <f>IF(PLANEL_Pot_Trim!DY17&lt;&gt;0,DY18/PLANEL_Pot_Trim!DY17,0)</f>
        <v>0.57042779352323991</v>
      </c>
      <c r="DZ44" s="51">
        <f>IF(PLANEL_Pot_Trim!DZ17&lt;&gt;0,DZ18/PLANEL_Pot_Trim!DZ17,0)</f>
        <v>0.46798228263937053</v>
      </c>
      <c r="EA44" s="51">
        <f>IF(PLANEL_Pot_Trim!EA17&lt;&gt;0,EA18/PLANEL_Pot_Trim!EA17,0)</f>
        <v>0.35578555661846972</v>
      </c>
      <c r="EB44" s="51">
        <f>IF(PLANEL_Pot_Trim!EB17&lt;&gt;0,EB18/PLANEL_Pot_Trim!EB17,0)</f>
        <v>0.4322626413674705</v>
      </c>
      <c r="EC44" s="51">
        <f>IF(PLANEL_Pot_Trim!EC17&lt;&gt;0,EC18/PLANEL_Pot_Trim!EC17,0)</f>
        <v>0.57050462239293498</v>
      </c>
      <c r="ED44" s="51">
        <f>IF(PLANEL_Pot_Trim!ED17&lt;&gt;0,ED18/PLANEL_Pot_Trim!ED17,0)</f>
        <v>0.46801886778230595</v>
      </c>
      <c r="EE44" s="51">
        <f>IF(PLANEL_Pot_Trim!EE17&lt;&gt;0,EE18/PLANEL_Pot_Trim!EE17,0)</f>
        <v>0.35578372013949056</v>
      </c>
      <c r="EF44" s="51">
        <f>IF(PLANEL_Pot_Trim!EF17&lt;&gt;0,EF18/PLANEL_Pot_Trim!EF17,0)</f>
        <v>0.43230671628824319</v>
      </c>
      <c r="EG44" s="51">
        <f>IF(PLANEL_Pot_Trim!EG17&lt;&gt;0,EG18/PLANEL_Pot_Trim!EG17,0)</f>
        <v>0.57058175356376439</v>
      </c>
      <c r="EH44" s="51">
        <f>IF(PLANEL_Pot_Trim!EH17&lt;&gt;0,EH18/PLANEL_Pot_Trim!EH17,0)</f>
        <v>0.46805559691687071</v>
      </c>
      <c r="EI44" s="51">
        <f>IF(PLANEL_Pot_Trim!EI17&lt;&gt;0,EI18/PLANEL_Pot_Trim!EI17,0)</f>
        <v>0.35578208350634438</v>
      </c>
      <c r="EJ44" s="51">
        <f>IF(PLANEL_Pot_Trim!EJ17&lt;&gt;0,EJ18/PLANEL_Pot_Trim!EJ17,0)</f>
        <v>0.43234599597065282</v>
      </c>
      <c r="EK44" s="51">
        <f>IF(PLANEL_Pot_Trim!EK17&lt;&gt;0,EK18/PLANEL_Pot_Trim!EK17,0)</f>
        <v>0.57065049301296844</v>
      </c>
      <c r="EL44" s="51">
        <f>IF(PLANEL_Pot_Trim!EL17&lt;&gt;0,EL18/PLANEL_Pot_Trim!EL17,0)</f>
        <v>0.46808833000067751</v>
      </c>
      <c r="EM44" s="51">
        <f>IF(PLANEL_Pot_Trim!EM17&lt;&gt;0,EM18/PLANEL_Pot_Trim!EM17,0)</f>
        <v>0.35578088171188371</v>
      </c>
      <c r="EN44" s="51">
        <f>IF(PLANEL_Pot_Trim!EN17&lt;&gt;0,EN18/PLANEL_Pot_Trim!EN17,0)</f>
        <v>0.43237483843102542</v>
      </c>
      <c r="EO44" s="51">
        <f>IF(PLANEL_Pot_Trim!EO17&lt;&gt;0,EO18/PLANEL_Pot_Trim!EO17,0)</f>
        <v>0.57070096733566278</v>
      </c>
      <c r="EP44" s="51">
        <f>IF(PLANEL_Pot_Trim!EP17&lt;&gt;0,EP18/PLANEL_Pot_Trim!EP17,0)</f>
        <v>0.46811236536128853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0.28155584333660844</v>
      </c>
      <c r="BL47" s="52">
        <f>IF(PLANEL_Pot_Trim!BL20&lt;&gt;0,BL21/PLANEL_Pot_Trim!BL20,0)</f>
        <v>0.24243915287278592</v>
      </c>
      <c r="BM47" s="52">
        <f>IF(PLANEL_Pot_Trim!BM20&lt;&gt;0,BM21/PLANEL_Pot_Trim!BM20,0)</f>
        <v>0.25050395977571882</v>
      </c>
      <c r="BN47" s="52">
        <f>IF(PLANEL_Pot_Trim!BN20&lt;&gt;0,BN21/PLANEL_Pot_Trim!BN20,0)</f>
        <v>0.28008308191382419</v>
      </c>
      <c r="BO47" s="52">
        <f>IF(PLANEL_Pot_Trim!BO20&lt;&gt;0,BO21/PLANEL_Pot_Trim!BO20,0)</f>
        <v>0.2831088848242877</v>
      </c>
      <c r="BP47" s="52">
        <f>IF(PLANEL_Pot_Trim!BP20&lt;&gt;0,BP21/PLANEL_Pot_Trim!BP20,0)</f>
        <v>0.26432441590524935</v>
      </c>
      <c r="BQ47" s="52">
        <f>IF(PLANEL_Pot_Trim!BQ20&lt;&gt;0,BQ21/PLANEL_Pot_Trim!BQ20,0)</f>
        <v>0.26439492481627824</v>
      </c>
      <c r="BR47" s="52">
        <f>IF(PLANEL_Pot_Trim!BR20&lt;&gt;0,BR21/PLANEL_Pot_Trim!BR20,0)</f>
        <v>0.28139825951053959</v>
      </c>
      <c r="BS47" s="52">
        <f>IF(PLANEL_Pot_Trim!BS20&lt;&gt;0,BS21/PLANEL_Pot_Trim!BS20,0)</f>
        <v>0.28357263955223894</v>
      </c>
      <c r="BT47" s="52">
        <f>IF(PLANEL_Pot_Trim!BT20&lt;&gt;0,BT21/PLANEL_Pot_Trim!BT20,0)</f>
        <v>0.27085938752366701</v>
      </c>
      <c r="BU47" s="52">
        <f>IF(PLANEL_Pot_Trim!BU20&lt;&gt;0,BU21/PLANEL_Pot_Trim!BU20,0)</f>
        <v>0.26854240647646244</v>
      </c>
      <c r="BV47" s="52">
        <f>IF(PLANEL_Pot_Trim!BV20&lt;&gt;0,BV21/PLANEL_Pot_Trim!BV20,0)</f>
        <v>0.28179098669573849</v>
      </c>
      <c r="BW47" s="52">
        <f>IF(PLANEL_Pot_Trim!BW20&lt;&gt;0,BW21/PLANEL_Pot_Trim!BW20,0)</f>
        <v>0.28379052238887098</v>
      </c>
      <c r="BX47" s="52">
        <f>IF(PLANEL_Pot_Trim!BX20&lt;&gt;0,BX21/PLANEL_Pot_Trim!BX20,0)</f>
        <v>0.27392981653271131</v>
      </c>
      <c r="BY47" s="52">
        <f>IF(PLANEL_Pot_Trim!BY20&lt;&gt;0,BY21/PLANEL_Pot_Trim!BY20,0)</f>
        <v>0.27049136282800501</v>
      </c>
      <c r="BZ47" s="52">
        <f>IF(PLANEL_Pot_Trim!BZ20&lt;&gt;0,BZ21/PLANEL_Pot_Trim!BZ20,0)</f>
        <v>0.28197549828009832</v>
      </c>
      <c r="CA47" s="52">
        <f>IF(PLANEL_Pot_Trim!CA20&lt;&gt;0,CA21/PLANEL_Pot_Trim!CA20,0)</f>
        <v>0.28392009933602586</v>
      </c>
      <c r="CB47" s="52">
        <f>IF(PLANEL_Pot_Trim!CB20&lt;&gt;0,CB21/PLANEL_Pot_Trim!CB20,0)</f>
        <v>0.2757558307015287</v>
      </c>
      <c r="CC47" s="52">
        <f>IF(PLANEL_Pot_Trim!CC20&lt;&gt;0,CC21/PLANEL_Pot_Trim!CC20,0)</f>
        <v>0.2716504261735796</v>
      </c>
      <c r="CD47" s="52">
        <f>IF(PLANEL_Pot_Trim!CD20&lt;&gt;0,CD21/PLANEL_Pot_Trim!CD20,0)</f>
        <v>0.28208522907099554</v>
      </c>
      <c r="CE47" s="52">
        <f>IF(PLANEL_Pot_Trim!CE20&lt;&gt;0,CE21/PLANEL_Pot_Trim!CE20,0)</f>
        <v>0.28400768047821556</v>
      </c>
      <c r="CF47" s="52">
        <f>IF(PLANEL_Pot_Trim!CF20&lt;&gt;0,CF21/PLANEL_Pot_Trim!CF20,0)</f>
        <v>0.27699133378929186</v>
      </c>
      <c r="CG47" s="52">
        <f>IF(PLANEL_Pot_Trim!CG20&lt;&gt;0,CG21/PLANEL_Pot_Trim!CG20,0)</f>
        <v>0.27243711078289112</v>
      </c>
      <c r="CH47" s="52">
        <f>IF(PLANEL_Pot_Trim!CH20&lt;&gt;0,CH21/PLANEL_Pot_Trim!CH20,0)</f>
        <v>0.28215938946921904</v>
      </c>
      <c r="CI47" s="52">
        <f>IF(PLANEL_Pot_Trim!CI20&lt;&gt;0,CI21/PLANEL_Pot_Trim!CI20,0)</f>
        <v>0.28401528785157154</v>
      </c>
      <c r="CJ47" s="52">
        <f>IF(PLANEL_Pot_Trim!CJ20&lt;&gt;0,CJ21/PLANEL_Pot_Trim!CJ20,0)</f>
        <v>0.27709757328191192</v>
      </c>
      <c r="CK47" s="52">
        <f>IF(PLANEL_Pot_Trim!CK20&lt;&gt;0,CK21/PLANEL_Pot_Trim!CK20,0)</f>
        <v>0.27250272811610665</v>
      </c>
      <c r="CL47" s="52">
        <f>IF(PLANEL_Pot_Trim!CL20&lt;&gt;0,CL21/PLANEL_Pot_Trim!CL20,0)</f>
        <v>0.28216583667167178</v>
      </c>
      <c r="CM47" s="52">
        <f>IF(PLANEL_Pot_Trim!CM20&lt;&gt;0,CM21/PLANEL_Pot_Trim!CM20,0)</f>
        <v>0.28401528785157154</v>
      </c>
      <c r="CN47" s="52">
        <f>IF(PLANEL_Pot_Trim!CN20&lt;&gt;0,CN21/PLANEL_Pot_Trim!CN20,0)</f>
        <v>0.27709757328191192</v>
      </c>
      <c r="CO47" s="52">
        <f>IF(PLANEL_Pot_Trim!CO20&lt;&gt;0,CO21/PLANEL_Pot_Trim!CO20,0)</f>
        <v>0.27250272811610665</v>
      </c>
      <c r="CP47" s="52">
        <f>IF(PLANEL_Pot_Trim!CP20&lt;&gt;0,CP21/PLANEL_Pot_Trim!CP20,0)</f>
        <v>0.28216583667167178</v>
      </c>
      <c r="CQ47" s="52">
        <f>IF(PLANEL_Pot_Trim!CQ20&lt;&gt;0,CQ21/PLANEL_Pot_Trim!CQ20,0)</f>
        <v>0.28417459039698428</v>
      </c>
      <c r="CR47" s="52">
        <f>IF(PLANEL_Pot_Trim!CR20&lt;&gt;0,CR21/PLANEL_Pot_Trim!CR20,0)</f>
        <v>0.27931456620994144</v>
      </c>
      <c r="CS47" s="52">
        <f>IF(PLANEL_Pot_Trim!CS20&lt;&gt;0,CS21/PLANEL_Pot_Trim!CS20,0)</f>
        <v>0.2738573331560008</v>
      </c>
      <c r="CT47" s="52">
        <f>IF(PLANEL_Pot_Trim!CT20&lt;&gt;0,CT21/PLANEL_Pot_Trim!CT20,0)</f>
        <v>0.28230088447597007</v>
      </c>
      <c r="CU47" s="52">
        <f>IF(PLANEL_Pot_Trim!CU20&lt;&gt;0,CU21/PLANEL_Pot_Trim!CU20,0)</f>
        <v>0.284348826611515</v>
      </c>
      <c r="CV47" s="52">
        <f>IF(PLANEL_Pot_Trim!CV20&lt;&gt;0,CV21/PLANEL_Pot_Trim!CV20,0)</f>
        <v>0.28178617154464131</v>
      </c>
      <c r="CW47" s="52">
        <f>IF(PLANEL_Pot_Trim!CW20&lt;&gt;0,CW21/PLANEL_Pot_Trim!CW20,0)</f>
        <v>0.27545681832104468</v>
      </c>
      <c r="CX47" s="52">
        <f>IF(PLANEL_Pot_Trim!CX20&lt;&gt;0,CX21/PLANEL_Pot_Trim!CX20,0)</f>
        <v>0.28244835050463457</v>
      </c>
      <c r="CY47" s="82">
        <f>IF(PLANEL_Pot_Trim!CY20&lt;&gt;0,CY21/PLANEL_Pot_Trim!CY20,0)</f>
        <v>0.28439796000722217</v>
      </c>
      <c r="CZ47" s="82">
        <f>IF(PLANEL_Pot_Trim!CZ20&lt;&gt;0,CZ21/PLANEL_Pot_Trim!CZ20,0)</f>
        <v>0.28248989998499779</v>
      </c>
      <c r="DA47" s="82">
        <f>IF(PLANEL_Pot_Trim!DA20&lt;&gt;0,DA21/PLANEL_Pot_Trim!DA20,0)</f>
        <v>0.27592487996786047</v>
      </c>
      <c r="DB47" s="82">
        <f>IF(PLANEL_Pot_Trim!DB20&lt;&gt;0,DB21/PLANEL_Pot_Trim!DB20,0)</f>
        <v>0.28248989998499779</v>
      </c>
      <c r="DC47" s="52">
        <f>IF(PLANEL_Pot_Trim!DC20&lt;&gt;0,DC21/PLANEL_Pot_Trim!DC20,0)</f>
        <v>0.28439795999231926</v>
      </c>
      <c r="DD47" s="52">
        <f>IF(PLANEL_Pot_Trim!DD20&lt;&gt;0,DD21/PLANEL_Pot_Trim!DD20,0)</f>
        <v>0.28248990000851071</v>
      </c>
      <c r="DE47" s="52">
        <f>IF(PLANEL_Pot_Trim!DE20&lt;&gt;0,DE21/PLANEL_Pot_Trim!DE20,0)</f>
        <v>0.27592487999511489</v>
      </c>
      <c r="DF47" s="52">
        <f>IF(PLANEL_Pot_Trim!DF20&lt;&gt;0,DF21/PLANEL_Pot_Trim!DF20,0)</f>
        <v>0.28248990000851071</v>
      </c>
      <c r="DG47" s="52">
        <f>IF(PLANEL_Pot_Trim!DG20&lt;&gt;0,DG21/PLANEL_Pot_Trim!DG20,0)</f>
        <v>0.28439796003359974</v>
      </c>
      <c r="DH47" s="52">
        <f>IF(PLANEL_Pot_Trim!DH20&lt;&gt;0,DH21/PLANEL_Pot_Trim!DH20,0)</f>
        <v>0.28248990002662389</v>
      </c>
      <c r="DI47" s="52">
        <f>IF(PLANEL_Pot_Trim!DI20&lt;&gt;0,DI21/PLANEL_Pot_Trim!DI20,0)</f>
        <v>0.27592488001288001</v>
      </c>
      <c r="DJ47" s="52">
        <f>IF(PLANEL_Pot_Trim!DJ20&lt;&gt;0,DJ21/PLANEL_Pot_Trim!DJ20,0)</f>
        <v>0.28248990002662389</v>
      </c>
      <c r="DK47" s="52">
        <f>IF(PLANEL_Pot_Trim!DK20&lt;&gt;0,DK21/PLANEL_Pot_Trim!DK20,0)</f>
        <v>0.28439796002296852</v>
      </c>
      <c r="DL47" s="13">
        <f>IF(PLANEL_Pot_Trim!DL20&lt;&gt;0,DL21/PLANEL_Pot_Trim!DL20,0)</f>
        <v>0.28248990002349433</v>
      </c>
      <c r="DM47" s="52">
        <f>IF(PLANEL_Pot_Trim!DM20&lt;&gt;0,DM21/PLANEL_Pot_Trim!DM20,0)</f>
        <v>0.27592488002490134</v>
      </c>
      <c r="DN47" s="52">
        <f>IF(PLANEL_Pot_Trim!DN20&lt;&gt;0,DN21/PLANEL_Pot_Trim!DN20,0)</f>
        <v>0.28248990002349433</v>
      </c>
      <c r="DO47" s="52">
        <f>IF(PLANEL_Pot_Trim!DO20&lt;&gt;0,DO21/PLANEL_Pot_Trim!DO20,0)</f>
        <v>0.28439796001230216</v>
      </c>
      <c r="DP47" s="52">
        <f>IF(PLANEL_Pot_Trim!DP20&lt;&gt;0,DP21/PLANEL_Pot_Trim!DP20,0)</f>
        <v>0.28248990002552749</v>
      </c>
      <c r="DQ47" s="52">
        <f>IF(PLANEL_Pot_Trim!DQ20&lt;&gt;0,DQ21/PLANEL_Pot_Trim!DQ20,0)</f>
        <v>0.27592487999424914</v>
      </c>
      <c r="DR47" s="52">
        <f>IF(PLANEL_Pot_Trim!DR20&lt;&gt;0,DR21/PLANEL_Pot_Trim!DR20,0)</f>
        <v>0.28248990002552749</v>
      </c>
      <c r="DS47" s="52">
        <f>IF(PLANEL_Pot_Trim!DS20&lt;&gt;0,DS21/PLANEL_Pot_Trim!DS20,0)</f>
        <v>0.28439795997420941</v>
      </c>
      <c r="DT47" s="52">
        <f>IF(PLANEL_Pot_Trim!DT20&lt;&gt;0,DT21/PLANEL_Pot_Trim!DT20,0)</f>
        <v>0.28248989998284135</v>
      </c>
      <c r="DU47" s="52">
        <f>IF(PLANEL_Pot_Trim!DU20&lt;&gt;0,DU21/PLANEL_Pot_Trim!DU20,0)</f>
        <v>0.27592487995596215</v>
      </c>
      <c r="DV47" s="52">
        <f>IF(PLANEL_Pot_Trim!DV20&lt;&gt;0,DV21/PLANEL_Pot_Trim!DV20,0)</f>
        <v>0.28248989998284135</v>
      </c>
      <c r="DW47" s="52">
        <f>IF(PLANEL_Pot_Trim!DW20&lt;&gt;0,DW21/PLANEL_Pot_Trim!DW20,0)</f>
        <v>0.28439795999224154</v>
      </c>
      <c r="DX47" s="52">
        <f>IF(PLANEL_Pot_Trim!DX20&lt;&gt;0,DX21/PLANEL_Pot_Trim!DX20,0)</f>
        <v>0.28248990000351071</v>
      </c>
      <c r="DY47" s="52">
        <f>IF(PLANEL_Pot_Trim!DY20&lt;&gt;0,DY21/PLANEL_Pot_Trim!DY20,0)</f>
        <v>0.27592487998332255</v>
      </c>
      <c r="DZ47" s="52">
        <f>IF(PLANEL_Pot_Trim!DZ20&lt;&gt;0,DZ21/PLANEL_Pot_Trim!DZ20,0)</f>
        <v>0.28248990000351071</v>
      </c>
      <c r="EA47" s="52">
        <f>IF(PLANEL_Pot_Trim!EA20&lt;&gt;0,EA21/PLANEL_Pot_Trim!EA20,0)</f>
        <v>0.28439795999304202</v>
      </c>
      <c r="EB47" s="52">
        <f>IF(PLANEL_Pot_Trim!EB20&lt;&gt;0,EB21/PLANEL_Pot_Trim!EB20,0)</f>
        <v>0.2824899000009865</v>
      </c>
      <c r="EC47" s="52">
        <f>IF(PLANEL_Pot_Trim!EC20&lt;&gt;0,EC21/PLANEL_Pot_Trim!EC20,0)</f>
        <v>0.27592487998962634</v>
      </c>
      <c r="ED47" s="52">
        <f>IF(PLANEL_Pot_Trim!ED20&lt;&gt;0,ED21/PLANEL_Pot_Trim!ED20,0)</f>
        <v>0.2824899000009865</v>
      </c>
      <c r="EE47" s="52">
        <f>IF(PLANEL_Pot_Trim!EE20&lt;&gt;0,EE21/PLANEL_Pot_Trim!EE20,0)</f>
        <v>0.28439796002129297</v>
      </c>
      <c r="EF47" s="52">
        <f>IF(PLANEL_Pot_Trim!EF20&lt;&gt;0,EF21/PLANEL_Pot_Trim!EF20,0)</f>
        <v>0.28248990001685459</v>
      </c>
      <c r="EG47" s="52">
        <f>IF(PLANEL_Pot_Trim!EG20&lt;&gt;0,EG21/PLANEL_Pot_Trim!EG20,0)</f>
        <v>0.27592488000928472</v>
      </c>
      <c r="EH47" s="52">
        <f>IF(PLANEL_Pot_Trim!EH20&lt;&gt;0,EH21/PLANEL_Pot_Trim!EH20,0)</f>
        <v>0.28248990001685459</v>
      </c>
      <c r="EI47" s="52">
        <f>IF(PLANEL_Pot_Trim!EI20&lt;&gt;0,EI21/PLANEL_Pot_Trim!EI20,0)</f>
        <v>0.28439795998262801</v>
      </c>
      <c r="EJ47" s="52">
        <f>IF(PLANEL_Pot_Trim!EJ20&lt;&gt;0,EJ21/PLANEL_Pot_Trim!EJ20,0)</f>
        <v>0.28248989995655466</v>
      </c>
      <c r="EK47" s="52">
        <f>IF(PLANEL_Pot_Trim!EK20&lt;&gt;0,EK21/PLANEL_Pot_Trim!EK20,0)</f>
        <v>0.27592487997081894</v>
      </c>
      <c r="EL47" s="52">
        <f>IF(PLANEL_Pot_Trim!EL20&lt;&gt;0,EL21/PLANEL_Pot_Trim!EL20,0)</f>
        <v>0.28248989995655466</v>
      </c>
      <c r="EM47" s="52">
        <f>IF(PLANEL_Pot_Trim!EM20&lt;&gt;0,EM21/PLANEL_Pot_Trim!EM20,0)</f>
        <v>0.28439796004907936</v>
      </c>
      <c r="EN47" s="52">
        <f>IF(PLANEL_Pot_Trim!EN20&lt;&gt;0,EN21/PLANEL_Pot_Trim!EN20,0)</f>
        <v>0.28248990005813751</v>
      </c>
      <c r="EO47" s="52">
        <f>IF(PLANEL_Pot_Trim!EO20&lt;&gt;0,EO21/PLANEL_Pot_Trim!EO20,0)</f>
        <v>0.27592487993046783</v>
      </c>
      <c r="EP47" s="52">
        <f>IF(PLANEL_Pot_Trim!EP20&lt;&gt;0,EP21/PLANEL_Pot_Trim!EP20,0)</f>
        <v>0.28248990005813751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3231.7753090000001</v>
      </c>
      <c r="F6" s="65">
        <v>4340.2166630000002</v>
      </c>
      <c r="G6" s="65">
        <v>2857.5487560000001</v>
      </c>
      <c r="H6" s="65">
        <v>350.38699980000001</v>
      </c>
      <c r="I6" s="65">
        <v>3366.0435680000001</v>
      </c>
      <c r="J6" s="65">
        <v>4434.0364870000003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3677.634411</v>
      </c>
      <c r="V6" s="65">
        <v>4990.7241119999999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2863.0687499999999</v>
      </c>
      <c r="AD6" s="65">
        <v>5425.1321559999997</v>
      </c>
      <c r="AE6" s="65">
        <v>3415.82395</v>
      </c>
      <c r="AF6" s="65">
        <v>400.58644120000002</v>
      </c>
      <c r="AG6" s="65">
        <v>3340.972714</v>
      </c>
      <c r="AH6" s="65">
        <v>4376.8686820000003</v>
      </c>
      <c r="AI6" s="65">
        <v>3415.82395</v>
      </c>
      <c r="AJ6" s="65">
        <v>401.86164120000001</v>
      </c>
      <c r="AK6" s="65">
        <v>3716.0028649999999</v>
      </c>
      <c r="AL6" s="65">
        <v>5425.1321559999997</v>
      </c>
      <c r="AM6" s="65">
        <v>3415.82395</v>
      </c>
      <c r="AN6" s="65">
        <v>401.86164120000001</v>
      </c>
      <c r="AO6" s="65">
        <v>3803.5266200000001</v>
      </c>
      <c r="AP6" s="65">
        <v>5425.1321559999997</v>
      </c>
      <c r="AQ6" s="65">
        <v>3415.82395</v>
      </c>
      <c r="AR6" s="65">
        <v>422.21277880000002</v>
      </c>
      <c r="AS6" s="65">
        <v>4116.5745930000003</v>
      </c>
      <c r="AT6" s="65">
        <v>5699.8725139999997</v>
      </c>
      <c r="AU6" s="65">
        <v>3588.8086199999998</v>
      </c>
      <c r="AV6" s="65">
        <v>422.21277880000002</v>
      </c>
      <c r="AW6" s="65">
        <v>4116.5745930000003</v>
      </c>
      <c r="AX6" s="65">
        <v>5425.1321559999997</v>
      </c>
      <c r="AY6" s="65">
        <v>3588.8086199999998</v>
      </c>
      <c r="AZ6" s="65">
        <v>168.48338889999999</v>
      </c>
      <c r="BA6" s="65">
        <v>1642.7130420000001</v>
      </c>
      <c r="BB6" s="65">
        <v>2274.5257499999998</v>
      </c>
      <c r="BC6" s="65">
        <v>1432.108806</v>
      </c>
      <c r="BD6" s="65">
        <v>168.48338889999999</v>
      </c>
      <c r="BE6" s="65">
        <v>1642.7130420000001</v>
      </c>
      <c r="BF6" s="65">
        <v>2274.5257499999998</v>
      </c>
      <c r="BG6" s="65">
        <v>1432.108806</v>
      </c>
      <c r="BH6" s="65">
        <v>168.48338889999999</v>
      </c>
      <c r="BI6" s="65">
        <v>1642.7130420000001</v>
      </c>
      <c r="BJ6" s="65">
        <v>2274.5257499999998</v>
      </c>
      <c r="BK6" s="65">
        <v>1432.108806</v>
      </c>
      <c r="BL6" s="65">
        <v>168.48338889999999</v>
      </c>
      <c r="BM6" s="65">
        <v>1642.7130420000001</v>
      </c>
      <c r="BN6" s="65">
        <v>2274.5257499999998</v>
      </c>
      <c r="BO6" s="65">
        <v>1432.108806</v>
      </c>
      <c r="BP6" s="65">
        <v>168.48338889999999</v>
      </c>
      <c r="BQ6" s="65">
        <v>1642.7130420000001</v>
      </c>
      <c r="BR6" s="65">
        <v>2274.5257499999998</v>
      </c>
      <c r="BS6" s="65">
        <v>1432.108806</v>
      </c>
      <c r="BT6" s="65">
        <v>168.48338889999999</v>
      </c>
      <c r="BU6" s="65">
        <v>1444.28945</v>
      </c>
      <c r="BV6" s="65">
        <v>2274.5257499999998</v>
      </c>
      <c r="BW6" s="65">
        <v>1432.108806</v>
      </c>
      <c r="BX6" s="65">
        <v>168.48338889999999</v>
      </c>
      <c r="BY6" s="65">
        <v>1642.7130420000001</v>
      </c>
      <c r="BZ6" s="65">
        <v>2274.5257499999998</v>
      </c>
      <c r="CA6" s="65">
        <v>1432.108806</v>
      </c>
      <c r="CB6" s="65">
        <v>52.487952900000003</v>
      </c>
      <c r="CC6" s="65">
        <v>511.75754080000002</v>
      </c>
      <c r="CD6" s="65">
        <v>708.58736420000002</v>
      </c>
      <c r="CE6" s="65">
        <v>446.1475997</v>
      </c>
      <c r="CF6" s="65">
        <v>52.487952900000003</v>
      </c>
      <c r="CG6" s="65">
        <v>511.75754080000002</v>
      </c>
      <c r="CH6" s="65">
        <v>708.58736420000002</v>
      </c>
      <c r="CI6" s="65">
        <v>446.1475997</v>
      </c>
      <c r="CJ6" s="65">
        <v>52.487952900000003</v>
      </c>
      <c r="CK6" s="65">
        <v>511.75754080000002</v>
      </c>
      <c r="CL6" s="65">
        <v>708.58736420000002</v>
      </c>
      <c r="CM6" s="65">
        <v>446.1475997</v>
      </c>
      <c r="CN6" s="65">
        <v>52.487952900000003</v>
      </c>
      <c r="CO6" s="65">
        <v>511.75754080000002</v>
      </c>
      <c r="CP6" s="65">
        <v>708.58736420000002</v>
      </c>
      <c r="CQ6" s="65">
        <v>446.1475997</v>
      </c>
      <c r="CR6" s="65">
        <v>52.487952900000003</v>
      </c>
      <c r="CS6" s="65">
        <v>511.75754080000002</v>
      </c>
      <c r="CT6" s="65">
        <v>708.58736420000002</v>
      </c>
      <c r="CU6" s="65">
        <v>446.1475997</v>
      </c>
      <c r="CV6" s="65">
        <v>20.35113758</v>
      </c>
      <c r="CW6" s="65">
        <v>198.42359139999999</v>
      </c>
      <c r="CX6" s="65">
        <v>274.74035730000003</v>
      </c>
      <c r="CY6" s="65">
        <v>172.9846694</v>
      </c>
      <c r="CZ6" s="65">
        <v>20.35113758</v>
      </c>
      <c r="DA6" s="65">
        <v>198.42359139999999</v>
      </c>
      <c r="DB6" s="65">
        <v>274.74035730000003</v>
      </c>
      <c r="DC6" s="65">
        <v>172.9846694</v>
      </c>
      <c r="DD6" s="65">
        <v>20.35113758</v>
      </c>
      <c r="DE6" s="65">
        <v>198.42359139999999</v>
      </c>
      <c r="DF6" s="65">
        <v>274.74035730000003</v>
      </c>
      <c r="DG6" s="65">
        <v>172.9846694</v>
      </c>
      <c r="DH6" s="65">
        <v>20.35113758</v>
      </c>
      <c r="DI6" s="65">
        <v>198.42359139999999</v>
      </c>
      <c r="DJ6" s="65">
        <v>274.74035730000003</v>
      </c>
      <c r="DK6" s="65">
        <v>172.9846694</v>
      </c>
      <c r="DL6" s="65">
        <v>20.35113758</v>
      </c>
      <c r="DM6" s="65">
        <v>198.42359139999999</v>
      </c>
      <c r="DN6" s="65">
        <v>274.74035730000003</v>
      </c>
      <c r="DO6" s="65">
        <v>172.9846694</v>
      </c>
      <c r="DP6" s="65">
        <v>20.35113758</v>
      </c>
      <c r="DQ6" s="65">
        <v>198.42359139999999</v>
      </c>
      <c r="DR6" s="65">
        <v>274.74035730000003</v>
      </c>
      <c r="DS6" s="65">
        <v>172.9846694</v>
      </c>
      <c r="DT6" s="65">
        <v>20.35113758</v>
      </c>
      <c r="DU6" s="65">
        <v>198.42359139999999</v>
      </c>
      <c r="DV6" s="65">
        <v>274.74035730000003</v>
      </c>
      <c r="DW6" s="65">
        <v>172.9846694</v>
      </c>
      <c r="DX6" s="65">
        <v>20.35113758</v>
      </c>
      <c r="DY6" s="65">
        <v>198.42359139999999</v>
      </c>
      <c r="DZ6" s="65">
        <v>274.74035730000003</v>
      </c>
      <c r="EA6" s="65">
        <v>172.9846694</v>
      </c>
      <c r="EB6" s="65">
        <v>20.35113758</v>
      </c>
      <c r="EC6" s="65">
        <v>198.42359139999999</v>
      </c>
      <c r="ED6" s="65">
        <v>274.74035730000003</v>
      </c>
      <c r="EE6" s="65">
        <v>172.9846694</v>
      </c>
      <c r="EF6" s="65">
        <v>20.35113758</v>
      </c>
      <c r="EG6" s="65">
        <v>198.42359139999999</v>
      </c>
      <c r="EH6" s="65">
        <v>274.74035730000003</v>
      </c>
      <c r="EI6" s="65">
        <v>172.9846694</v>
      </c>
      <c r="EJ6" s="65">
        <v>20.35113758</v>
      </c>
      <c r="EK6" s="65">
        <v>198.42359139999999</v>
      </c>
      <c r="EL6" s="65">
        <v>274.74035730000003</v>
      </c>
      <c r="EM6" s="65">
        <v>172.9846694</v>
      </c>
      <c r="EN6" s="65">
        <v>20.35113758</v>
      </c>
      <c r="EO6" s="65">
        <v>198.42359139999999</v>
      </c>
      <c r="EP6" s="65">
        <v>274.74035730000003</v>
      </c>
      <c r="EQ6" s="65">
        <v>172.9846694</v>
      </c>
      <c r="ER6" s="65">
        <v>20.35113758</v>
      </c>
      <c r="ES6" s="65">
        <v>198.42359139999999</v>
      </c>
      <c r="ET6" s="65">
        <v>274.74035730000003</v>
      </c>
      <c r="EU6" s="65">
        <v>172.9846694</v>
      </c>
      <c r="EV6" s="65">
        <v>20.35113758</v>
      </c>
      <c r="EW6" s="65">
        <v>198.42359139999999</v>
      </c>
      <c r="EX6" s="65">
        <v>274.74035730000003</v>
      </c>
      <c r="EY6" s="65">
        <v>172.9846694</v>
      </c>
      <c r="EZ6" s="65">
        <v>20.35113758</v>
      </c>
      <c r="FA6" s="65">
        <v>198.42359139999999</v>
      </c>
      <c r="FB6" s="65">
        <v>274.74035730000003</v>
      </c>
      <c r="FC6" s="65">
        <v>172.9846694</v>
      </c>
    </row>
    <row r="7" spans="1:159" x14ac:dyDescent="0.2">
      <c r="B7" s="65" t="s">
        <v>14</v>
      </c>
      <c r="C7" s="65" t="s">
        <v>38</v>
      </c>
      <c r="D7" s="65">
        <v>17.349399999999999</v>
      </c>
      <c r="E7" s="65">
        <v>271.72431</v>
      </c>
      <c r="F7" s="65">
        <v>325.21445999999997</v>
      </c>
      <c r="G7" s="65">
        <v>236.88785999999999</v>
      </c>
      <c r="H7" s="65">
        <v>32.471760000000003</v>
      </c>
      <c r="I7" s="65">
        <v>291.63965999999999</v>
      </c>
      <c r="J7" s="65">
        <v>354.93876</v>
      </c>
      <c r="K7" s="65">
        <v>254.24995999999999</v>
      </c>
      <c r="L7" s="65">
        <v>34.151760000000003</v>
      </c>
      <c r="M7" s="65">
        <v>332.97966000000002</v>
      </c>
      <c r="N7" s="65">
        <v>426.48876000000001</v>
      </c>
      <c r="O7" s="65">
        <v>290.28996000000001</v>
      </c>
      <c r="P7" s="65">
        <v>35.893999999999998</v>
      </c>
      <c r="Q7" s="65">
        <v>325.00650000000002</v>
      </c>
      <c r="R7" s="65">
        <v>441.09899999999999</v>
      </c>
      <c r="S7" s="65">
        <v>283.339</v>
      </c>
      <c r="T7" s="65">
        <v>49.313119999999998</v>
      </c>
      <c r="U7" s="65">
        <v>455.84291999999999</v>
      </c>
      <c r="V7" s="65">
        <v>628.85699999999997</v>
      </c>
      <c r="W7" s="65">
        <v>397.40152</v>
      </c>
      <c r="X7" s="65">
        <v>49.79072</v>
      </c>
      <c r="Y7" s="65">
        <v>460.49952000000002</v>
      </c>
      <c r="Z7" s="65">
        <v>637.61472000000003</v>
      </c>
      <c r="AA7" s="65">
        <v>401.46111999999999</v>
      </c>
      <c r="AB7" s="65">
        <v>49.79072</v>
      </c>
      <c r="AC7" s="65">
        <v>485.45952</v>
      </c>
      <c r="AD7" s="65">
        <v>637.61472000000003</v>
      </c>
      <c r="AE7" s="65">
        <v>423.22111999999998</v>
      </c>
      <c r="AF7" s="65">
        <v>49.79072</v>
      </c>
      <c r="AG7" s="65">
        <v>485.45952</v>
      </c>
      <c r="AH7" s="65">
        <v>672.17471999999998</v>
      </c>
      <c r="AI7" s="65">
        <v>423.22111999999998</v>
      </c>
      <c r="AJ7" s="65">
        <v>49.79072</v>
      </c>
      <c r="AK7" s="65">
        <v>485.45952</v>
      </c>
      <c r="AL7" s="65">
        <v>637.61472000000003</v>
      </c>
      <c r="AM7" s="65">
        <v>423.22111999999998</v>
      </c>
      <c r="AN7" s="65">
        <v>49.79072</v>
      </c>
      <c r="AO7" s="65">
        <v>485.45952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485.45952</v>
      </c>
      <c r="AX7" s="65">
        <v>637.61472000000003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23.630476649999999</v>
      </c>
      <c r="E8" s="65">
        <v>226.01971649999999</v>
      </c>
      <c r="F8" s="65">
        <v>366.4612348</v>
      </c>
      <c r="G8" s="65">
        <v>150.3329497</v>
      </c>
      <c r="H8" s="65">
        <v>23.585123930000002</v>
      </c>
      <c r="I8" s="65">
        <v>117.8853709</v>
      </c>
      <c r="J8" s="65">
        <v>449.02404000000001</v>
      </c>
      <c r="K8" s="65">
        <v>199.8193316</v>
      </c>
      <c r="L8" s="65">
        <v>36.755429380000002</v>
      </c>
      <c r="M8" s="65">
        <v>321.3190889</v>
      </c>
      <c r="N8" s="65">
        <v>264.5459548</v>
      </c>
      <c r="O8" s="65">
        <v>266.6632697</v>
      </c>
      <c r="P8" s="65">
        <v>37.000076649999997</v>
      </c>
      <c r="Q8" s="65">
        <v>427.07180740000001</v>
      </c>
      <c r="R8" s="65">
        <v>528.15024000000005</v>
      </c>
      <c r="S8" s="65">
        <v>186.78026969999999</v>
      </c>
      <c r="T8" s="65">
        <v>37.238963929999997</v>
      </c>
      <c r="U8" s="65">
        <v>398.0168074</v>
      </c>
      <c r="V8" s="65">
        <v>507.49303479999998</v>
      </c>
      <c r="W8" s="65">
        <v>287.34685819999999</v>
      </c>
      <c r="X8" s="65">
        <v>30.865839999999999</v>
      </c>
      <c r="Y8" s="65">
        <v>349.00160740000001</v>
      </c>
      <c r="Z8" s="65">
        <v>595.59619480000003</v>
      </c>
      <c r="AA8" s="65">
        <v>389.62501159999999</v>
      </c>
      <c r="AB8" s="65">
        <v>26.16776393</v>
      </c>
      <c r="AC8" s="65">
        <v>442.4378074</v>
      </c>
      <c r="AD8" s="65">
        <v>138.26601819999999</v>
      </c>
      <c r="AE8" s="65">
        <v>221.3773716</v>
      </c>
      <c r="AF8" s="65">
        <v>24.483039999999999</v>
      </c>
      <c r="AG8" s="65">
        <v>257.39365650000002</v>
      </c>
      <c r="AH8" s="65">
        <v>495.89383479999998</v>
      </c>
      <c r="AI8" s="65">
        <v>129.11701160000001</v>
      </c>
      <c r="AJ8" s="65">
        <v>23.97310938</v>
      </c>
      <c r="AK8" s="65">
        <v>225.9559309</v>
      </c>
      <c r="AL8" s="65">
        <v>344.77699480000001</v>
      </c>
      <c r="AM8" s="65">
        <v>216.02369820000001</v>
      </c>
      <c r="AN8" s="65">
        <v>47.198236649999998</v>
      </c>
      <c r="AO8" s="65">
        <v>346.81997999999999</v>
      </c>
      <c r="AP8" s="65">
        <v>296.3929948</v>
      </c>
      <c r="AQ8" s="65">
        <v>320.2757881</v>
      </c>
      <c r="AR8" s="65">
        <v>45.128533490000002</v>
      </c>
      <c r="AS8" s="65">
        <v>356.20171649999997</v>
      </c>
      <c r="AT8" s="65">
        <v>399.64099479999999</v>
      </c>
      <c r="AU8" s="65">
        <v>296.13119339999997</v>
      </c>
      <c r="AV8" s="65">
        <v>47.198236649999998</v>
      </c>
      <c r="AW8" s="65">
        <v>460.1828074</v>
      </c>
      <c r="AX8" s="65">
        <v>606.39619479999999</v>
      </c>
      <c r="AY8" s="65">
        <v>401.1850116</v>
      </c>
      <c r="AZ8" s="65">
        <v>16.034563930000001</v>
      </c>
      <c r="BA8" s="65">
        <v>67.760940000000005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125.422613</v>
      </c>
      <c r="BG8" s="65">
        <v>136.2937934</v>
      </c>
      <c r="BH8" s="65">
        <v>16.034563930000001</v>
      </c>
      <c r="BI8" s="65">
        <v>156.3369983</v>
      </c>
      <c r="BJ8" s="65">
        <v>123.262613</v>
      </c>
      <c r="BK8" s="65">
        <v>136.2937934</v>
      </c>
      <c r="BL8" s="65">
        <v>16.034563930000001</v>
      </c>
      <c r="BM8" s="65">
        <v>92.259998289999999</v>
      </c>
      <c r="BN8" s="65">
        <v>195.94661300000001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137.34704740000001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186.38861299999999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6.6840000000000002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2.6459999999999999</v>
      </c>
      <c r="BK9" s="65">
        <v>28.866</v>
      </c>
      <c r="BL9" s="65">
        <v>3.3959999999999999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31.2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Z11" s="65">
        <v>12.96</v>
      </c>
      <c r="AC11" s="65">
        <v>9.36</v>
      </c>
      <c r="AD11" s="65">
        <v>12.96</v>
      </c>
      <c r="AE11" s="65">
        <v>8.16</v>
      </c>
      <c r="AF11" s="65">
        <v>0.48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O11" s="65">
        <v>9.36</v>
      </c>
      <c r="AP11" s="65">
        <v>12.96</v>
      </c>
      <c r="AQ11" s="65">
        <v>8.16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4.68</v>
      </c>
      <c r="AX11" s="65">
        <v>12.96</v>
      </c>
      <c r="AY11" s="65">
        <v>4.08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380.96608320000001</v>
      </c>
      <c r="E17" s="65">
        <v>3766.6083359999998</v>
      </c>
      <c r="F17" s="65">
        <v>5083.2463580000003</v>
      </c>
      <c r="G17" s="65">
        <v>3277.1035659999998</v>
      </c>
      <c r="H17" s="65">
        <v>413.44788369999998</v>
      </c>
      <c r="I17" s="65">
        <v>3843.8575989999999</v>
      </c>
      <c r="J17" s="65">
        <v>5332.5532869999997</v>
      </c>
      <c r="K17" s="65">
        <v>3491.8927899999999</v>
      </c>
      <c r="L17" s="65">
        <v>451.79364950000001</v>
      </c>
      <c r="M17" s="65">
        <v>4367.9417350000003</v>
      </c>
      <c r="N17" s="65">
        <v>5833.0019259999999</v>
      </c>
      <c r="O17" s="65">
        <v>3794.4881399999999</v>
      </c>
      <c r="P17" s="65">
        <v>457.9405367</v>
      </c>
      <c r="Q17" s="65">
        <v>4506.281293</v>
      </c>
      <c r="R17" s="65">
        <v>6167.3764510000001</v>
      </c>
      <c r="S17" s="65">
        <v>3743.0141800000001</v>
      </c>
      <c r="T17" s="65">
        <v>489.26474400000001</v>
      </c>
      <c r="U17" s="65">
        <v>4599.7831379999998</v>
      </c>
      <c r="V17" s="65">
        <v>6221.6281470000004</v>
      </c>
      <c r="W17" s="65">
        <v>4107.8059890000004</v>
      </c>
      <c r="X17" s="65">
        <v>488.06522009999998</v>
      </c>
      <c r="Y17" s="65">
        <v>4772.3755629999996</v>
      </c>
      <c r="Z17" s="65">
        <v>6733.2278260000003</v>
      </c>
      <c r="AA17" s="65">
        <v>4245.8997419999996</v>
      </c>
      <c r="AB17" s="65">
        <v>484.8241251</v>
      </c>
      <c r="AC17" s="65">
        <v>3868.6150769999999</v>
      </c>
      <c r="AD17" s="65">
        <v>6308.5268939999996</v>
      </c>
      <c r="AE17" s="65">
        <v>4128.1164419999996</v>
      </c>
      <c r="AF17" s="65">
        <v>482.02420119999999</v>
      </c>
      <c r="AG17" s="65">
        <v>4161.4748909999998</v>
      </c>
      <c r="AH17" s="65">
        <v>5652.4512359999999</v>
      </c>
      <c r="AI17" s="65">
        <v>4035.8560819999998</v>
      </c>
      <c r="AJ17" s="65">
        <v>483.58947060000003</v>
      </c>
      <c r="AK17" s="65">
        <v>4505.0673150000002</v>
      </c>
      <c r="AL17" s="65">
        <v>6515.0378710000005</v>
      </c>
      <c r="AM17" s="65">
        <v>4122.7627679999996</v>
      </c>
      <c r="AN17" s="65">
        <v>505.85459789999999</v>
      </c>
      <c r="AO17" s="65">
        <v>4713.4551199999996</v>
      </c>
      <c r="AP17" s="65">
        <v>6466.6538710000004</v>
      </c>
      <c r="AQ17" s="65">
        <v>4227.0148579999995</v>
      </c>
      <c r="AR17" s="65">
        <v>524.13603230000001</v>
      </c>
      <c r="AS17" s="65">
        <v>5035.88483</v>
      </c>
      <c r="AT17" s="65">
        <v>6844.6422279999997</v>
      </c>
      <c r="AU17" s="65">
        <v>4375.8549329999996</v>
      </c>
      <c r="AV17" s="65">
        <v>527.16573540000002</v>
      </c>
      <c r="AW17" s="65">
        <v>5135.1859210000002</v>
      </c>
      <c r="AX17" s="65">
        <v>6776.6570709999996</v>
      </c>
      <c r="AY17" s="65">
        <v>4476.828751</v>
      </c>
      <c r="AZ17" s="65">
        <v>214.1409128</v>
      </c>
      <c r="BA17" s="65">
        <v>1999.2978419999999</v>
      </c>
      <c r="BB17" s="65">
        <v>2890.9023229999998</v>
      </c>
      <c r="BC17" s="65">
        <v>1820.1977589999999</v>
      </c>
      <c r="BD17" s="65">
        <v>214.1409128</v>
      </c>
      <c r="BE17" s="65">
        <v>2087.8739</v>
      </c>
      <c r="BF17" s="65">
        <v>2799.8583229999999</v>
      </c>
      <c r="BG17" s="65">
        <v>1820.1977589999999</v>
      </c>
      <c r="BH17" s="65">
        <v>214.1409128</v>
      </c>
      <c r="BI17" s="65">
        <v>2087.8739</v>
      </c>
      <c r="BJ17" s="65">
        <v>2754.4983229999998</v>
      </c>
      <c r="BK17" s="65">
        <v>1820.1977589999999</v>
      </c>
      <c r="BL17" s="65">
        <v>214.1409128</v>
      </c>
      <c r="BM17" s="65">
        <v>1990.6858999999999</v>
      </c>
      <c r="BN17" s="65">
        <v>2870.3823229999998</v>
      </c>
      <c r="BO17" s="65">
        <v>1820.1977589999999</v>
      </c>
      <c r="BP17" s="65">
        <v>214.1409128</v>
      </c>
      <c r="BQ17" s="65">
        <v>2087.8739</v>
      </c>
      <c r="BR17" s="65">
        <v>2890.9023229999998</v>
      </c>
      <c r="BS17" s="65">
        <v>1820.1977589999999</v>
      </c>
      <c r="BT17" s="65">
        <v>214.1409128</v>
      </c>
      <c r="BU17" s="65">
        <v>1870.460358</v>
      </c>
      <c r="BV17" s="65">
        <v>2890.9023229999998</v>
      </c>
      <c r="BW17" s="65">
        <v>1820.1977589999999</v>
      </c>
      <c r="BX17" s="65">
        <v>214.1409128</v>
      </c>
      <c r="BY17" s="65">
        <v>2085.9629</v>
      </c>
      <c r="BZ17" s="65">
        <v>2860.8243229999998</v>
      </c>
      <c r="CA17" s="65">
        <v>1820.1977589999999</v>
      </c>
      <c r="CB17" s="65">
        <v>68.704672900000006</v>
      </c>
      <c r="CC17" s="65">
        <v>669.87056080000002</v>
      </c>
      <c r="CD17" s="65">
        <v>927.51308419999998</v>
      </c>
      <c r="CE17" s="65">
        <v>583.98971970000002</v>
      </c>
      <c r="CF17" s="65">
        <v>68.704672900000006</v>
      </c>
      <c r="CG17" s="65">
        <v>669.87056080000002</v>
      </c>
      <c r="CH17" s="65">
        <v>927.51308419999998</v>
      </c>
      <c r="CI17" s="65">
        <v>583.98971970000002</v>
      </c>
      <c r="CJ17" s="65">
        <v>68.704672900000006</v>
      </c>
      <c r="CK17" s="65">
        <v>669.87056080000002</v>
      </c>
      <c r="CL17" s="65">
        <v>927.51308419999998</v>
      </c>
      <c r="CM17" s="65">
        <v>583.98971970000002</v>
      </c>
      <c r="CN17" s="65">
        <v>68.704672900000006</v>
      </c>
      <c r="CO17" s="65">
        <v>669.87056080000002</v>
      </c>
      <c r="CP17" s="65">
        <v>927.51308419999998</v>
      </c>
      <c r="CQ17" s="65">
        <v>583.98971970000002</v>
      </c>
      <c r="CR17" s="65">
        <v>68.704672900000006</v>
      </c>
      <c r="CS17" s="65">
        <v>669.87056080000002</v>
      </c>
      <c r="CT17" s="65">
        <v>927.51308419999998</v>
      </c>
      <c r="CU17" s="65">
        <v>583.98971970000002</v>
      </c>
      <c r="CV17" s="65">
        <v>20.35113758</v>
      </c>
      <c r="CW17" s="65">
        <v>198.42359139999999</v>
      </c>
      <c r="CX17" s="65">
        <v>274.74035730000003</v>
      </c>
      <c r="CY17" s="65">
        <v>172.9846694</v>
      </c>
      <c r="CZ17" s="65">
        <v>20.35113758</v>
      </c>
      <c r="DA17" s="65">
        <v>198.42359139999999</v>
      </c>
      <c r="DB17" s="65">
        <v>274.74035730000003</v>
      </c>
      <c r="DC17" s="65">
        <v>172.9846694</v>
      </c>
      <c r="DD17" s="65">
        <v>20.35113758</v>
      </c>
      <c r="DE17" s="65">
        <v>198.42359139999999</v>
      </c>
      <c r="DF17" s="65">
        <v>274.74035730000003</v>
      </c>
      <c r="DG17" s="65">
        <v>172.9846694</v>
      </c>
      <c r="DH17" s="65">
        <v>20.35113758</v>
      </c>
      <c r="DI17" s="65">
        <v>198.42359139999999</v>
      </c>
      <c r="DJ17" s="65">
        <v>274.74035730000003</v>
      </c>
      <c r="DK17" s="65">
        <v>172.9846694</v>
      </c>
      <c r="DL17" s="65">
        <v>20.35113758</v>
      </c>
      <c r="DM17" s="65">
        <v>198.42359139999999</v>
      </c>
      <c r="DN17" s="65">
        <v>274.74035730000003</v>
      </c>
      <c r="DO17" s="65">
        <v>172.9846694</v>
      </c>
      <c r="DP17" s="65">
        <v>20.35113758</v>
      </c>
      <c r="DQ17" s="65">
        <v>198.42359139999999</v>
      </c>
      <c r="DR17" s="65">
        <v>274.74035730000003</v>
      </c>
      <c r="DS17" s="65">
        <v>172.9846694</v>
      </c>
      <c r="DT17" s="65">
        <v>20.35113758</v>
      </c>
      <c r="DU17" s="65">
        <v>198.42359139999999</v>
      </c>
      <c r="DV17" s="65">
        <v>274.74035730000003</v>
      </c>
      <c r="DW17" s="65">
        <v>172.9846694</v>
      </c>
      <c r="DX17" s="65">
        <v>20.35113758</v>
      </c>
      <c r="DY17" s="65">
        <v>198.42359139999999</v>
      </c>
      <c r="DZ17" s="65">
        <v>274.74035730000003</v>
      </c>
      <c r="EA17" s="65">
        <v>172.9846694</v>
      </c>
      <c r="EB17" s="65">
        <v>20.35113758</v>
      </c>
      <c r="EC17" s="65">
        <v>198.42359139999999</v>
      </c>
      <c r="ED17" s="65">
        <v>274.74035730000003</v>
      </c>
      <c r="EE17" s="65">
        <v>172.9846694</v>
      </c>
      <c r="EF17" s="65">
        <v>20.35113758</v>
      </c>
      <c r="EG17" s="65">
        <v>198.42359139999999</v>
      </c>
      <c r="EH17" s="65">
        <v>274.74035730000003</v>
      </c>
      <c r="EI17" s="65">
        <v>172.9846694</v>
      </c>
      <c r="EJ17" s="65">
        <v>20.35113758</v>
      </c>
      <c r="EK17" s="65">
        <v>198.42359139999999</v>
      </c>
      <c r="EL17" s="65">
        <v>274.74035730000003</v>
      </c>
      <c r="EM17" s="65">
        <v>172.9846694</v>
      </c>
      <c r="EN17" s="65">
        <v>20.35113758</v>
      </c>
      <c r="EO17" s="65">
        <v>198.42359139999999</v>
      </c>
      <c r="EP17" s="65">
        <v>274.74035730000003</v>
      </c>
      <c r="EQ17" s="65">
        <v>172.9846694</v>
      </c>
      <c r="ER17" s="65">
        <v>20.35113758</v>
      </c>
      <c r="ES17" s="65">
        <v>198.42359139999999</v>
      </c>
      <c r="ET17" s="65">
        <v>274.74035730000003</v>
      </c>
      <c r="EU17" s="65">
        <v>172.9846694</v>
      </c>
      <c r="EV17" s="65">
        <v>20.35113758</v>
      </c>
      <c r="EW17" s="65">
        <v>198.42359139999999</v>
      </c>
      <c r="EX17" s="65">
        <v>274.74035730000003</v>
      </c>
      <c r="EY17" s="65">
        <v>172.9846694</v>
      </c>
      <c r="EZ17" s="65">
        <v>20.35113758</v>
      </c>
      <c r="FA17" s="65">
        <v>198.42359139999999</v>
      </c>
      <c r="FB17" s="65">
        <v>274.74035730000003</v>
      </c>
      <c r="FC17" s="65">
        <v>172.9846694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273.75</v>
      </c>
      <c r="G32" s="65">
        <v>273.75</v>
      </c>
      <c r="H32" s="65">
        <v>273.75</v>
      </c>
      <c r="I32" s="65">
        <v>273.75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540.22500000000002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540.22500000000002</v>
      </c>
      <c r="U32" s="65">
        <v>813.97500000000002</v>
      </c>
      <c r="V32" s="65">
        <v>813.97500000000002</v>
      </c>
      <c r="W32" s="65">
        <v>18.65131255</v>
      </c>
      <c r="X32" s="65">
        <v>813.97500000000002</v>
      </c>
      <c r="Y32" s="65">
        <v>813.97500000000002</v>
      </c>
      <c r="Z32" s="65">
        <v>813.97500000000002</v>
      </c>
      <c r="AA32" s="65">
        <v>273.75</v>
      </c>
      <c r="AB32" s="65">
        <v>673.194479</v>
      </c>
      <c r="AC32" s="65">
        <v>813.97500000000002</v>
      </c>
      <c r="AD32" s="65">
        <v>273.75</v>
      </c>
      <c r="AE32" s="65">
        <v>813.97500000000002</v>
      </c>
      <c r="AF32" s="65">
        <v>813.97500000000002</v>
      </c>
      <c r="AG32" s="65">
        <v>540.22500000000002</v>
      </c>
      <c r="AH32" s="65">
        <v>813.97500000000002</v>
      </c>
      <c r="AI32" s="65">
        <v>273.75</v>
      </c>
      <c r="AJ32" s="65">
        <v>273.75</v>
      </c>
      <c r="AK32" s="65">
        <v>813.97500000000002</v>
      </c>
      <c r="AL32" s="65">
        <v>540.22500000000002</v>
      </c>
      <c r="AM32" s="65">
        <v>741.31409140000005</v>
      </c>
      <c r="AN32" s="65">
        <v>813.97500000000002</v>
      </c>
      <c r="AO32" s="65">
        <v>813.97500000000002</v>
      </c>
      <c r="AP32" s="65">
        <v>540.22500000000002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Y32" s="65">
        <v>813.97500000000002</v>
      </c>
      <c r="AZ32" s="65">
        <v>813.97500000000002</v>
      </c>
      <c r="BA32" s="65">
        <v>273.75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540.22500000000002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F33" s="65">
        <v>270.07499999999999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141.3358757</v>
      </c>
      <c r="R33" s="65">
        <v>270.07499999999999</v>
      </c>
      <c r="S33" s="65">
        <v>270.07499999999999</v>
      </c>
      <c r="T33" s="65">
        <v>270.07499999999999</v>
      </c>
      <c r="U33" s="65">
        <v>134.978185</v>
      </c>
      <c r="V33" s="65">
        <v>270.07499999999999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147.8645233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813.97500000000002</v>
      </c>
      <c r="F41" s="65">
        <v>543.82500000000005</v>
      </c>
      <c r="G41" s="65">
        <v>273.75</v>
      </c>
      <c r="H41" s="65">
        <v>543.82500000000005</v>
      </c>
      <c r="I41" s="65">
        <v>416.14206830000001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810.3</v>
      </c>
      <c r="O41" s="65">
        <v>1084.05</v>
      </c>
      <c r="P41" s="65">
        <v>955.3108757</v>
      </c>
      <c r="Q41" s="65">
        <v>813.97500000000002</v>
      </c>
      <c r="R41" s="65">
        <v>1084.05</v>
      </c>
      <c r="S41" s="65">
        <v>810.3</v>
      </c>
      <c r="T41" s="65">
        <v>270.07499999999999</v>
      </c>
      <c r="U41" s="65">
        <v>948.95318499999996</v>
      </c>
      <c r="V41" s="65">
        <v>1084.05</v>
      </c>
      <c r="W41" s="65">
        <v>288.72631250000001</v>
      </c>
      <c r="X41" s="65">
        <v>1084.05</v>
      </c>
      <c r="Y41" s="65">
        <v>813.97500000000002</v>
      </c>
      <c r="Z41" s="65">
        <v>1084.05</v>
      </c>
      <c r="AA41" s="65">
        <v>543.82500000000005</v>
      </c>
      <c r="AB41" s="65">
        <v>673.194479</v>
      </c>
      <c r="AC41" s="65">
        <v>1084.05</v>
      </c>
      <c r="AD41" s="65">
        <v>543.82500000000005</v>
      </c>
      <c r="AE41" s="65">
        <v>1084.05</v>
      </c>
      <c r="AF41" s="65">
        <v>813.97500000000002</v>
      </c>
      <c r="AG41" s="65">
        <v>540.22500000000002</v>
      </c>
      <c r="AH41" s="65">
        <v>1084.05</v>
      </c>
      <c r="AI41" s="65">
        <v>543.82500000000005</v>
      </c>
      <c r="AJ41" s="65">
        <v>543.82500000000005</v>
      </c>
      <c r="AK41" s="65">
        <v>1084.05</v>
      </c>
      <c r="AL41" s="65">
        <v>810.3</v>
      </c>
      <c r="AM41" s="65">
        <v>1011.389091</v>
      </c>
      <c r="AN41" s="65">
        <v>1084.05</v>
      </c>
      <c r="AO41" s="65">
        <v>813.97500000000002</v>
      </c>
      <c r="AP41" s="65">
        <v>810.3</v>
      </c>
      <c r="AQ41" s="65">
        <v>270.07499999999999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961.8395233</v>
      </c>
      <c r="AX41" s="65">
        <v>270.07499999999999</v>
      </c>
      <c r="AY41" s="65">
        <v>1084.05</v>
      </c>
      <c r="AZ41" s="65">
        <v>1084.05</v>
      </c>
      <c r="BA41" s="65">
        <v>543.82500000000005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270.07499999999999</v>
      </c>
      <c r="BG41" s="65">
        <v>1084.05</v>
      </c>
      <c r="BH41" s="65">
        <v>1084.05</v>
      </c>
      <c r="BI41" s="65">
        <v>1084.05</v>
      </c>
      <c r="BJ41" s="65">
        <v>270.07499999999999</v>
      </c>
      <c r="BK41" s="65">
        <v>1084.05</v>
      </c>
      <c r="BL41" s="65">
        <v>1084.05</v>
      </c>
      <c r="BM41" s="65">
        <v>1084.05</v>
      </c>
      <c r="BN41" s="65">
        <v>270.07499999999999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810.3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1281.27</v>
      </c>
      <c r="E55" s="65">
        <v>1296.27</v>
      </c>
      <c r="F55" s="65">
        <v>1296.27</v>
      </c>
      <c r="G55" s="65">
        <v>1296.27</v>
      </c>
      <c r="H55" s="65">
        <v>1296.27</v>
      </c>
      <c r="I55" s="65">
        <v>1296.27</v>
      </c>
      <c r="J55" s="65">
        <v>1296.27</v>
      </c>
      <c r="K55" s="65">
        <v>1296.27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1296.27</v>
      </c>
      <c r="S55" s="65">
        <v>1296.27</v>
      </c>
      <c r="T55" s="65">
        <v>1296.27</v>
      </c>
      <c r="U55" s="65">
        <v>1296.27</v>
      </c>
      <c r="V55" s="65">
        <v>1296.27</v>
      </c>
      <c r="W55" s="65">
        <v>1296.27</v>
      </c>
      <c r="X55" s="65">
        <v>1296.27</v>
      </c>
      <c r="Y55" s="65">
        <v>1296.27</v>
      </c>
      <c r="Z55" s="65">
        <v>1221.27</v>
      </c>
      <c r="AA55" s="65">
        <v>1296.27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H55" s="65">
        <v>1551.27</v>
      </c>
      <c r="AI55" s="65">
        <v>1551.27</v>
      </c>
      <c r="AJ55" s="65">
        <v>1551.27</v>
      </c>
      <c r="AK55" s="65">
        <v>1551.27</v>
      </c>
      <c r="AL55" s="65">
        <v>1206.1967119999999</v>
      </c>
      <c r="AM55" s="65">
        <v>1551.27</v>
      </c>
      <c r="AN55" s="65">
        <v>1551.27</v>
      </c>
      <c r="AO55" s="65">
        <v>1551.27</v>
      </c>
      <c r="AP55" s="65">
        <v>1366.77</v>
      </c>
      <c r="AQ55" s="65">
        <v>1551.27</v>
      </c>
      <c r="AR55" s="65">
        <v>1551.27</v>
      </c>
      <c r="AS55" s="65">
        <v>1551.27</v>
      </c>
      <c r="AT55" s="65">
        <v>1366.77</v>
      </c>
      <c r="AU55" s="65">
        <v>1551.27</v>
      </c>
      <c r="AV55" s="65">
        <v>1551.27</v>
      </c>
      <c r="AW55" s="65">
        <v>1551.27</v>
      </c>
      <c r="AX55" s="65">
        <v>1476.27</v>
      </c>
      <c r="AY55" s="65">
        <v>1551.27</v>
      </c>
      <c r="AZ55" s="65">
        <v>1551.27</v>
      </c>
      <c r="BA55" s="65">
        <v>1551.27</v>
      </c>
      <c r="BB55" s="65">
        <v>1366.77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1262.25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1281.27</v>
      </c>
      <c r="E65" s="65">
        <v>1296.27</v>
      </c>
      <c r="F65" s="65">
        <v>1296.27</v>
      </c>
      <c r="G65" s="65">
        <v>1296.27</v>
      </c>
      <c r="H65" s="65">
        <v>1296.27</v>
      </c>
      <c r="I65" s="65">
        <v>1296.27</v>
      </c>
      <c r="J65" s="65">
        <v>1296.27</v>
      </c>
      <c r="K65" s="65">
        <v>1296.27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1296.27</v>
      </c>
      <c r="S65" s="65">
        <v>1296.27</v>
      </c>
      <c r="T65" s="65">
        <v>1296.27</v>
      </c>
      <c r="U65" s="65">
        <v>1296.27</v>
      </c>
      <c r="V65" s="65">
        <v>1296.27</v>
      </c>
      <c r="W65" s="65">
        <v>1296.27</v>
      </c>
      <c r="X65" s="65">
        <v>1296.27</v>
      </c>
      <c r="Y65" s="65">
        <v>1296.27</v>
      </c>
      <c r="Z65" s="65">
        <v>1221.27</v>
      </c>
      <c r="AA65" s="65">
        <v>1296.27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1551.27</v>
      </c>
      <c r="AI65" s="65">
        <v>1551.27</v>
      </c>
      <c r="AJ65" s="65">
        <v>1551.27</v>
      </c>
      <c r="AK65" s="65">
        <v>1551.27</v>
      </c>
      <c r="AL65" s="65">
        <v>1206.1967119999999</v>
      </c>
      <c r="AM65" s="65">
        <v>1551.27</v>
      </c>
      <c r="AN65" s="65">
        <v>1551.27</v>
      </c>
      <c r="AO65" s="65">
        <v>1551.27</v>
      </c>
      <c r="AP65" s="65">
        <v>1366.77</v>
      </c>
      <c r="AQ65" s="65">
        <v>1551.27</v>
      </c>
      <c r="AR65" s="65">
        <v>1551.27</v>
      </c>
      <c r="AS65" s="65">
        <v>1551.27</v>
      </c>
      <c r="AT65" s="65">
        <v>1366.77</v>
      </c>
      <c r="AU65" s="65">
        <v>1551.27</v>
      </c>
      <c r="AV65" s="65">
        <v>1551.27</v>
      </c>
      <c r="AW65" s="65">
        <v>1551.27</v>
      </c>
      <c r="AX65" s="65">
        <v>1476.27</v>
      </c>
      <c r="AY65" s="65">
        <v>1551.27</v>
      </c>
      <c r="AZ65" s="65">
        <v>1551.27</v>
      </c>
      <c r="BA65" s="65">
        <v>1551.27</v>
      </c>
      <c r="BB65" s="65">
        <v>1366.77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1262.25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AZ90" s="65">
        <v>229.69808159999999</v>
      </c>
      <c r="BA90" s="65">
        <v>229.69808159999999</v>
      </c>
      <c r="BB90" s="65">
        <v>229.69808159999999</v>
      </c>
      <c r="BC90" s="65">
        <v>229.69808159999999</v>
      </c>
      <c r="BD90" s="65">
        <v>4160.7343570000003</v>
      </c>
      <c r="BE90" s="65">
        <v>4160.7343570000003</v>
      </c>
      <c r="BF90" s="65">
        <v>4160.7343570000003</v>
      </c>
      <c r="BG90" s="65">
        <v>4160.7343570000003</v>
      </c>
      <c r="BH90" s="65">
        <v>6086.4675969999998</v>
      </c>
      <c r="BI90" s="65">
        <v>6086.4675969999998</v>
      </c>
      <c r="BJ90" s="65">
        <v>6086.4675969999998</v>
      </c>
      <c r="BK90" s="65">
        <v>6086.4675969999998</v>
      </c>
      <c r="BL90" s="65">
        <v>7876.8125620000001</v>
      </c>
      <c r="BM90" s="65">
        <v>7876.8125620000001</v>
      </c>
      <c r="BN90" s="65">
        <v>7876.8125620000001</v>
      </c>
      <c r="BO90" s="65">
        <v>7876.8125620000001</v>
      </c>
      <c r="BP90" s="65">
        <v>8243.0963520000005</v>
      </c>
      <c r="BQ90" s="65">
        <v>8243.0963520000005</v>
      </c>
      <c r="BR90" s="65">
        <v>8243.0963520000005</v>
      </c>
      <c r="BS90" s="65">
        <v>8243.0963520000005</v>
      </c>
      <c r="BT90" s="65">
        <v>8624.5303380000005</v>
      </c>
      <c r="BU90" s="65">
        <v>8624.5303380000005</v>
      </c>
      <c r="BV90" s="65">
        <v>8624.5303380000005</v>
      </c>
      <c r="BW90" s="65">
        <v>8624.5303380000005</v>
      </c>
      <c r="BX90" s="65">
        <v>8624.5303380000005</v>
      </c>
      <c r="BY90" s="65">
        <v>8624.5303380000005</v>
      </c>
      <c r="BZ90" s="65">
        <v>8624.5303380000005</v>
      </c>
      <c r="CA90" s="65">
        <v>8624.5303380000005</v>
      </c>
      <c r="CB90" s="65">
        <v>8624.5303380000005</v>
      </c>
      <c r="CC90" s="65">
        <v>8624.5303380000005</v>
      </c>
      <c r="CD90" s="65">
        <v>8624.5303380000005</v>
      </c>
      <c r="CE90" s="65">
        <v>8624.5303380000005</v>
      </c>
      <c r="CF90" s="65">
        <v>8624.5303380000005</v>
      </c>
      <c r="CG90" s="65">
        <v>8624.5303380000005</v>
      </c>
      <c r="CH90" s="65">
        <v>8624.5303380000005</v>
      </c>
      <c r="CI90" s="65">
        <v>8624.5303380000005</v>
      </c>
      <c r="CJ90" s="65">
        <v>8624.5303380000005</v>
      </c>
      <c r="CK90" s="65">
        <v>8624.5303380000005</v>
      </c>
      <c r="CL90" s="65">
        <v>8624.5303380000005</v>
      </c>
      <c r="CM90" s="65">
        <v>8624.5303380000005</v>
      </c>
      <c r="CN90" s="65">
        <v>8624.5303380000005</v>
      </c>
      <c r="CO90" s="65">
        <v>8624.5303380000005</v>
      </c>
      <c r="CP90" s="65">
        <v>8624.5303380000005</v>
      </c>
      <c r="CQ90" s="65">
        <v>8624.5303380000005</v>
      </c>
      <c r="CR90" s="65">
        <v>8624.5303380000005</v>
      </c>
      <c r="CS90" s="65">
        <v>8624.5303380000005</v>
      </c>
      <c r="CT90" s="65">
        <v>8624.5303380000005</v>
      </c>
      <c r="CU90" s="65">
        <v>8624.5303380000005</v>
      </c>
      <c r="CV90" s="65">
        <v>8624.5303380000005</v>
      </c>
      <c r="CW90" s="65">
        <v>8624.5303380000005</v>
      </c>
      <c r="CX90" s="65">
        <v>8624.5303380000005</v>
      </c>
      <c r="CY90" s="65">
        <v>8624.5303380000005</v>
      </c>
      <c r="CZ90" s="65">
        <v>8624.5303380000005</v>
      </c>
      <c r="DA90" s="65">
        <v>8624.5303380000005</v>
      </c>
      <c r="DB90" s="65">
        <v>8624.5303380000005</v>
      </c>
      <c r="DC90" s="65">
        <v>8624.5303380000005</v>
      </c>
      <c r="DD90" s="65">
        <v>8624.5303380000005</v>
      </c>
      <c r="DE90" s="65">
        <v>8624.5303380000005</v>
      </c>
      <c r="DF90" s="65">
        <v>8624.5303380000005</v>
      </c>
      <c r="DG90" s="65">
        <v>8624.5303380000005</v>
      </c>
      <c r="DH90" s="65">
        <v>8624.5303380000005</v>
      </c>
      <c r="DI90" s="65">
        <v>8624.5303380000005</v>
      </c>
      <c r="DJ90" s="65">
        <v>8624.5303380000005</v>
      </c>
      <c r="DK90" s="65">
        <v>8624.5303380000005</v>
      </c>
      <c r="DL90" s="65">
        <v>8624.5303380000005</v>
      </c>
      <c r="DM90" s="65">
        <v>8624.5303380000005</v>
      </c>
      <c r="DN90" s="65">
        <v>8624.5303380000005</v>
      </c>
      <c r="DO90" s="65">
        <v>8624.5303380000005</v>
      </c>
      <c r="DP90" s="65">
        <v>8624.5303380000005</v>
      </c>
      <c r="DQ90" s="65">
        <v>8624.5303380000005</v>
      </c>
      <c r="DR90" s="65">
        <v>8624.5303380000005</v>
      </c>
      <c r="DS90" s="65">
        <v>8624.5303380000005</v>
      </c>
      <c r="DT90" s="65">
        <v>8624.5303380000005</v>
      </c>
      <c r="DU90" s="65">
        <v>8624.5303380000005</v>
      </c>
      <c r="DV90" s="65">
        <v>8624.5303380000005</v>
      </c>
      <c r="DW90" s="65">
        <v>8624.5303380000005</v>
      </c>
      <c r="DX90" s="65">
        <v>8624.5303380000005</v>
      </c>
      <c r="DY90" s="65">
        <v>8624.5303380000005</v>
      </c>
      <c r="DZ90" s="65">
        <v>8624.5303380000005</v>
      </c>
      <c r="EA90" s="65">
        <v>8624.5303380000005</v>
      </c>
      <c r="EB90" s="65">
        <v>8624.5303380000005</v>
      </c>
      <c r="EC90" s="65">
        <v>8624.5303380000005</v>
      </c>
      <c r="ED90" s="65">
        <v>8624.5303380000005</v>
      </c>
      <c r="EE90" s="65">
        <v>8624.5303380000005</v>
      </c>
      <c r="EF90" s="65">
        <v>8624.5303380000005</v>
      </c>
      <c r="EG90" s="65">
        <v>8624.5303380000005</v>
      </c>
      <c r="EH90" s="65">
        <v>8624.5303380000005</v>
      </c>
      <c r="EI90" s="65">
        <v>8624.5303380000005</v>
      </c>
      <c r="EJ90" s="65">
        <v>8624.5303380000005</v>
      </c>
      <c r="EK90" s="65">
        <v>8624.5303380000005</v>
      </c>
      <c r="EL90" s="65">
        <v>8624.5303380000005</v>
      </c>
      <c r="EM90" s="65">
        <v>8624.5303380000005</v>
      </c>
      <c r="EN90" s="65">
        <v>8624.5303380000005</v>
      </c>
      <c r="EO90" s="65">
        <v>8624.5303380000005</v>
      </c>
      <c r="EP90" s="65">
        <v>8624.5303380000005</v>
      </c>
      <c r="EQ90" s="65">
        <v>8624.5303380000005</v>
      </c>
      <c r="ER90" s="65">
        <v>8624.5303380000005</v>
      </c>
      <c r="ES90" s="65">
        <v>8624.5303380000005</v>
      </c>
      <c r="ET90" s="65">
        <v>8624.5303380000005</v>
      </c>
      <c r="EU90" s="65">
        <v>8624.5303380000005</v>
      </c>
      <c r="EV90" s="65">
        <v>8624.5303380000005</v>
      </c>
      <c r="EW90" s="65">
        <v>8624.5303380000005</v>
      </c>
      <c r="EX90" s="65">
        <v>8624.5303380000005</v>
      </c>
      <c r="EY90" s="65">
        <v>8624.5303380000005</v>
      </c>
      <c r="EZ90" s="65">
        <v>8624.5303380000005</v>
      </c>
      <c r="FA90" s="65">
        <v>8624.5303380000005</v>
      </c>
      <c r="FB90" s="65">
        <v>8624.5303380000005</v>
      </c>
      <c r="FC90" s="65">
        <v>8624.5303380000005</v>
      </c>
    </row>
    <row r="91" spans="2:159" x14ac:dyDescent="0.2">
      <c r="B91" s="65" t="s">
        <v>675</v>
      </c>
      <c r="C91" s="65" t="s">
        <v>38</v>
      </c>
      <c r="BL91" s="65">
        <v>877.25117460000001</v>
      </c>
      <c r="BM91" s="65">
        <v>877.25117460000001</v>
      </c>
      <c r="BN91" s="65">
        <v>877.25117460000001</v>
      </c>
      <c r="BO91" s="65">
        <v>877.25117460000001</v>
      </c>
      <c r="BP91" s="65">
        <v>877.25117460000001</v>
      </c>
      <c r="BR91" s="65">
        <v>877.25117460000001</v>
      </c>
      <c r="BS91" s="65">
        <v>877.25117460000001</v>
      </c>
      <c r="BT91" s="65">
        <v>1003.732185</v>
      </c>
      <c r="BU91" s="65">
        <v>1003.732185</v>
      </c>
      <c r="BV91" s="65">
        <v>1003.732185</v>
      </c>
      <c r="BW91" s="65">
        <v>1003.732185</v>
      </c>
      <c r="BX91" s="65">
        <v>1003.732185</v>
      </c>
      <c r="BY91" s="65">
        <v>1003.732185</v>
      </c>
      <c r="BZ91" s="65">
        <v>1003.732185</v>
      </c>
      <c r="CA91" s="65">
        <v>1003.732185</v>
      </c>
      <c r="CB91" s="65">
        <v>1003.732185</v>
      </c>
      <c r="CC91" s="65">
        <v>1003.732185</v>
      </c>
      <c r="CD91" s="65">
        <v>1003.732185</v>
      </c>
      <c r="CE91" s="65">
        <v>1003.732185</v>
      </c>
      <c r="CF91" s="65">
        <v>1003.732185</v>
      </c>
      <c r="CG91" s="65">
        <v>1003.732185</v>
      </c>
      <c r="CH91" s="65">
        <v>1003.732185</v>
      </c>
      <c r="CI91" s="65">
        <v>1003.732185</v>
      </c>
      <c r="CJ91" s="65">
        <v>1003.732185</v>
      </c>
      <c r="CK91" s="65">
        <v>1003.732185</v>
      </c>
      <c r="CL91" s="65">
        <v>1003.732185</v>
      </c>
      <c r="CM91" s="65">
        <v>1003.732185</v>
      </c>
      <c r="CN91" s="65">
        <v>1003.732185</v>
      </c>
      <c r="CO91" s="65">
        <v>1003.732185</v>
      </c>
      <c r="CP91" s="65">
        <v>1003.732185</v>
      </c>
      <c r="CQ91" s="65">
        <v>1003.732185</v>
      </c>
      <c r="CR91" s="65">
        <v>1003.732185</v>
      </c>
      <c r="CS91" s="65">
        <v>1003.732185</v>
      </c>
      <c r="CT91" s="65">
        <v>1003.732185</v>
      </c>
      <c r="CU91" s="65">
        <v>1003.732185</v>
      </c>
      <c r="CV91" s="65">
        <v>1003.732185</v>
      </c>
      <c r="CW91" s="65">
        <v>1003.732185</v>
      </c>
      <c r="CX91" s="65">
        <v>1003.732185</v>
      </c>
      <c r="CY91" s="65">
        <v>1003.732185</v>
      </c>
      <c r="CZ91" s="65">
        <v>1003.732185</v>
      </c>
      <c r="DA91" s="65">
        <v>1003.732185</v>
      </c>
      <c r="DB91" s="65">
        <v>1003.732185</v>
      </c>
      <c r="DC91" s="65">
        <v>1003.732185</v>
      </c>
      <c r="DD91" s="65">
        <v>1003.732185</v>
      </c>
      <c r="DE91" s="65">
        <v>1003.732185</v>
      </c>
      <c r="DF91" s="65">
        <v>1003.732185</v>
      </c>
      <c r="DG91" s="65">
        <v>1003.732185</v>
      </c>
      <c r="DH91" s="65">
        <v>1003.732185</v>
      </c>
      <c r="DI91" s="65">
        <v>1003.732185</v>
      </c>
      <c r="DJ91" s="65">
        <v>1003.732185</v>
      </c>
      <c r="DK91" s="65">
        <v>1003.732185</v>
      </c>
      <c r="DL91" s="65">
        <v>1003.732185</v>
      </c>
      <c r="DM91" s="65">
        <v>1003.732185</v>
      </c>
      <c r="DN91" s="65">
        <v>1003.732185</v>
      </c>
      <c r="DO91" s="65">
        <v>1003.732185</v>
      </c>
      <c r="DP91" s="65">
        <v>1003.732185</v>
      </c>
      <c r="DQ91" s="65">
        <v>1003.732185</v>
      </c>
      <c r="DR91" s="65">
        <v>1003.732185</v>
      </c>
      <c r="DS91" s="65">
        <v>1003.732185</v>
      </c>
      <c r="DT91" s="65">
        <v>1003.732185</v>
      </c>
      <c r="DU91" s="65">
        <v>1003.732185</v>
      </c>
      <c r="DV91" s="65">
        <v>1003.732185</v>
      </c>
      <c r="DW91" s="65">
        <v>1003.732185</v>
      </c>
      <c r="DX91" s="65">
        <v>1003.732185</v>
      </c>
      <c r="DY91" s="65">
        <v>1003.732185</v>
      </c>
      <c r="DZ91" s="65">
        <v>1003.732185</v>
      </c>
      <c r="EA91" s="65">
        <v>1003.732185</v>
      </c>
      <c r="EB91" s="65">
        <v>1003.732185</v>
      </c>
      <c r="EC91" s="65">
        <v>1003.732185</v>
      </c>
      <c r="ED91" s="65">
        <v>1003.732185</v>
      </c>
      <c r="EE91" s="65">
        <v>1003.732185</v>
      </c>
      <c r="EF91" s="65">
        <v>1003.732185</v>
      </c>
      <c r="EG91" s="65">
        <v>1003.732185</v>
      </c>
      <c r="EH91" s="65">
        <v>1003.732185</v>
      </c>
      <c r="EI91" s="65">
        <v>1003.732185</v>
      </c>
      <c r="EJ91" s="65">
        <v>1003.732185</v>
      </c>
      <c r="EK91" s="65">
        <v>1003.732185</v>
      </c>
      <c r="EL91" s="65">
        <v>1003.732185</v>
      </c>
      <c r="EM91" s="65">
        <v>1003.732185</v>
      </c>
      <c r="EN91" s="65">
        <v>1003.732185</v>
      </c>
      <c r="EO91" s="65">
        <v>1003.732185</v>
      </c>
      <c r="EP91" s="65">
        <v>1003.732185</v>
      </c>
      <c r="EQ91" s="65">
        <v>1003.732185</v>
      </c>
      <c r="ER91" s="65">
        <v>1003.732185</v>
      </c>
      <c r="ES91" s="65">
        <v>1003.732185</v>
      </c>
      <c r="ET91" s="65">
        <v>1003.732185</v>
      </c>
      <c r="EU91" s="65">
        <v>1003.732185</v>
      </c>
      <c r="EV91" s="65">
        <v>1003.732185</v>
      </c>
      <c r="EW91" s="65">
        <v>1003.732185</v>
      </c>
      <c r="EX91" s="65">
        <v>1003.732185</v>
      </c>
      <c r="EY91" s="65">
        <v>1003.732185</v>
      </c>
      <c r="EZ91" s="65">
        <v>1003.732185</v>
      </c>
      <c r="FA91" s="65">
        <v>1003.732185</v>
      </c>
      <c r="FB91" s="65">
        <v>1003.732185</v>
      </c>
      <c r="FC91" s="65">
        <v>1003.732185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229.69808159999999</v>
      </c>
      <c r="BA101" s="65">
        <v>229.69808159999999</v>
      </c>
      <c r="BB101" s="65">
        <v>229.69808159999999</v>
      </c>
      <c r="BC101" s="65">
        <v>229.69808159999999</v>
      </c>
      <c r="BD101" s="65">
        <v>4160.7343570000003</v>
      </c>
      <c r="BE101" s="65">
        <v>4160.7343570000003</v>
      </c>
      <c r="BF101" s="65">
        <v>4160.7343570000003</v>
      </c>
      <c r="BG101" s="65">
        <v>4160.7343570000003</v>
      </c>
      <c r="BH101" s="65">
        <v>6086.4675969999998</v>
      </c>
      <c r="BI101" s="65">
        <v>6086.4675969999998</v>
      </c>
      <c r="BJ101" s="65">
        <v>6086.4675969999998</v>
      </c>
      <c r="BK101" s="65">
        <v>6086.4675969999998</v>
      </c>
      <c r="BL101" s="65">
        <v>8754.0637370000004</v>
      </c>
      <c r="BM101" s="65">
        <v>8754.0637370000004</v>
      </c>
      <c r="BN101" s="65">
        <v>8754.0637370000004</v>
      </c>
      <c r="BO101" s="65">
        <v>8754.0637370000004</v>
      </c>
      <c r="BP101" s="65">
        <v>9120.3475269999999</v>
      </c>
      <c r="BQ101" s="65">
        <v>8243.0963520000005</v>
      </c>
      <c r="BR101" s="65">
        <v>9120.3475269999999</v>
      </c>
      <c r="BS101" s="65">
        <v>9120.3475269999999</v>
      </c>
      <c r="BT101" s="65">
        <v>9628.2625229999994</v>
      </c>
      <c r="BU101" s="65">
        <v>9628.2625229999994</v>
      </c>
      <c r="BV101" s="65">
        <v>9628.2625229999994</v>
      </c>
      <c r="BW101" s="65">
        <v>9628.2625229999994</v>
      </c>
      <c r="BX101" s="65">
        <v>9628.2625229999994</v>
      </c>
      <c r="BY101" s="65">
        <v>9628.2625229999994</v>
      </c>
      <c r="BZ101" s="65">
        <v>9628.2625229999994</v>
      </c>
      <c r="CA101" s="65">
        <v>9628.2625229999994</v>
      </c>
      <c r="CB101" s="65">
        <v>9628.2625229999994</v>
      </c>
      <c r="CC101" s="65">
        <v>9628.2625229999994</v>
      </c>
      <c r="CD101" s="65">
        <v>9628.2625229999994</v>
      </c>
      <c r="CE101" s="65">
        <v>9628.2625229999994</v>
      </c>
      <c r="CF101" s="65">
        <v>9628.2625229999994</v>
      </c>
      <c r="CG101" s="65">
        <v>9628.2625229999994</v>
      </c>
      <c r="CH101" s="65">
        <v>9628.2625229999994</v>
      </c>
      <c r="CI101" s="65">
        <v>9628.2625229999994</v>
      </c>
      <c r="CJ101" s="65">
        <v>9628.2625229999994</v>
      </c>
      <c r="CK101" s="65">
        <v>9628.2625229999994</v>
      </c>
      <c r="CL101" s="65">
        <v>9628.2625229999994</v>
      </c>
      <c r="CM101" s="65">
        <v>9628.2625229999994</v>
      </c>
      <c r="CN101" s="65">
        <v>9628.2625229999994</v>
      </c>
      <c r="CO101" s="65">
        <v>9628.2625229999994</v>
      </c>
      <c r="CP101" s="65">
        <v>9628.2625229999994</v>
      </c>
      <c r="CQ101" s="65">
        <v>9628.2625229999994</v>
      </c>
      <c r="CR101" s="65">
        <v>9628.2625229999994</v>
      </c>
      <c r="CS101" s="65">
        <v>9628.2625229999994</v>
      </c>
      <c r="CT101" s="65">
        <v>9628.2625229999994</v>
      </c>
      <c r="CU101" s="65">
        <v>9628.2625229999994</v>
      </c>
      <c r="CV101" s="65">
        <v>9628.2625229999994</v>
      </c>
      <c r="CW101" s="65">
        <v>9628.2625229999994</v>
      </c>
      <c r="CX101" s="65">
        <v>9628.2625229999994</v>
      </c>
      <c r="CY101" s="65">
        <v>9628.2625229999994</v>
      </c>
      <c r="CZ101" s="65">
        <v>9628.2625229999994</v>
      </c>
      <c r="DA101" s="65">
        <v>9628.2625229999994</v>
      </c>
      <c r="DB101" s="65">
        <v>9628.2625229999994</v>
      </c>
      <c r="DC101" s="65">
        <v>9628.2625229999994</v>
      </c>
      <c r="DD101" s="65">
        <v>9628.2625229999994</v>
      </c>
      <c r="DE101" s="65">
        <v>9628.2625229999994</v>
      </c>
      <c r="DF101" s="65">
        <v>9628.2625229999994</v>
      </c>
      <c r="DG101" s="65">
        <v>9628.2625229999994</v>
      </c>
      <c r="DH101" s="65">
        <v>9628.2625229999994</v>
      </c>
      <c r="DI101" s="65">
        <v>9628.2625229999994</v>
      </c>
      <c r="DJ101" s="65">
        <v>9628.2625229999994</v>
      </c>
      <c r="DK101" s="65">
        <v>9628.2625229999994</v>
      </c>
      <c r="DL101" s="65">
        <v>9628.2625229999994</v>
      </c>
      <c r="DM101" s="65">
        <v>9628.2625229999994</v>
      </c>
      <c r="DN101" s="65">
        <v>9628.2625229999994</v>
      </c>
      <c r="DO101" s="65">
        <v>9628.2625229999994</v>
      </c>
      <c r="DP101" s="65">
        <v>9628.2625229999994</v>
      </c>
      <c r="DQ101" s="65">
        <v>9628.2625229999994</v>
      </c>
      <c r="DR101" s="65">
        <v>9628.2625229999994</v>
      </c>
      <c r="DS101" s="65">
        <v>9628.2625229999994</v>
      </c>
      <c r="DT101" s="65">
        <v>9628.2625229999994</v>
      </c>
      <c r="DU101" s="65">
        <v>9628.2625229999994</v>
      </c>
      <c r="DV101" s="65">
        <v>9628.2625229999994</v>
      </c>
      <c r="DW101" s="65">
        <v>9628.2625229999994</v>
      </c>
      <c r="DX101" s="65">
        <v>9628.2625229999994</v>
      </c>
      <c r="DY101" s="65">
        <v>9628.2625229999994</v>
      </c>
      <c r="DZ101" s="65">
        <v>9628.2625229999994</v>
      </c>
      <c r="EA101" s="65">
        <v>9628.2625229999994</v>
      </c>
      <c r="EB101" s="65">
        <v>9628.2625229999994</v>
      </c>
      <c r="EC101" s="65">
        <v>9628.2625229999994</v>
      </c>
      <c r="ED101" s="65">
        <v>9628.2625229999994</v>
      </c>
      <c r="EE101" s="65">
        <v>9628.2625229999994</v>
      </c>
      <c r="EF101" s="65">
        <v>9628.2625229999994</v>
      </c>
      <c r="EG101" s="65">
        <v>9628.2625229999994</v>
      </c>
      <c r="EH101" s="65">
        <v>9628.2625229999994</v>
      </c>
      <c r="EI101" s="65">
        <v>9628.2625229999994</v>
      </c>
      <c r="EJ101" s="65">
        <v>9628.2625229999994</v>
      </c>
      <c r="EK101" s="65">
        <v>9628.2625229999994</v>
      </c>
      <c r="EL101" s="65">
        <v>9628.2625229999994</v>
      </c>
      <c r="EM101" s="65">
        <v>9628.2625229999994</v>
      </c>
      <c r="EN101" s="65">
        <v>9628.2625229999994</v>
      </c>
      <c r="EO101" s="65">
        <v>9628.2625229999994</v>
      </c>
      <c r="EP101" s="65">
        <v>9628.2625229999994</v>
      </c>
      <c r="EQ101" s="65">
        <v>9628.2625229999994</v>
      </c>
      <c r="ER101" s="65">
        <v>9628.2625229999994</v>
      </c>
      <c r="ES101" s="65">
        <v>9628.2625229999994</v>
      </c>
      <c r="ET101" s="65">
        <v>9628.2625229999994</v>
      </c>
      <c r="EU101" s="65">
        <v>9628.2625229999994</v>
      </c>
      <c r="EV101" s="65">
        <v>9628.2625229999994</v>
      </c>
      <c r="EW101" s="65">
        <v>9628.2625229999994</v>
      </c>
      <c r="EX101" s="65">
        <v>9628.2625229999994</v>
      </c>
      <c r="EY101" s="65">
        <v>9628.2625229999994</v>
      </c>
      <c r="EZ101" s="65">
        <v>9628.2625229999994</v>
      </c>
      <c r="FA101" s="65">
        <v>9628.2625229999994</v>
      </c>
      <c r="FB101" s="65">
        <v>9628.2625229999994</v>
      </c>
      <c r="FC101" s="65">
        <v>9628.2625229999994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3329.888798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2910.2536439999999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737.60660949999999</v>
      </c>
      <c r="AD102" s="65">
        <v>3412.4135700000002</v>
      </c>
      <c r="AE102" s="65">
        <v>3412.4135700000002</v>
      </c>
      <c r="AF102" s="65">
        <v>3412.4135700000002</v>
      </c>
      <c r="AG102" s="65">
        <v>2343.1919149999999</v>
      </c>
      <c r="AH102" s="65">
        <v>3033.4249460000001</v>
      </c>
      <c r="AI102" s="65">
        <v>3412.4135700000002</v>
      </c>
      <c r="AJ102" s="65">
        <v>3412.4135700000002</v>
      </c>
      <c r="AK102" s="65">
        <v>1774.708979</v>
      </c>
      <c r="AL102" s="65">
        <v>3412.4135700000002</v>
      </c>
      <c r="AM102" s="65">
        <v>3412.4135700000002</v>
      </c>
      <c r="AN102" s="65">
        <v>3412.4135700000002</v>
      </c>
      <c r="AO102" s="65">
        <v>2430.8330340000002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M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714.6385282</v>
      </c>
      <c r="BA103" s="65">
        <v>714.6385282</v>
      </c>
      <c r="BB103" s="65">
        <v>714.6385282</v>
      </c>
      <c r="BC103" s="65">
        <v>714.6385282</v>
      </c>
      <c r="BD103" s="65">
        <v>714.6385282</v>
      </c>
      <c r="BE103" s="65">
        <v>714.6385282</v>
      </c>
      <c r="BF103" s="65">
        <v>714.6385282</v>
      </c>
      <c r="BG103" s="65">
        <v>714.6385282</v>
      </c>
      <c r="BH103" s="65">
        <v>714.6385282</v>
      </c>
      <c r="BI103" s="65">
        <v>714.6385282</v>
      </c>
      <c r="BJ103" s="65">
        <v>714.6385282</v>
      </c>
      <c r="BK103" s="65">
        <v>714.6385282</v>
      </c>
      <c r="BL103" s="65">
        <v>892.3681196</v>
      </c>
      <c r="BN103" s="65">
        <v>892.3681196</v>
      </c>
      <c r="BO103" s="65">
        <v>892.3681196</v>
      </c>
      <c r="BP103" s="65">
        <v>892.3681196</v>
      </c>
      <c r="BQ103" s="65">
        <v>892.3681196</v>
      </c>
      <c r="BR103" s="65">
        <v>892.3681196</v>
      </c>
      <c r="BS103" s="65">
        <v>892.3681196</v>
      </c>
      <c r="BT103" s="65">
        <v>892.3681196</v>
      </c>
      <c r="BU103" s="65">
        <v>892.3681196</v>
      </c>
      <c r="BV103" s="65">
        <v>892.3681196</v>
      </c>
      <c r="BW103" s="65">
        <v>892.3681196</v>
      </c>
      <c r="BX103" s="65">
        <v>892.3681196</v>
      </c>
      <c r="BY103" s="65">
        <v>892.3681196</v>
      </c>
      <c r="BZ103" s="65">
        <v>892.3681196</v>
      </c>
      <c r="CA103" s="65">
        <v>892.3681196</v>
      </c>
      <c r="CB103" s="65">
        <v>892.3681196</v>
      </c>
      <c r="CD103" s="65">
        <v>892.3681196</v>
      </c>
      <c r="CE103" s="65">
        <v>892.3681196</v>
      </c>
      <c r="CF103" s="65">
        <v>892.3681196</v>
      </c>
      <c r="CG103" s="65">
        <v>892.3681196</v>
      </c>
      <c r="CH103" s="65">
        <v>892.3681196</v>
      </c>
      <c r="CI103" s="65">
        <v>892.3681196</v>
      </c>
      <c r="CJ103" s="65">
        <v>892.3681196</v>
      </c>
      <c r="CK103" s="65">
        <v>892.3681196</v>
      </c>
      <c r="CL103" s="65">
        <v>892.3681196</v>
      </c>
      <c r="CM103" s="65">
        <v>892.3681196</v>
      </c>
      <c r="CN103" s="65">
        <v>892.3681196</v>
      </c>
      <c r="CO103" s="65">
        <v>892.3681196</v>
      </c>
      <c r="CP103" s="65">
        <v>892.3681196</v>
      </c>
      <c r="CQ103" s="65">
        <v>892.3681196</v>
      </c>
      <c r="CR103" s="65">
        <v>892.3681196</v>
      </c>
      <c r="CS103" s="65">
        <v>892.3681196</v>
      </c>
      <c r="CT103" s="65">
        <v>892.3681196</v>
      </c>
      <c r="CU103" s="65">
        <v>892.3681196</v>
      </c>
      <c r="CV103" s="65">
        <v>892.3681196</v>
      </c>
      <c r="CW103" s="65">
        <v>892.3681196</v>
      </c>
      <c r="CX103" s="65">
        <v>892.3681196</v>
      </c>
      <c r="CY103" s="65">
        <v>892.3681196</v>
      </c>
      <c r="CZ103" s="65">
        <v>892.3681196</v>
      </c>
      <c r="DA103" s="65">
        <v>892.3681196</v>
      </c>
      <c r="DC103" s="65">
        <v>892.3681196</v>
      </c>
      <c r="DD103" s="65">
        <v>892.3681196</v>
      </c>
      <c r="DE103" s="65">
        <v>892.3681196</v>
      </c>
      <c r="DF103" s="65">
        <v>892.3681196</v>
      </c>
      <c r="DG103" s="65">
        <v>892.3681196</v>
      </c>
      <c r="DH103" s="65">
        <v>892.3681196</v>
      </c>
      <c r="DI103" s="65">
        <v>892.3681196</v>
      </c>
      <c r="DJ103" s="65">
        <v>892.3681196</v>
      </c>
      <c r="DK103" s="65">
        <v>892.3681196</v>
      </c>
      <c r="DL103" s="65">
        <v>892.3681196</v>
      </c>
      <c r="DM103" s="65">
        <v>892.3681196</v>
      </c>
      <c r="DN103" s="65">
        <v>892.3681196</v>
      </c>
      <c r="DO103" s="65">
        <v>892.3681196</v>
      </c>
      <c r="DP103" s="65">
        <v>892.3681196</v>
      </c>
      <c r="DQ103" s="65">
        <v>892.3681196</v>
      </c>
      <c r="DR103" s="65">
        <v>892.3681196</v>
      </c>
      <c r="DS103" s="65">
        <v>892.3681196</v>
      </c>
      <c r="DT103" s="65">
        <v>892.3681196</v>
      </c>
      <c r="DU103" s="65">
        <v>892.3681196</v>
      </c>
      <c r="DV103" s="65">
        <v>892.3681196</v>
      </c>
      <c r="DW103" s="65">
        <v>892.3681196</v>
      </c>
      <c r="DX103" s="65">
        <v>892.3681196</v>
      </c>
      <c r="DY103" s="65">
        <v>892.3681196</v>
      </c>
      <c r="DZ103" s="65">
        <v>892.3681196</v>
      </c>
      <c r="EA103" s="65">
        <v>892.3681196</v>
      </c>
      <c r="EB103" s="65">
        <v>892.3681196</v>
      </c>
      <c r="EC103" s="65">
        <v>892.3681196</v>
      </c>
      <c r="ED103" s="65">
        <v>892.3681196</v>
      </c>
      <c r="EE103" s="65">
        <v>892.3681196</v>
      </c>
      <c r="EF103" s="65">
        <v>892.3681196</v>
      </c>
      <c r="EG103" s="65">
        <v>892.3681196</v>
      </c>
      <c r="EH103" s="65">
        <v>892.3681196</v>
      </c>
      <c r="EI103" s="65">
        <v>892.3681196</v>
      </c>
      <c r="EJ103" s="65">
        <v>892.3681196</v>
      </c>
      <c r="EK103" s="65">
        <v>892.3681196</v>
      </c>
      <c r="EM103" s="65">
        <v>892.3681196</v>
      </c>
      <c r="EN103" s="65">
        <v>892.3681196</v>
      </c>
      <c r="EO103" s="65">
        <v>892.3681196</v>
      </c>
      <c r="EP103" s="65">
        <v>892.3681196</v>
      </c>
      <c r="EQ103" s="65">
        <v>892.3681196</v>
      </c>
      <c r="ER103" s="65">
        <v>892.3681196</v>
      </c>
      <c r="ES103" s="65">
        <v>892.3681196</v>
      </c>
      <c r="ET103" s="65">
        <v>892.3681196</v>
      </c>
      <c r="EU103" s="65">
        <v>892.3681196</v>
      </c>
      <c r="EV103" s="65">
        <v>892.3681196</v>
      </c>
      <c r="EW103" s="65">
        <v>892.3681196</v>
      </c>
      <c r="EX103" s="65">
        <v>892.3681196</v>
      </c>
      <c r="EY103" s="65">
        <v>892.3681196</v>
      </c>
      <c r="EZ103" s="65">
        <v>892.3681196</v>
      </c>
      <c r="FA103" s="65">
        <v>892.3681196</v>
      </c>
      <c r="FB103" s="65">
        <v>892.3681196</v>
      </c>
      <c r="FC103" s="65">
        <v>892.3681196</v>
      </c>
    </row>
    <row r="104" spans="2:159" x14ac:dyDescent="0.2">
      <c r="B104" s="65" t="s">
        <v>699</v>
      </c>
      <c r="C104" s="65" t="s">
        <v>39</v>
      </c>
      <c r="D104" s="65">
        <v>616.33024980000005</v>
      </c>
      <c r="E104" s="65">
        <v>504.81284720000002</v>
      </c>
      <c r="F104" s="65">
        <v>306.8860383</v>
      </c>
      <c r="G104" s="65">
        <v>479.32586220000002</v>
      </c>
      <c r="H104" s="65">
        <v>635.56392240000002</v>
      </c>
      <c r="I104" s="65">
        <v>964.90503669999998</v>
      </c>
      <c r="J104" s="65">
        <v>811.69888549999996</v>
      </c>
      <c r="K104" s="65">
        <v>1029.5225969999999</v>
      </c>
      <c r="L104" s="65">
        <v>1160.273672</v>
      </c>
      <c r="M104" s="65">
        <v>1469.7178839999999</v>
      </c>
      <c r="N104" s="65">
        <v>524.70974990000002</v>
      </c>
      <c r="O104" s="65">
        <v>853.38763410000001</v>
      </c>
      <c r="P104" s="65">
        <v>1121.1430969999999</v>
      </c>
      <c r="Q104" s="65">
        <v>788.77007370000001</v>
      </c>
      <c r="R104" s="65">
        <v>1469.7178839999999</v>
      </c>
      <c r="S104" s="65">
        <v>142.87911099999999</v>
      </c>
      <c r="T104" s="65">
        <v>1157.265527</v>
      </c>
      <c r="U104" s="65">
        <v>1401.572287</v>
      </c>
      <c r="V104" s="65">
        <v>1121.1430969999999</v>
      </c>
      <c r="W104" s="65">
        <v>1293.5829209999999</v>
      </c>
      <c r="X104" s="65">
        <v>655.46082520000004</v>
      </c>
      <c r="Y104" s="65">
        <v>1469.7178839999999</v>
      </c>
      <c r="Z104" s="65">
        <v>834.15396139999996</v>
      </c>
      <c r="AA104" s="65">
        <v>1469.7178839999999</v>
      </c>
      <c r="AB104" s="65">
        <v>1147.6723010000001</v>
      </c>
      <c r="AC104" s="65">
        <v>1147.6723010000001</v>
      </c>
      <c r="AD104" s="65">
        <v>840.78626229999998</v>
      </c>
      <c r="AE104" s="65">
        <v>840.78626229999998</v>
      </c>
      <c r="AF104" s="65">
        <v>1147.6723010000001</v>
      </c>
      <c r="AG104" s="65">
        <v>814.25705870000002</v>
      </c>
      <c r="AH104" s="65">
        <v>1147.6723010000001</v>
      </c>
      <c r="AI104" s="65">
        <v>1147.6723010000001</v>
      </c>
      <c r="AJ104" s="65">
        <v>2292.4074390000001</v>
      </c>
      <c r="AK104" s="65">
        <v>2292.4074390000001</v>
      </c>
      <c r="AL104" s="65">
        <v>1985.521401</v>
      </c>
      <c r="AM104" s="65">
        <v>1958.992197</v>
      </c>
      <c r="AN104" s="65">
        <v>2640.9822260000001</v>
      </c>
      <c r="AO104" s="65">
        <v>1144.7351389999999</v>
      </c>
      <c r="AP104" s="65">
        <v>1958.992197</v>
      </c>
      <c r="AQ104" s="65">
        <v>2292.4074390000001</v>
      </c>
      <c r="AR104" s="65">
        <v>2116.2724760000001</v>
      </c>
      <c r="AS104" s="65">
        <v>1144.7351389999999</v>
      </c>
      <c r="AT104" s="65">
        <v>2089.743273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1144.7351389999999</v>
      </c>
      <c r="BK104" s="65">
        <v>1171.2643419999999</v>
      </c>
      <c r="BL104" s="65">
        <v>1171.2643419999999</v>
      </c>
      <c r="BM104" s="65">
        <v>1171.2643419999999</v>
      </c>
      <c r="BN104" s="65">
        <v>1144.7351389999999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797.9801506</v>
      </c>
      <c r="E105" s="65">
        <v>62.292119739999997</v>
      </c>
      <c r="F105" s="65">
        <v>861.91487810000001</v>
      </c>
      <c r="G105" s="65">
        <v>623.91939490000004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715.53412400000002</v>
      </c>
      <c r="R105" s="65">
        <v>861.91487810000001</v>
      </c>
      <c r="S105" s="65">
        <v>861.91487810000001</v>
      </c>
      <c r="T105" s="65">
        <v>1353.463123</v>
      </c>
      <c r="U105" s="65">
        <v>980.25407600000005</v>
      </c>
      <c r="V105" s="65">
        <v>1353.463123</v>
      </c>
      <c r="W105" s="65">
        <v>1353.463123</v>
      </c>
      <c r="X105" s="65">
        <v>1353.463123</v>
      </c>
      <c r="Y105" s="65">
        <v>484.78102039999999</v>
      </c>
      <c r="Z105" s="65">
        <v>1353.463123</v>
      </c>
      <c r="AA105" s="65">
        <v>1353.463123</v>
      </c>
      <c r="AB105" s="65">
        <v>861.91487810000001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1358.674217</v>
      </c>
      <c r="AL105" s="65">
        <v>665.59877089999998</v>
      </c>
      <c r="AM105" s="65">
        <v>1358.674217</v>
      </c>
      <c r="AN105" s="65">
        <v>1358.674217</v>
      </c>
      <c r="AO105" s="65">
        <v>1189.834785</v>
      </c>
      <c r="AP105" s="65">
        <v>1337.4855170000001</v>
      </c>
      <c r="AQ105" s="65">
        <v>1358.674217</v>
      </c>
      <c r="AR105" s="65">
        <v>1358.674217</v>
      </c>
      <c r="AS105" s="65">
        <v>174.05052559999999</v>
      </c>
      <c r="AT105" s="65">
        <v>1358.674217</v>
      </c>
      <c r="AU105" s="65">
        <v>1358.674217</v>
      </c>
      <c r="AV105" s="65">
        <v>5.21109358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1702.7958880000001</v>
      </c>
      <c r="BB105" s="65">
        <v>1702.7958880000001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1189.834785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1189.834785</v>
      </c>
      <c r="BZ105" s="65">
        <v>1533.9564559999999</v>
      </c>
      <c r="CA105" s="65">
        <v>1533.9564559999999</v>
      </c>
      <c r="CB105" s="65">
        <v>840.8810095</v>
      </c>
      <c r="CC105" s="65">
        <v>349.33276419999999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215.73927420000001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506.21336989999998</v>
      </c>
      <c r="U108" s="65">
        <v>300.8537862</v>
      </c>
      <c r="V108" s="65">
        <v>926.15344990000006</v>
      </c>
      <c r="W108" s="65">
        <v>302.87512450000003</v>
      </c>
      <c r="X108" s="65">
        <v>510.36364400000002</v>
      </c>
      <c r="Y108" s="65">
        <v>926.15344990000006</v>
      </c>
      <c r="Z108" s="65">
        <v>926.15344990000006</v>
      </c>
      <c r="AA108" s="65">
        <v>533.15264830000001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433.81417599999997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862.86234969999998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1248.68632</v>
      </c>
      <c r="AW108" s="65">
        <v>1111.8149980000001</v>
      </c>
      <c r="AX108" s="65">
        <v>1248.68632</v>
      </c>
      <c r="AY108" s="65">
        <v>1248.68632</v>
      </c>
      <c r="AZ108" s="65">
        <v>1661.808356</v>
      </c>
      <c r="BA108" s="65">
        <v>1661.808356</v>
      </c>
      <c r="BB108" s="65">
        <v>1661.808356</v>
      </c>
      <c r="BC108" s="65">
        <v>1661.808356</v>
      </c>
      <c r="BD108" s="65">
        <v>1661.808356</v>
      </c>
      <c r="BE108" s="65">
        <v>1024.2463009999999</v>
      </c>
      <c r="BF108" s="65">
        <v>1106.8194490000001</v>
      </c>
      <c r="BG108" s="65">
        <v>1661.808356</v>
      </c>
      <c r="BH108" s="65">
        <v>1686.462597</v>
      </c>
      <c r="BI108" s="65">
        <v>1686.462597</v>
      </c>
      <c r="BJ108" s="65">
        <v>1686.462597</v>
      </c>
      <c r="BK108" s="65">
        <v>1686.462597</v>
      </c>
      <c r="BL108" s="65">
        <v>1866.152697</v>
      </c>
      <c r="BM108" s="65">
        <v>1783.418281</v>
      </c>
      <c r="BN108" s="65">
        <v>1802.8615970000001</v>
      </c>
      <c r="BO108" s="65">
        <v>1866.152697</v>
      </c>
      <c r="BP108" s="65">
        <v>1866.152697</v>
      </c>
      <c r="BQ108" s="65">
        <v>1744.7844</v>
      </c>
      <c r="BR108" s="65">
        <v>1866.152697</v>
      </c>
      <c r="BS108" s="65">
        <v>1866.152697</v>
      </c>
      <c r="BT108" s="65">
        <v>1866.152697</v>
      </c>
      <c r="BU108" s="65">
        <v>1866.152697</v>
      </c>
      <c r="BV108" s="65">
        <v>1866.152697</v>
      </c>
      <c r="BW108" s="65">
        <v>1866.152697</v>
      </c>
      <c r="BX108" s="65">
        <v>1866.152697</v>
      </c>
      <c r="BY108" s="65">
        <v>1866.152697</v>
      </c>
      <c r="BZ108" s="65">
        <v>1866.152697</v>
      </c>
      <c r="CA108" s="65">
        <v>1866.152697</v>
      </c>
      <c r="CB108" s="65">
        <v>1499.765445</v>
      </c>
      <c r="CC108" s="65">
        <v>1499.765445</v>
      </c>
      <c r="CD108" s="65">
        <v>1499.765445</v>
      </c>
      <c r="CE108" s="65">
        <v>1499.765445</v>
      </c>
      <c r="CF108" s="65">
        <v>1499.765445</v>
      </c>
      <c r="CG108" s="65">
        <v>1499.765445</v>
      </c>
      <c r="CH108" s="65">
        <v>1499.765445</v>
      </c>
      <c r="CI108" s="65">
        <v>1499.765445</v>
      </c>
      <c r="CJ108" s="65">
        <v>1499.765445</v>
      </c>
      <c r="CK108" s="65">
        <v>1499.765445</v>
      </c>
      <c r="CL108" s="65">
        <v>1499.765445</v>
      </c>
      <c r="CM108" s="65">
        <v>1499.765445</v>
      </c>
      <c r="CN108" s="65">
        <v>1499.765445</v>
      </c>
      <c r="CO108" s="65">
        <v>1499.765445</v>
      </c>
      <c r="CP108" s="65">
        <v>1499.765445</v>
      </c>
      <c r="CQ108" s="65">
        <v>1499.765445</v>
      </c>
      <c r="CR108" s="65">
        <v>1499.765445</v>
      </c>
      <c r="CS108" s="65">
        <v>1499.765445</v>
      </c>
      <c r="CT108" s="65">
        <v>1499.765445</v>
      </c>
      <c r="CU108" s="65">
        <v>1499.765445</v>
      </c>
      <c r="CV108" s="65">
        <v>1499.765445</v>
      </c>
      <c r="CW108" s="65">
        <v>1499.765445</v>
      </c>
      <c r="CX108" s="65">
        <v>1499.765445</v>
      </c>
      <c r="CY108" s="65">
        <v>1499.765445</v>
      </c>
      <c r="CZ108" s="65">
        <v>939.99924759999999</v>
      </c>
      <c r="DA108" s="65">
        <v>939.99924759999999</v>
      </c>
      <c r="DB108" s="65">
        <v>939.99924759999999</v>
      </c>
      <c r="DC108" s="65">
        <v>939.99924759999999</v>
      </c>
      <c r="DD108" s="65">
        <v>939.99924759999999</v>
      </c>
      <c r="DE108" s="65">
        <v>939.99924759999999</v>
      </c>
      <c r="DF108" s="65">
        <v>939.99924759999999</v>
      </c>
      <c r="DG108" s="65">
        <v>939.99924759999999</v>
      </c>
      <c r="DH108" s="65">
        <v>939.99924759999999</v>
      </c>
      <c r="DI108" s="65">
        <v>939.99924759999999</v>
      </c>
      <c r="DJ108" s="65">
        <v>939.99924759999999</v>
      </c>
      <c r="DK108" s="65">
        <v>939.99924759999999</v>
      </c>
      <c r="DL108" s="65">
        <v>939.99924759999999</v>
      </c>
      <c r="DM108" s="65">
        <v>939.99924759999999</v>
      </c>
      <c r="DN108" s="65">
        <v>939.99924759999999</v>
      </c>
      <c r="DO108" s="65">
        <v>939.99924759999999</v>
      </c>
      <c r="DP108" s="65">
        <v>939.99924759999999</v>
      </c>
      <c r="DQ108" s="65">
        <v>939.99924759999999</v>
      </c>
      <c r="DR108" s="65">
        <v>939.99924759999999</v>
      </c>
      <c r="DS108" s="65">
        <v>939.99924759999999</v>
      </c>
      <c r="DT108" s="65">
        <v>939.99924759999999</v>
      </c>
      <c r="DU108" s="65">
        <v>939.99924759999999</v>
      </c>
      <c r="DV108" s="65">
        <v>939.99924759999999</v>
      </c>
      <c r="DW108" s="65">
        <v>939.99924759999999</v>
      </c>
      <c r="DX108" s="65">
        <v>939.99924759999999</v>
      </c>
      <c r="DY108" s="65">
        <v>939.99924759999999</v>
      </c>
      <c r="DZ108" s="65">
        <v>939.99924759999999</v>
      </c>
      <c r="EA108" s="65">
        <v>939.99924759999999</v>
      </c>
      <c r="EB108" s="65">
        <v>939.99924759999999</v>
      </c>
      <c r="EC108" s="65">
        <v>939.99924759999999</v>
      </c>
      <c r="ED108" s="65">
        <v>939.99924759999999</v>
      </c>
      <c r="EE108" s="65">
        <v>939.99924759999999</v>
      </c>
      <c r="EF108" s="65">
        <v>939.99924759999999</v>
      </c>
      <c r="EG108" s="65">
        <v>939.99924759999999</v>
      </c>
      <c r="EH108" s="65">
        <v>939.99924759999999</v>
      </c>
      <c r="EI108" s="65">
        <v>939.99924759999999</v>
      </c>
      <c r="EJ108" s="65">
        <v>939.99924759999999</v>
      </c>
      <c r="EK108" s="65">
        <v>939.99924759999999</v>
      </c>
      <c r="EL108" s="65">
        <v>939.99924759999999</v>
      </c>
      <c r="EM108" s="65">
        <v>939.99924759999999</v>
      </c>
      <c r="EN108" s="65">
        <v>939.99924759999999</v>
      </c>
      <c r="EO108" s="65">
        <v>939.99924759999999</v>
      </c>
      <c r="EP108" s="65">
        <v>939.99924759999999</v>
      </c>
      <c r="EQ108" s="65">
        <v>939.99924759999999</v>
      </c>
      <c r="ER108" s="65">
        <v>939.99924759999999</v>
      </c>
      <c r="ES108" s="65">
        <v>939.99924759999999</v>
      </c>
      <c r="ET108" s="65">
        <v>939.99924759999999</v>
      </c>
      <c r="EU108" s="65">
        <v>939.99924759999999</v>
      </c>
      <c r="EV108" s="65">
        <v>939.99924759999999</v>
      </c>
      <c r="EW108" s="65">
        <v>939.99924759999999</v>
      </c>
      <c r="EX108" s="65">
        <v>939.99924759999999</v>
      </c>
      <c r="EY108" s="65">
        <v>939.99924759999999</v>
      </c>
      <c r="EZ108" s="65">
        <v>939.99924759999999</v>
      </c>
      <c r="FA108" s="65">
        <v>939.99924759999999</v>
      </c>
      <c r="FB108" s="65">
        <v>939.99924759999999</v>
      </c>
      <c r="FC108" s="65">
        <v>939.99924759999999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5062.2654009999997</v>
      </c>
      <c r="E113" s="65">
        <v>4215.0599670000001</v>
      </c>
      <c r="F113" s="65">
        <v>5032.495191</v>
      </c>
      <c r="G113" s="65">
        <v>5117.5875100000003</v>
      </c>
      <c r="H113" s="65">
        <v>5511.8210529999997</v>
      </c>
      <c r="I113" s="65">
        <v>5538.0660150000003</v>
      </c>
      <c r="J113" s="65">
        <v>5605.431243</v>
      </c>
      <c r="K113" s="65">
        <v>5905.7797280000004</v>
      </c>
      <c r="L113" s="65">
        <v>6036.5308029999997</v>
      </c>
      <c r="M113" s="65">
        <v>6131.6005919999998</v>
      </c>
      <c r="N113" s="65">
        <v>5400.9668810000003</v>
      </c>
      <c r="O113" s="65">
        <v>5729.644765</v>
      </c>
      <c r="P113" s="65">
        <v>5997.4002280000004</v>
      </c>
      <c r="Q113" s="65">
        <v>5319.394636</v>
      </c>
      <c r="R113" s="65">
        <v>6345.975015</v>
      </c>
      <c r="S113" s="65">
        <v>5019.1362419999996</v>
      </c>
      <c r="T113" s="65">
        <v>6664.8970209999998</v>
      </c>
      <c r="U113" s="65">
        <v>6330.6351489999997</v>
      </c>
      <c r="V113" s="65">
        <v>6546.554744</v>
      </c>
      <c r="W113" s="65">
        <v>6597.8761690000001</v>
      </c>
      <c r="X113" s="65">
        <v>6167.2425929999999</v>
      </c>
      <c r="Y113" s="65">
        <v>6528.6073539999998</v>
      </c>
      <c r="Z113" s="65">
        <v>6761.7255349999996</v>
      </c>
      <c r="AA113" s="65">
        <v>7004.2886559999997</v>
      </c>
      <c r="AB113" s="65">
        <v>6583.6956289999998</v>
      </c>
      <c r="AC113" s="65">
        <v>4400.4369129999995</v>
      </c>
      <c r="AD113" s="65">
        <v>6768.3578360000001</v>
      </c>
      <c r="AE113" s="65">
        <v>6768.3578360000001</v>
      </c>
      <c r="AF113" s="65">
        <v>6582.9045999999998</v>
      </c>
      <c r="AG113" s="65">
        <v>4319.1438529999996</v>
      </c>
      <c r="AH113" s="65">
        <v>6696.2552500000002</v>
      </c>
      <c r="AI113" s="65">
        <v>7075.2438739999998</v>
      </c>
      <c r="AJ113" s="65">
        <v>7989.6486770000001</v>
      </c>
      <c r="AK113" s="65">
        <v>6351.9440850000001</v>
      </c>
      <c r="AL113" s="65">
        <v>6989.6871920000003</v>
      </c>
      <c r="AM113" s="65">
        <v>7828.4837649999999</v>
      </c>
      <c r="AN113" s="65">
        <v>8573.7648939999999</v>
      </c>
      <c r="AO113" s="65">
        <v>5927.0978379999997</v>
      </c>
      <c r="AP113" s="65">
        <v>7635.0447350000004</v>
      </c>
      <c r="AQ113" s="65">
        <v>8225.1901070000004</v>
      </c>
      <c r="AR113" s="65">
        <v>7813.5137139999997</v>
      </c>
      <c r="AS113" s="65">
        <v>5657.3526849999998</v>
      </c>
      <c r="AT113" s="65">
        <v>7786.9845100000002</v>
      </c>
      <c r="AU113" s="65">
        <v>7813.5137139999997</v>
      </c>
      <c r="AV113" s="65">
        <v>6758.9091470000003</v>
      </c>
      <c r="AW113" s="65">
        <v>7975.5009479999999</v>
      </c>
      <c r="AX113" s="65">
        <v>8112.3722699999998</v>
      </c>
      <c r="AY113" s="65">
        <v>8112.3722699999998</v>
      </c>
      <c r="AZ113" s="65">
        <v>8753.5937130000002</v>
      </c>
      <c r="BA113" s="65">
        <v>8753.5937130000002</v>
      </c>
      <c r="BB113" s="65">
        <v>8753.5937130000002</v>
      </c>
      <c r="BC113" s="65">
        <v>8753.5937130000002</v>
      </c>
      <c r="BD113" s="65">
        <v>6141.5093699999998</v>
      </c>
      <c r="BE113" s="65">
        <v>5503.947314</v>
      </c>
      <c r="BF113" s="65">
        <v>5586.5204620000004</v>
      </c>
      <c r="BG113" s="65">
        <v>6141.5093699999998</v>
      </c>
      <c r="BH113" s="65">
        <v>5972.8794120000002</v>
      </c>
      <c r="BI113" s="65">
        <v>5972.8794120000002</v>
      </c>
      <c r="BJ113" s="65">
        <v>5946.3502090000002</v>
      </c>
      <c r="BK113" s="65">
        <v>5972.8794120000002</v>
      </c>
      <c r="BL113" s="65">
        <v>6330.2991039999997</v>
      </c>
      <c r="BM113" s="65">
        <v>4842.2354649999997</v>
      </c>
      <c r="BN113" s="65">
        <v>6240.4787999999999</v>
      </c>
      <c r="BO113" s="65">
        <v>6330.2991039999997</v>
      </c>
      <c r="BP113" s="65">
        <v>6161.459672</v>
      </c>
      <c r="BQ113" s="65">
        <v>6040.0913739999996</v>
      </c>
      <c r="BR113" s="65">
        <v>6161.459672</v>
      </c>
      <c r="BS113" s="65">
        <v>6161.459672</v>
      </c>
      <c r="BT113" s="65">
        <v>6161.459672</v>
      </c>
      <c r="BU113" s="65">
        <v>6161.459672</v>
      </c>
      <c r="BV113" s="65">
        <v>6161.459672</v>
      </c>
      <c r="BW113" s="65">
        <v>6161.459672</v>
      </c>
      <c r="BX113" s="65">
        <v>6161.459672</v>
      </c>
      <c r="BY113" s="65">
        <v>5817.3380010000001</v>
      </c>
      <c r="BZ113" s="65">
        <v>6161.459672</v>
      </c>
      <c r="CA113" s="65">
        <v>6161.459672</v>
      </c>
      <c r="CB113" s="65">
        <v>4906.4388440000002</v>
      </c>
      <c r="CC113" s="65">
        <v>3522.5224790000002</v>
      </c>
      <c r="CD113" s="65">
        <v>4906.4388440000002</v>
      </c>
      <c r="CE113" s="65">
        <v>4906.4388440000002</v>
      </c>
      <c r="CF113" s="65">
        <v>4906.4388440000002</v>
      </c>
      <c r="CG113" s="65">
        <v>4906.4388440000002</v>
      </c>
      <c r="CH113" s="65">
        <v>4906.4388440000002</v>
      </c>
      <c r="CI113" s="65">
        <v>4906.4388440000002</v>
      </c>
      <c r="CJ113" s="65">
        <v>4906.4388440000002</v>
      </c>
      <c r="CK113" s="65">
        <v>4906.4388440000002</v>
      </c>
      <c r="CL113" s="65">
        <v>4906.4388440000002</v>
      </c>
      <c r="CM113" s="65">
        <v>4906.4388440000002</v>
      </c>
      <c r="CN113" s="65">
        <v>3912.7306709999998</v>
      </c>
      <c r="CO113" s="65">
        <v>3912.7306709999998</v>
      </c>
      <c r="CP113" s="65">
        <v>3912.7306709999998</v>
      </c>
      <c r="CQ113" s="65">
        <v>3912.7306709999998</v>
      </c>
      <c r="CR113" s="65">
        <v>3912.7306709999998</v>
      </c>
      <c r="CS113" s="65">
        <v>3912.7306709999998</v>
      </c>
      <c r="CT113" s="65">
        <v>3912.7306709999998</v>
      </c>
      <c r="CU113" s="65">
        <v>3912.7306709999998</v>
      </c>
      <c r="CV113" s="65">
        <v>3912.7306709999998</v>
      </c>
      <c r="CW113" s="65">
        <v>3912.7306709999998</v>
      </c>
      <c r="CX113" s="65">
        <v>3912.7306709999998</v>
      </c>
      <c r="CY113" s="65">
        <v>3912.7306709999998</v>
      </c>
      <c r="CZ113" s="65">
        <v>3352.9644739999999</v>
      </c>
      <c r="DA113" s="65">
        <v>3352.9644739999999</v>
      </c>
      <c r="DB113" s="65">
        <v>2460.5963539999998</v>
      </c>
      <c r="DC113" s="65">
        <v>3352.9644739999999</v>
      </c>
      <c r="DD113" s="65">
        <v>3352.9644739999999</v>
      </c>
      <c r="DE113" s="65">
        <v>3352.9644739999999</v>
      </c>
      <c r="DF113" s="65">
        <v>3352.9644739999999</v>
      </c>
      <c r="DG113" s="65">
        <v>3352.9644739999999</v>
      </c>
      <c r="DH113" s="65">
        <v>3326.4352699999999</v>
      </c>
      <c r="DI113" s="65">
        <v>3326.4352699999999</v>
      </c>
      <c r="DJ113" s="65">
        <v>3326.4352699999999</v>
      </c>
      <c r="DK113" s="65">
        <v>3326.4352699999999</v>
      </c>
      <c r="DL113" s="65">
        <v>3326.4352699999999</v>
      </c>
      <c r="DM113" s="65">
        <v>3326.4352699999999</v>
      </c>
      <c r="DN113" s="65">
        <v>3326.4352699999999</v>
      </c>
      <c r="DO113" s="65">
        <v>3326.4352699999999</v>
      </c>
      <c r="DP113" s="65">
        <v>2176.4890380000002</v>
      </c>
      <c r="DQ113" s="65">
        <v>2176.4890380000002</v>
      </c>
      <c r="DR113" s="65">
        <v>2176.4890380000002</v>
      </c>
      <c r="DS113" s="65">
        <v>2176.4890380000002</v>
      </c>
      <c r="DT113" s="65">
        <v>2176.4890380000002</v>
      </c>
      <c r="DU113" s="65">
        <v>2176.4890380000002</v>
      </c>
      <c r="DV113" s="65">
        <v>2176.4890380000002</v>
      </c>
      <c r="DW113" s="65">
        <v>2176.4890380000002</v>
      </c>
      <c r="DX113" s="65">
        <v>2176.4890380000002</v>
      </c>
      <c r="DY113" s="65">
        <v>2176.4890380000002</v>
      </c>
      <c r="DZ113" s="65">
        <v>2176.4890380000002</v>
      </c>
      <c r="EA113" s="65">
        <v>2176.4890380000002</v>
      </c>
      <c r="EB113" s="65">
        <v>2176.4890380000002</v>
      </c>
      <c r="EC113" s="65">
        <v>2176.4890380000002</v>
      </c>
      <c r="ED113" s="65">
        <v>2176.4890380000002</v>
      </c>
      <c r="EE113" s="65">
        <v>2176.4890380000002</v>
      </c>
      <c r="EF113" s="65">
        <v>1832.3673670000001</v>
      </c>
      <c r="EG113" s="65">
        <v>1832.3673670000001</v>
      </c>
      <c r="EH113" s="65">
        <v>1832.3673670000001</v>
      </c>
      <c r="EI113" s="65">
        <v>1832.3673670000001</v>
      </c>
      <c r="EJ113" s="65">
        <v>1832.3673670000001</v>
      </c>
      <c r="EK113" s="65">
        <v>1832.3673670000001</v>
      </c>
      <c r="EL113" s="65">
        <v>939.99924759999999</v>
      </c>
      <c r="EM113" s="65">
        <v>1832.3673670000001</v>
      </c>
      <c r="EN113" s="65">
        <v>1832.3673670000001</v>
      </c>
      <c r="EO113" s="65">
        <v>1832.3673670000001</v>
      </c>
      <c r="EP113" s="65">
        <v>1832.3673670000001</v>
      </c>
      <c r="EQ113" s="65">
        <v>1832.3673670000001</v>
      </c>
      <c r="ER113" s="65">
        <v>1832.3673670000001</v>
      </c>
      <c r="ES113" s="65">
        <v>1832.3673670000001</v>
      </c>
      <c r="ET113" s="65">
        <v>1832.3673670000001</v>
      </c>
      <c r="EU113" s="65">
        <v>1832.3673670000001</v>
      </c>
      <c r="EV113" s="65">
        <v>1832.3673670000001</v>
      </c>
      <c r="EW113" s="65">
        <v>1832.3673670000001</v>
      </c>
      <c r="EX113" s="65">
        <v>1832.3673670000001</v>
      </c>
      <c r="EY113" s="65">
        <v>1832.3673670000001</v>
      </c>
      <c r="EZ113" s="65">
        <v>1832.3673670000001</v>
      </c>
      <c r="FA113" s="65">
        <v>1832.3673670000001</v>
      </c>
      <c r="FB113" s="65">
        <v>1832.3673670000001</v>
      </c>
      <c r="FC113" s="65">
        <v>1832.3673670000001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778.84754009999995</v>
      </c>
      <c r="DU114" s="65">
        <v>778.84754009999995</v>
      </c>
      <c r="DV114" s="65">
        <v>778.84754009999995</v>
      </c>
      <c r="DW114" s="65">
        <v>778.84754009999995</v>
      </c>
      <c r="DX114" s="65">
        <v>1041.018556</v>
      </c>
      <c r="DY114" s="65">
        <v>1041.018556</v>
      </c>
      <c r="DZ114" s="65">
        <v>1041.018556</v>
      </c>
      <c r="EA114" s="65">
        <v>1041.018556</v>
      </c>
      <c r="EB114" s="65">
        <v>1365.4204199999999</v>
      </c>
      <c r="EC114" s="65">
        <v>1365.4204199999999</v>
      </c>
      <c r="ED114" s="65">
        <v>1365.4204199999999</v>
      </c>
      <c r="EE114" s="65">
        <v>1365.4204199999999</v>
      </c>
      <c r="EF114" s="65">
        <v>2359.5699410000002</v>
      </c>
      <c r="EG114" s="65">
        <v>2359.5699410000002</v>
      </c>
      <c r="EH114" s="65">
        <v>2359.5699410000002</v>
      </c>
      <c r="EI114" s="65">
        <v>2359.5699410000002</v>
      </c>
      <c r="EJ114" s="65">
        <v>2961.8781009999998</v>
      </c>
      <c r="EK114" s="65">
        <v>2961.8781009999998</v>
      </c>
      <c r="EL114" s="65">
        <v>2961.8781009999998</v>
      </c>
      <c r="EM114" s="65">
        <v>2961.8781009999998</v>
      </c>
      <c r="EN114" s="65">
        <v>3381.9504229999998</v>
      </c>
      <c r="EO114" s="65">
        <v>3381.9504229999998</v>
      </c>
      <c r="EP114" s="65">
        <v>2875.0531390000001</v>
      </c>
      <c r="EQ114" s="65">
        <v>2875.0531390000001</v>
      </c>
      <c r="ER114" s="65">
        <v>3866.7252039999998</v>
      </c>
      <c r="ES114" s="65">
        <v>3866.7252039999998</v>
      </c>
      <c r="ET114" s="65">
        <v>3359.8279189999998</v>
      </c>
      <c r="EU114" s="65">
        <v>3866.7252039999998</v>
      </c>
      <c r="EV114" s="65">
        <v>4517.1902959999998</v>
      </c>
      <c r="EW114" s="65">
        <v>4517.1902959999998</v>
      </c>
      <c r="EX114" s="65">
        <v>4517.1902959999998</v>
      </c>
      <c r="EY114" s="65">
        <v>4055.178277</v>
      </c>
      <c r="EZ114" s="65">
        <v>4675.6532299999999</v>
      </c>
      <c r="FA114" s="65">
        <v>4675.6532299999999</v>
      </c>
      <c r="FB114" s="65">
        <v>4675.6532299999999</v>
      </c>
      <c r="FC114" s="65">
        <v>3661.8586610000002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P116" s="65">
        <v>180.01959640000001</v>
      </c>
      <c r="DQ116" s="65">
        <v>180.01959640000001</v>
      </c>
      <c r="DR116" s="65">
        <v>180.01959640000001</v>
      </c>
      <c r="DS116" s="65">
        <v>180.01959640000001</v>
      </c>
      <c r="DT116" s="65">
        <v>180.01959640000001</v>
      </c>
      <c r="DU116" s="65">
        <v>180.01959640000001</v>
      </c>
      <c r="DV116" s="65">
        <v>180.01959640000001</v>
      </c>
      <c r="DW116" s="65">
        <v>180.01959640000001</v>
      </c>
      <c r="DX116" s="65">
        <v>180.01959640000001</v>
      </c>
      <c r="DY116" s="65">
        <v>180.01959640000001</v>
      </c>
      <c r="EA116" s="65">
        <v>180.01959640000001</v>
      </c>
      <c r="EB116" s="65">
        <v>180.01959640000001</v>
      </c>
      <c r="EC116" s="65">
        <v>180.01959640000001</v>
      </c>
      <c r="ED116" s="65">
        <v>180.01959640000001</v>
      </c>
      <c r="EE116" s="65">
        <v>180.01959640000001</v>
      </c>
      <c r="EF116" s="65">
        <v>180.01959640000001</v>
      </c>
      <c r="EG116" s="65">
        <v>180.01959640000001</v>
      </c>
      <c r="EH116" s="65">
        <v>180.01959640000001</v>
      </c>
      <c r="EI116" s="65">
        <v>180.01959640000001</v>
      </c>
      <c r="EJ116" s="65">
        <v>180.01959640000001</v>
      </c>
      <c r="EK116" s="65">
        <v>180.01959640000001</v>
      </c>
      <c r="EL116" s="65">
        <v>180.01959640000001</v>
      </c>
      <c r="EM116" s="65">
        <v>180.01959640000001</v>
      </c>
      <c r="EN116" s="65">
        <v>180.01959640000001</v>
      </c>
      <c r="EO116" s="65">
        <v>180.01959640000001</v>
      </c>
      <c r="EP116" s="65">
        <v>180.01959640000001</v>
      </c>
      <c r="EQ116" s="65">
        <v>180.01959640000001</v>
      </c>
      <c r="ER116" s="65">
        <v>180.01959640000001</v>
      </c>
      <c r="ES116" s="65">
        <v>180.01959640000001</v>
      </c>
      <c r="ET116" s="65">
        <v>180.01959640000001</v>
      </c>
      <c r="EU116" s="65">
        <v>180.01959640000001</v>
      </c>
      <c r="EV116" s="65">
        <v>180.01959640000001</v>
      </c>
      <c r="EW116" s="65">
        <v>180.01959640000001</v>
      </c>
      <c r="EX116" s="65">
        <v>180.01959640000001</v>
      </c>
      <c r="EY116" s="65">
        <v>180.01959640000001</v>
      </c>
      <c r="EZ116" s="65">
        <v>180.01959640000001</v>
      </c>
      <c r="FA116" s="65">
        <v>180.01959640000001</v>
      </c>
      <c r="FC116" s="65">
        <v>180.01959640000001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686.91688099999999</v>
      </c>
      <c r="DQ125" s="65">
        <v>686.91688099999999</v>
      </c>
      <c r="DR125" s="65">
        <v>686.91688099999999</v>
      </c>
      <c r="DS125" s="65">
        <v>686.91688099999999</v>
      </c>
      <c r="DT125" s="65">
        <v>958.86713650000002</v>
      </c>
      <c r="DU125" s="65">
        <v>958.86713650000002</v>
      </c>
      <c r="DV125" s="65">
        <v>958.86713650000002</v>
      </c>
      <c r="DW125" s="65">
        <v>958.86713650000002</v>
      </c>
      <c r="DX125" s="65">
        <v>1221.0381520000001</v>
      </c>
      <c r="DY125" s="65">
        <v>1221.0381520000001</v>
      </c>
      <c r="DZ125" s="65">
        <v>1041.018556</v>
      </c>
      <c r="EA125" s="65">
        <v>1221.0381520000001</v>
      </c>
      <c r="EB125" s="65">
        <v>1545.440016</v>
      </c>
      <c r="EC125" s="65">
        <v>1545.440016</v>
      </c>
      <c r="ED125" s="65">
        <v>1545.440016</v>
      </c>
      <c r="EE125" s="65">
        <v>1545.440016</v>
      </c>
      <c r="EF125" s="65">
        <v>2539.5895369999998</v>
      </c>
      <c r="EG125" s="65">
        <v>2539.5895369999998</v>
      </c>
      <c r="EH125" s="65">
        <v>2539.5895369999998</v>
      </c>
      <c r="EI125" s="65">
        <v>2539.5895369999998</v>
      </c>
      <c r="EJ125" s="65">
        <v>3141.8976980000002</v>
      </c>
      <c r="EK125" s="65">
        <v>3141.8976980000002</v>
      </c>
      <c r="EL125" s="65">
        <v>3141.8976980000002</v>
      </c>
      <c r="EM125" s="65">
        <v>3141.8976980000002</v>
      </c>
      <c r="EN125" s="65">
        <v>3561.9700200000002</v>
      </c>
      <c r="EO125" s="65">
        <v>3561.9700200000002</v>
      </c>
      <c r="EP125" s="65">
        <v>3055.0727350000002</v>
      </c>
      <c r="EQ125" s="65">
        <v>3055.0727350000002</v>
      </c>
      <c r="ER125" s="65">
        <v>4046.7447999999999</v>
      </c>
      <c r="ES125" s="65">
        <v>4046.7447999999999</v>
      </c>
      <c r="ET125" s="65">
        <v>3539.8475149999999</v>
      </c>
      <c r="EU125" s="65">
        <v>4046.7447999999999</v>
      </c>
      <c r="EV125" s="65">
        <v>4697.2098930000002</v>
      </c>
      <c r="EW125" s="65">
        <v>4697.2098930000002</v>
      </c>
      <c r="EX125" s="65">
        <v>4697.2098930000002</v>
      </c>
      <c r="EY125" s="65">
        <v>4235.1978730000001</v>
      </c>
      <c r="EZ125" s="65">
        <v>4855.672826</v>
      </c>
      <c r="FA125" s="65">
        <v>4855.672826</v>
      </c>
      <c r="FB125" s="65">
        <v>4675.6532299999999</v>
      </c>
      <c r="FC125" s="65">
        <v>3841.8782569999998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5068.9728459999997</v>
      </c>
      <c r="EQ126" s="65">
        <v>4562.0755609999997</v>
      </c>
      <c r="ER126" s="65">
        <v>5068.9728459999997</v>
      </c>
      <c r="ES126" s="65">
        <v>5068.9728459999997</v>
      </c>
      <c r="ET126" s="65">
        <v>5068.9728459999997</v>
      </c>
      <c r="EU126" s="65">
        <v>5068.9728459999997</v>
      </c>
      <c r="EV126" s="65">
        <v>5068.9728459999997</v>
      </c>
      <c r="EW126" s="65">
        <v>5068.9728459999997</v>
      </c>
      <c r="EX126" s="65">
        <v>5068.9728459999997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4055.178277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360.03919280000002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540.05878919999998</v>
      </c>
      <c r="CY128" s="65">
        <v>1080.1175780000001</v>
      </c>
      <c r="CZ128" s="65">
        <v>1260.1371750000001</v>
      </c>
      <c r="DA128" s="65">
        <v>1260.1371750000001</v>
      </c>
      <c r="DB128" s="65">
        <v>720.07838560000005</v>
      </c>
      <c r="DC128" s="65">
        <v>1260.1371750000001</v>
      </c>
      <c r="DD128" s="65">
        <v>1440.1567709999999</v>
      </c>
      <c r="DE128" s="65">
        <v>1080.1175780000001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900.097982</v>
      </c>
      <c r="DK128" s="65">
        <v>1440.1567709999999</v>
      </c>
      <c r="DL128" s="65">
        <v>1800.195964</v>
      </c>
      <c r="DM128" s="65">
        <v>1800.195964</v>
      </c>
      <c r="DN128" s="65">
        <v>1080.1175780000001</v>
      </c>
      <c r="DO128" s="65">
        <v>1800.195964</v>
      </c>
      <c r="DP128" s="65">
        <v>1800.195964</v>
      </c>
      <c r="DQ128" s="65">
        <v>1800.195964</v>
      </c>
      <c r="DR128" s="65">
        <v>1620.1763679999999</v>
      </c>
      <c r="DS128" s="65">
        <v>1800.195964</v>
      </c>
      <c r="DT128" s="65">
        <v>1800.195964</v>
      </c>
      <c r="DU128" s="65">
        <v>1800.195964</v>
      </c>
      <c r="DV128" s="65">
        <v>1540.9610379999999</v>
      </c>
      <c r="DW128" s="65">
        <v>1800.195964</v>
      </c>
      <c r="DX128" s="65">
        <v>1800.195964</v>
      </c>
      <c r="DY128" s="65">
        <v>1800.195964</v>
      </c>
      <c r="DZ128" s="65">
        <v>1440.1567709999999</v>
      </c>
      <c r="EA128" s="65">
        <v>1800.195964</v>
      </c>
      <c r="EB128" s="65">
        <v>1800.195964</v>
      </c>
      <c r="EC128" s="65">
        <v>1800.195964</v>
      </c>
      <c r="ED128" s="65">
        <v>1800.195964</v>
      </c>
      <c r="EE128" s="65">
        <v>1620.1763679999999</v>
      </c>
      <c r="EF128" s="65">
        <v>1800.195964</v>
      </c>
      <c r="EG128" s="65">
        <v>1800.195964</v>
      </c>
      <c r="EH128" s="65">
        <v>1260.1371750000001</v>
      </c>
      <c r="EI128" s="65">
        <v>1800.195964</v>
      </c>
      <c r="EJ128" s="65">
        <v>1800.195964</v>
      </c>
      <c r="EK128" s="65">
        <v>1800.195964</v>
      </c>
      <c r="EL128" s="65">
        <v>1620.1763679999999</v>
      </c>
      <c r="EM128" s="65">
        <v>1620.1763679999999</v>
      </c>
      <c r="EN128" s="65">
        <v>1800.195964</v>
      </c>
      <c r="EO128" s="65">
        <v>1800.195964</v>
      </c>
      <c r="EP128" s="65">
        <v>1800.195964</v>
      </c>
      <c r="EQ128" s="65">
        <v>1440.1567709999999</v>
      </c>
      <c r="ER128" s="65">
        <v>1800.195964</v>
      </c>
      <c r="ES128" s="65">
        <v>1800.195964</v>
      </c>
      <c r="ET128" s="65">
        <v>1620.1763679999999</v>
      </c>
      <c r="EU128" s="65">
        <v>1800.195964</v>
      </c>
      <c r="EV128" s="65">
        <v>1800.195964</v>
      </c>
      <c r="EW128" s="65">
        <v>1800.195964</v>
      </c>
      <c r="EX128" s="65">
        <v>1800.195964</v>
      </c>
      <c r="EY128" s="65">
        <v>1800.195964</v>
      </c>
      <c r="EZ128" s="65">
        <v>1800.195964</v>
      </c>
      <c r="FA128" s="65">
        <v>1800.195964</v>
      </c>
      <c r="FB128" s="65">
        <v>900.097982</v>
      </c>
      <c r="FC128" s="65">
        <v>1440.1567709999999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2387.6283309999999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3581.442497</v>
      </c>
      <c r="CY137" s="65">
        <v>4121.5012859999997</v>
      </c>
      <c r="CZ137" s="65">
        <v>4808.4181669999998</v>
      </c>
      <c r="DA137" s="65">
        <v>4808.4181669999998</v>
      </c>
      <c r="DB137" s="65">
        <v>4268.3593780000001</v>
      </c>
      <c r="DC137" s="65">
        <v>4808.4181669999998</v>
      </c>
      <c r="DD137" s="65">
        <v>5495.3350479999999</v>
      </c>
      <c r="DE137" s="65">
        <v>5135.2958550000003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5462.1735429999999</v>
      </c>
      <c r="DK137" s="65">
        <v>6002.2323329999999</v>
      </c>
      <c r="DL137" s="65">
        <v>6869.1688100000001</v>
      </c>
      <c r="DM137" s="65">
        <v>6869.1688100000001</v>
      </c>
      <c r="DN137" s="65">
        <v>6149.090424</v>
      </c>
      <c r="DO137" s="65">
        <v>6869.1688100000001</v>
      </c>
      <c r="DP137" s="65">
        <v>6869.1688100000001</v>
      </c>
      <c r="DQ137" s="65">
        <v>6869.1688100000001</v>
      </c>
      <c r="DR137" s="65">
        <v>6689.149214</v>
      </c>
      <c r="DS137" s="65">
        <v>6869.1688100000001</v>
      </c>
      <c r="DT137" s="65">
        <v>6869.1688100000001</v>
      </c>
      <c r="DU137" s="65">
        <v>6869.1688100000001</v>
      </c>
      <c r="DV137" s="65">
        <v>6609.933884</v>
      </c>
      <c r="DW137" s="65">
        <v>6869.1688100000001</v>
      </c>
      <c r="DX137" s="65">
        <v>6869.1688100000001</v>
      </c>
      <c r="DY137" s="65">
        <v>6869.1688100000001</v>
      </c>
      <c r="DZ137" s="65">
        <v>6509.1296169999996</v>
      </c>
      <c r="EA137" s="65">
        <v>6869.1688100000001</v>
      </c>
      <c r="EB137" s="65">
        <v>6869.1688100000001</v>
      </c>
      <c r="EC137" s="65">
        <v>6869.1688100000001</v>
      </c>
      <c r="ED137" s="65">
        <v>6869.1688100000001</v>
      </c>
      <c r="EE137" s="65">
        <v>6689.149214</v>
      </c>
      <c r="EF137" s="65">
        <v>6869.1688100000001</v>
      </c>
      <c r="EG137" s="65">
        <v>6869.1688100000001</v>
      </c>
      <c r="EH137" s="65">
        <v>6329.1100210000004</v>
      </c>
      <c r="EI137" s="65">
        <v>6869.1688100000001</v>
      </c>
      <c r="EJ137" s="65">
        <v>6869.1688100000001</v>
      </c>
      <c r="EK137" s="65">
        <v>6869.1688100000001</v>
      </c>
      <c r="EL137" s="65">
        <v>6689.149214</v>
      </c>
      <c r="EM137" s="65">
        <v>6689.149214</v>
      </c>
      <c r="EN137" s="65">
        <v>6869.1688100000001</v>
      </c>
      <c r="EO137" s="65">
        <v>6869.1688100000001</v>
      </c>
      <c r="EP137" s="65">
        <v>6869.1688100000001</v>
      </c>
      <c r="EQ137" s="65">
        <v>6002.2323329999999</v>
      </c>
      <c r="ER137" s="65">
        <v>6869.1688100000001</v>
      </c>
      <c r="ES137" s="65">
        <v>6869.1688100000001</v>
      </c>
      <c r="ET137" s="65">
        <v>6689.149214</v>
      </c>
      <c r="EU137" s="65">
        <v>6869.1688100000001</v>
      </c>
      <c r="EV137" s="65">
        <v>6869.1688100000001</v>
      </c>
      <c r="EW137" s="65">
        <v>6869.1688100000001</v>
      </c>
      <c r="EX137" s="65">
        <v>6869.1688100000001</v>
      </c>
      <c r="EY137" s="65">
        <v>6869.1688100000001</v>
      </c>
      <c r="EZ137" s="65">
        <v>6869.1688100000001</v>
      </c>
      <c r="FA137" s="65">
        <v>6869.1688100000001</v>
      </c>
      <c r="FB137" s="65">
        <v>5969.0708279999999</v>
      </c>
      <c r="FC137" s="65">
        <v>5495.3350479999999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715.34102780000001</v>
      </c>
      <c r="AD138" s="65">
        <v>3028.498094</v>
      </c>
      <c r="AE138" s="65">
        <v>3028.498094</v>
      </c>
      <c r="AF138" s="65">
        <v>3028.498094</v>
      </c>
      <c r="AG138" s="65">
        <v>2527.2856390000002</v>
      </c>
      <c r="AH138" s="65">
        <v>1936.25288</v>
      </c>
      <c r="AI138" s="65">
        <v>3028.498094</v>
      </c>
      <c r="AJ138" s="65">
        <v>2726.805323</v>
      </c>
      <c r="AK138" s="65">
        <v>404.38086179999999</v>
      </c>
      <c r="AL138" s="65">
        <v>3028.498094</v>
      </c>
      <c r="AM138" s="65">
        <v>3028.498094</v>
      </c>
      <c r="AN138" s="65">
        <v>3028.498094</v>
      </c>
      <c r="AO138" s="65">
        <v>1782.951982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1065.9055049999999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459.52370660000003</v>
      </c>
      <c r="O139" s="65">
        <v>1065.9055049999999</v>
      </c>
      <c r="P139" s="65">
        <v>1065.9055049999999</v>
      </c>
      <c r="Q139" s="65">
        <v>1065.9055049999999</v>
      </c>
      <c r="R139" s="65">
        <v>459.52370660000003</v>
      </c>
      <c r="S139" s="65">
        <v>1065.9055049999999</v>
      </c>
      <c r="T139" s="65">
        <v>1065.9055049999999</v>
      </c>
      <c r="U139" s="65">
        <v>1065.9055049999999</v>
      </c>
      <c r="V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E139" s="65">
        <v>36.024084909999999</v>
      </c>
      <c r="AF139" s="65">
        <v>1065.9055049999999</v>
      </c>
      <c r="AG139" s="65">
        <v>1065.9055049999999</v>
      </c>
      <c r="AH139" s="65">
        <v>1065.9055049999999</v>
      </c>
      <c r="AI139" s="65">
        <v>345.66660419999999</v>
      </c>
      <c r="AL139" s="65">
        <v>459.52370660000003</v>
      </c>
      <c r="AM139" s="65">
        <v>1065.9055049999999</v>
      </c>
      <c r="AN139" s="65">
        <v>1065.9055049999999</v>
      </c>
      <c r="AO139" s="65">
        <v>767.78077489999998</v>
      </c>
      <c r="AQ139" s="65">
        <v>1065.9055049999999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G140" s="65">
        <v>211.28615790000001</v>
      </c>
      <c r="M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U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P140" s="65">
        <v>211.28615790000001</v>
      </c>
      <c r="AV140" s="65">
        <v>211.28615790000001</v>
      </c>
      <c r="AW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4305.6897570000001</v>
      </c>
      <c r="F149" s="65">
        <v>3488.0218009999999</v>
      </c>
      <c r="G149" s="65">
        <v>4305.6897570000001</v>
      </c>
      <c r="H149" s="65">
        <v>4094.4035990000002</v>
      </c>
      <c r="I149" s="65">
        <v>4094.4035990000002</v>
      </c>
      <c r="J149" s="65">
        <v>3488.0218009999999</v>
      </c>
      <c r="K149" s="65">
        <v>4094.4035990000002</v>
      </c>
      <c r="L149" s="65">
        <v>4094.4035990000002</v>
      </c>
      <c r="M149" s="65">
        <v>4305.6897570000001</v>
      </c>
      <c r="N149" s="65">
        <v>3488.0218009999999</v>
      </c>
      <c r="O149" s="65">
        <v>4305.6897570000001</v>
      </c>
      <c r="P149" s="65">
        <v>4305.6897570000001</v>
      </c>
      <c r="Q149" s="65">
        <v>4305.6897570000001</v>
      </c>
      <c r="R149" s="65">
        <v>3488.0218009999999</v>
      </c>
      <c r="S149" s="65">
        <v>4094.4035990000002</v>
      </c>
      <c r="T149" s="65">
        <v>4094.4035990000002</v>
      </c>
      <c r="U149" s="65">
        <v>4305.6897570000001</v>
      </c>
      <c r="V149" s="65">
        <v>3488.0218009999999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4094.4035990000002</v>
      </c>
      <c r="AC149" s="65">
        <v>1781.246533</v>
      </c>
      <c r="AD149" s="65">
        <v>3239.7842519999999</v>
      </c>
      <c r="AE149" s="65">
        <v>3275.8083369999999</v>
      </c>
      <c r="AF149" s="65">
        <v>4094.4035990000002</v>
      </c>
      <c r="AG149" s="65">
        <v>3593.1911439999999</v>
      </c>
      <c r="AH149" s="65">
        <v>3002.1583850000002</v>
      </c>
      <c r="AI149" s="65">
        <v>3374.1646989999999</v>
      </c>
      <c r="AJ149" s="65">
        <v>2726.805323</v>
      </c>
      <c r="AK149" s="65">
        <v>404.38086179999999</v>
      </c>
      <c r="AL149" s="65">
        <v>3699.3079590000002</v>
      </c>
      <c r="AM149" s="65">
        <v>4305.6897570000001</v>
      </c>
      <c r="AN149" s="65">
        <v>4305.6897570000001</v>
      </c>
      <c r="AO149" s="65">
        <v>2550.7327570000002</v>
      </c>
      <c r="AP149" s="65">
        <v>3239.7842519999999</v>
      </c>
      <c r="AQ149" s="65">
        <v>4094.4035990000002</v>
      </c>
      <c r="AR149" s="65">
        <v>4094.4035990000002</v>
      </c>
      <c r="AS149" s="65">
        <v>4094.4035990000002</v>
      </c>
      <c r="AT149" s="65">
        <v>3488.0218009999999</v>
      </c>
      <c r="AU149" s="65">
        <v>4094.4035990000002</v>
      </c>
      <c r="AV149" s="65">
        <v>4091.561185</v>
      </c>
      <c r="AW149" s="65">
        <v>4091.561185</v>
      </c>
      <c r="AX149" s="65">
        <v>2814.369522</v>
      </c>
      <c r="AY149" s="65">
        <v>4091.561185</v>
      </c>
      <c r="AZ149" s="65">
        <v>3725.9319099999998</v>
      </c>
      <c r="BA149" s="65">
        <v>3514.6457519999999</v>
      </c>
      <c r="BB149" s="65">
        <v>2660.0264050000001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531.29521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1120.700834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5742.3147550000003</v>
      </c>
      <c r="BM150" s="65">
        <v>5350.2767130000002</v>
      </c>
      <c r="BN150" s="65">
        <v>5350.2767130000002</v>
      </c>
      <c r="BO150" s="65">
        <v>5350.2767130000002</v>
      </c>
      <c r="BP150" s="65">
        <v>6565.318526</v>
      </c>
      <c r="BQ150" s="65">
        <v>6100.136023</v>
      </c>
      <c r="BR150" s="65">
        <v>6100.136023</v>
      </c>
      <c r="BS150" s="65">
        <v>6100.136023</v>
      </c>
      <c r="BT150" s="65">
        <v>9561.8136350000004</v>
      </c>
      <c r="BU150" s="65">
        <v>8830.3176299999996</v>
      </c>
      <c r="BV150" s="65">
        <v>8830.3176299999996</v>
      </c>
      <c r="BW150" s="65">
        <v>8830.3176299999996</v>
      </c>
      <c r="BX150" s="65">
        <v>9561.8136350000004</v>
      </c>
      <c r="BY150" s="65">
        <v>8830.3176299999996</v>
      </c>
      <c r="BZ150" s="65">
        <v>8830.3176299999996</v>
      </c>
      <c r="CA150" s="65">
        <v>8830.3176299999996</v>
      </c>
      <c r="CB150" s="65">
        <v>9561.8136350000004</v>
      </c>
      <c r="CC150" s="65">
        <v>8830.3176299999996</v>
      </c>
      <c r="CD150" s="65">
        <v>8830.3176299999996</v>
      </c>
      <c r="CE150" s="65">
        <v>8830.3176299999996</v>
      </c>
      <c r="CF150" s="65">
        <v>9561.8136350000004</v>
      </c>
      <c r="CG150" s="65">
        <v>8830.3176299999996</v>
      </c>
      <c r="CH150" s="65">
        <v>8830.3176299999996</v>
      </c>
      <c r="CI150" s="65">
        <v>8830.3176299999996</v>
      </c>
      <c r="CJ150" s="65">
        <v>9561.8136350000004</v>
      </c>
      <c r="CK150" s="65">
        <v>8830.3176299999996</v>
      </c>
      <c r="CL150" s="65">
        <v>8830.3176299999996</v>
      </c>
      <c r="CM150" s="65">
        <v>8830.3176299999996</v>
      </c>
      <c r="CN150" s="65">
        <v>9561.8136350000004</v>
      </c>
      <c r="CO150" s="65">
        <v>8830.3176299999996</v>
      </c>
      <c r="CP150" s="65">
        <v>8830.3176299999996</v>
      </c>
      <c r="CQ150" s="65">
        <v>8830.3176299999996</v>
      </c>
      <c r="CR150" s="65">
        <v>9561.8136350000004</v>
      </c>
      <c r="CS150" s="65">
        <v>8830.3176299999996</v>
      </c>
      <c r="CT150" s="65">
        <v>8830.3176299999996</v>
      </c>
      <c r="CU150" s="65">
        <v>8830.3176299999996</v>
      </c>
      <c r="CV150" s="65">
        <v>9561.8136350000004</v>
      </c>
      <c r="CW150" s="65">
        <v>8830.3176299999996</v>
      </c>
      <c r="CX150" s="65">
        <v>8830.3176299999996</v>
      </c>
      <c r="CY150" s="65">
        <v>8830.3176299999996</v>
      </c>
      <c r="CZ150" s="65">
        <v>9561.8136350000004</v>
      </c>
      <c r="DA150" s="65">
        <v>8830.3176299999996</v>
      </c>
      <c r="DB150" s="65">
        <v>8830.3176299999996</v>
      </c>
      <c r="DC150" s="65">
        <v>8830.3176299999996</v>
      </c>
      <c r="DD150" s="65">
        <v>9561.8136350000004</v>
      </c>
      <c r="DE150" s="65">
        <v>8830.3176299999996</v>
      </c>
      <c r="DF150" s="65">
        <v>8830.3176299999996</v>
      </c>
      <c r="DG150" s="65">
        <v>8830.3176299999996</v>
      </c>
      <c r="DH150" s="65">
        <v>9561.8136350000004</v>
      </c>
      <c r="DI150" s="65">
        <v>8830.3176299999996</v>
      </c>
      <c r="DJ150" s="65">
        <v>8830.3176299999996</v>
      </c>
      <c r="DK150" s="65">
        <v>8830.3176299999996</v>
      </c>
      <c r="DL150" s="65">
        <v>9561.8136350000004</v>
      </c>
      <c r="DM150" s="65">
        <v>8830.3176299999996</v>
      </c>
      <c r="DN150" s="65">
        <v>8830.3176299999996</v>
      </c>
      <c r="DO150" s="65">
        <v>8830.3176299999996</v>
      </c>
      <c r="DP150" s="65">
        <v>9561.8136350000004</v>
      </c>
      <c r="DQ150" s="65">
        <v>8830.3176299999996</v>
      </c>
      <c r="DR150" s="65">
        <v>8830.3176299999996</v>
      </c>
      <c r="DS150" s="65">
        <v>8830.3176299999996</v>
      </c>
      <c r="DT150" s="65">
        <v>9561.8136350000004</v>
      </c>
      <c r="DU150" s="65">
        <v>8830.3176299999996</v>
      </c>
      <c r="DV150" s="65">
        <v>8830.3176299999996</v>
      </c>
      <c r="DW150" s="65">
        <v>8830.3176299999996</v>
      </c>
      <c r="DX150" s="65">
        <v>9561.8136350000004</v>
      </c>
      <c r="DY150" s="65">
        <v>8830.3176299999996</v>
      </c>
      <c r="DZ150" s="65">
        <v>8830.3176299999996</v>
      </c>
      <c r="EA150" s="65">
        <v>8830.3176299999996</v>
      </c>
      <c r="EB150" s="65">
        <v>9561.8136350000004</v>
      </c>
      <c r="EC150" s="65">
        <v>8830.3176299999996</v>
      </c>
      <c r="ED150" s="65">
        <v>8830.3176299999996</v>
      </c>
      <c r="EE150" s="65">
        <v>8830.3176299999996</v>
      </c>
      <c r="EF150" s="65">
        <v>9561.8136350000004</v>
      </c>
      <c r="EG150" s="65">
        <v>8830.3176299999996</v>
      </c>
      <c r="EH150" s="65">
        <v>8830.3176299999996</v>
      </c>
      <c r="EI150" s="65">
        <v>8830.3176299999996</v>
      </c>
      <c r="EJ150" s="65">
        <v>9561.8136350000004</v>
      </c>
      <c r="EK150" s="65">
        <v>8830.3176299999996</v>
      </c>
      <c r="EL150" s="65">
        <v>8830.3176299999996</v>
      </c>
      <c r="EM150" s="65">
        <v>8830.3176299999996</v>
      </c>
      <c r="EN150" s="65">
        <v>9561.8136350000004</v>
      </c>
      <c r="EO150" s="65">
        <v>8830.3176299999996</v>
      </c>
      <c r="EP150" s="65">
        <v>8830.3176299999996</v>
      </c>
      <c r="EQ150" s="65">
        <v>8830.3176299999996</v>
      </c>
      <c r="ER150" s="65">
        <v>9561.8136350000004</v>
      </c>
      <c r="ES150" s="65">
        <v>8830.3176299999996</v>
      </c>
      <c r="ET150" s="65">
        <v>8830.3176299999996</v>
      </c>
      <c r="EU150" s="65">
        <v>8830.3176299999996</v>
      </c>
      <c r="EV150" s="65">
        <v>9561.8136350000004</v>
      </c>
      <c r="EW150" s="65">
        <v>8830.3176299999996</v>
      </c>
      <c r="EX150" s="65">
        <v>8830.3176299999996</v>
      </c>
      <c r="EY150" s="65">
        <v>8830.3176299999996</v>
      </c>
      <c r="EZ150" s="65">
        <v>9561.8136350000004</v>
      </c>
      <c r="FA150" s="65">
        <v>8830.3176299999996</v>
      </c>
      <c r="FB150" s="65">
        <v>8830.3176299999996</v>
      </c>
      <c r="FC150" s="65">
        <v>8830.3176299999996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531.29521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1120.700834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5742.3147550000003</v>
      </c>
      <c r="BM161" s="65">
        <v>5350.2767130000002</v>
      </c>
      <c r="BN161" s="65">
        <v>5350.2767130000002</v>
      </c>
      <c r="BO161" s="65">
        <v>5350.2767130000002</v>
      </c>
      <c r="BP161" s="65">
        <v>6565.318526</v>
      </c>
      <c r="BQ161" s="65">
        <v>6100.136023</v>
      </c>
      <c r="BR161" s="65">
        <v>6100.136023</v>
      </c>
      <c r="BS161" s="65">
        <v>6100.136023</v>
      </c>
      <c r="BT161" s="65">
        <v>9561.8136350000004</v>
      </c>
      <c r="BU161" s="65">
        <v>8830.3176299999996</v>
      </c>
      <c r="BV161" s="65">
        <v>8830.3176299999996</v>
      </c>
      <c r="BW161" s="65">
        <v>8830.3176299999996</v>
      </c>
      <c r="BX161" s="65">
        <v>9561.8136350000004</v>
      </c>
      <c r="BY161" s="65">
        <v>8830.3176299999996</v>
      </c>
      <c r="BZ161" s="65">
        <v>8830.3176299999996</v>
      </c>
      <c r="CA161" s="65">
        <v>8830.3176299999996</v>
      </c>
      <c r="CB161" s="65">
        <v>9561.8136350000004</v>
      </c>
      <c r="CC161" s="65">
        <v>8830.3176299999996</v>
      </c>
      <c r="CD161" s="65">
        <v>8830.3176299999996</v>
      </c>
      <c r="CE161" s="65">
        <v>8830.3176299999996</v>
      </c>
      <c r="CF161" s="65">
        <v>9561.8136350000004</v>
      </c>
      <c r="CG161" s="65">
        <v>8830.3176299999996</v>
      </c>
      <c r="CH161" s="65">
        <v>8830.3176299999996</v>
      </c>
      <c r="CI161" s="65">
        <v>8830.3176299999996</v>
      </c>
      <c r="CJ161" s="65">
        <v>9561.8136350000004</v>
      </c>
      <c r="CK161" s="65">
        <v>8830.3176299999996</v>
      </c>
      <c r="CL161" s="65">
        <v>8830.3176299999996</v>
      </c>
      <c r="CM161" s="65">
        <v>8830.3176299999996</v>
      </c>
      <c r="CN161" s="65">
        <v>9561.8136350000004</v>
      </c>
      <c r="CO161" s="65">
        <v>8830.3176299999996</v>
      </c>
      <c r="CP161" s="65">
        <v>8830.3176299999996</v>
      </c>
      <c r="CQ161" s="65">
        <v>8830.3176299999996</v>
      </c>
      <c r="CR161" s="65">
        <v>9561.8136350000004</v>
      </c>
      <c r="CS161" s="65">
        <v>8830.3176299999996</v>
      </c>
      <c r="CT161" s="65">
        <v>8830.3176299999996</v>
      </c>
      <c r="CU161" s="65">
        <v>8830.3176299999996</v>
      </c>
      <c r="CV161" s="65">
        <v>9561.8136350000004</v>
      </c>
      <c r="CW161" s="65">
        <v>8830.3176299999996</v>
      </c>
      <c r="CX161" s="65">
        <v>8830.3176299999996</v>
      </c>
      <c r="CY161" s="65">
        <v>8830.3176299999996</v>
      </c>
      <c r="CZ161" s="65">
        <v>9561.8136350000004</v>
      </c>
      <c r="DA161" s="65">
        <v>8830.3176299999996</v>
      </c>
      <c r="DB161" s="65">
        <v>8830.3176299999996</v>
      </c>
      <c r="DC161" s="65">
        <v>8830.3176299999996</v>
      </c>
      <c r="DD161" s="65">
        <v>9561.8136350000004</v>
      </c>
      <c r="DE161" s="65">
        <v>8830.3176299999996</v>
      </c>
      <c r="DF161" s="65">
        <v>8830.3176299999996</v>
      </c>
      <c r="DG161" s="65">
        <v>8830.3176299999996</v>
      </c>
      <c r="DH161" s="65">
        <v>9561.8136350000004</v>
      </c>
      <c r="DI161" s="65">
        <v>8830.3176299999996</v>
      </c>
      <c r="DJ161" s="65">
        <v>8830.3176299999996</v>
      </c>
      <c r="DK161" s="65">
        <v>8830.3176299999996</v>
      </c>
      <c r="DL161" s="65">
        <v>9561.8136350000004</v>
      </c>
      <c r="DM161" s="65">
        <v>8830.3176299999996</v>
      </c>
      <c r="DN161" s="65">
        <v>8830.3176299999996</v>
      </c>
      <c r="DO161" s="65">
        <v>8830.3176299999996</v>
      </c>
      <c r="DP161" s="65">
        <v>9561.8136350000004</v>
      </c>
      <c r="DQ161" s="65">
        <v>8830.3176299999996</v>
      </c>
      <c r="DR161" s="65">
        <v>8830.3176299999996</v>
      </c>
      <c r="DS161" s="65">
        <v>8830.3176299999996</v>
      </c>
      <c r="DT161" s="65">
        <v>9561.8136350000004</v>
      </c>
      <c r="DU161" s="65">
        <v>8830.3176299999996</v>
      </c>
      <c r="DV161" s="65">
        <v>8830.3176299999996</v>
      </c>
      <c r="DW161" s="65">
        <v>8830.3176299999996</v>
      </c>
      <c r="DX161" s="65">
        <v>9561.8136350000004</v>
      </c>
      <c r="DY161" s="65">
        <v>8830.3176299999996</v>
      </c>
      <c r="DZ161" s="65">
        <v>8830.3176299999996</v>
      </c>
      <c r="EA161" s="65">
        <v>8830.3176299999996</v>
      </c>
      <c r="EB161" s="65">
        <v>9561.8136350000004</v>
      </c>
      <c r="EC161" s="65">
        <v>8830.3176299999996</v>
      </c>
      <c r="ED161" s="65">
        <v>8830.3176299999996</v>
      </c>
      <c r="EE161" s="65">
        <v>8830.3176299999996</v>
      </c>
      <c r="EF161" s="65">
        <v>9561.8136350000004</v>
      </c>
      <c r="EG161" s="65">
        <v>8830.3176299999996</v>
      </c>
      <c r="EH161" s="65">
        <v>8830.3176299999996</v>
      </c>
      <c r="EI161" s="65">
        <v>8830.3176299999996</v>
      </c>
      <c r="EJ161" s="65">
        <v>9561.8136350000004</v>
      </c>
      <c r="EK161" s="65">
        <v>8830.3176299999996</v>
      </c>
      <c r="EL161" s="65">
        <v>8830.3176299999996</v>
      </c>
      <c r="EM161" s="65">
        <v>8830.3176299999996</v>
      </c>
      <c r="EN161" s="65">
        <v>9561.8136350000004</v>
      </c>
      <c r="EO161" s="65">
        <v>8830.3176299999996</v>
      </c>
      <c r="EP161" s="65">
        <v>8830.3176299999996</v>
      </c>
      <c r="EQ161" s="65">
        <v>8830.3176299999996</v>
      </c>
      <c r="ER161" s="65">
        <v>9561.8136350000004</v>
      </c>
      <c r="ES161" s="65">
        <v>8830.3176299999996</v>
      </c>
      <c r="ET161" s="65">
        <v>8830.3176299999996</v>
      </c>
      <c r="EU161" s="65">
        <v>8830.3176299999996</v>
      </c>
      <c r="EV161" s="65">
        <v>9561.8136350000004</v>
      </c>
      <c r="EW161" s="65">
        <v>8830.3176299999996</v>
      </c>
      <c r="EX161" s="65">
        <v>8830.3176299999996</v>
      </c>
      <c r="EY161" s="65">
        <v>8830.3176299999996</v>
      </c>
      <c r="EZ161" s="65">
        <v>9561.8136350000004</v>
      </c>
      <c r="FA161" s="65">
        <v>8830.3176299999996</v>
      </c>
      <c r="FB161" s="65">
        <v>8830.3176299999996</v>
      </c>
      <c r="FC161" s="65">
        <v>8830.3176299999996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323.6562849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779.58982209999999</v>
      </c>
      <c r="E164" s="65">
        <v>978.16963850000002</v>
      </c>
      <c r="F164" s="65">
        <v>1366.312122</v>
      </c>
      <c r="G164" s="65">
        <v>946.58222090000004</v>
      </c>
      <c r="H164" s="65">
        <v>1362.0851150000001</v>
      </c>
      <c r="I164" s="65">
        <v>1773.3044829999999</v>
      </c>
      <c r="J164" s="65">
        <v>695.02852170000006</v>
      </c>
      <c r="K164" s="65">
        <v>1819.203528</v>
      </c>
      <c r="L164" s="65">
        <v>1634.293694</v>
      </c>
      <c r="M164" s="65">
        <v>1960.1872960000001</v>
      </c>
      <c r="N164" s="65">
        <v>779.54298489999996</v>
      </c>
      <c r="O164" s="65">
        <v>1551.827053</v>
      </c>
      <c r="P164" s="65">
        <v>1772.4452699999999</v>
      </c>
      <c r="Q164" s="65">
        <v>1799.9698550000001</v>
      </c>
      <c r="R164" s="65">
        <v>1960.1872960000001</v>
      </c>
      <c r="S164" s="65">
        <v>1175.6227120000001</v>
      </c>
      <c r="T164" s="65">
        <v>1369.390868</v>
      </c>
      <c r="U164" s="65">
        <v>1327.6552819999999</v>
      </c>
      <c r="V164" s="65">
        <v>1934.4526840000001</v>
      </c>
      <c r="W164" s="65">
        <v>1590.957629</v>
      </c>
      <c r="X164" s="65">
        <v>1095.5715869999999</v>
      </c>
      <c r="Y164" s="65">
        <v>1628.9512380000001</v>
      </c>
      <c r="Z164" s="65">
        <v>1186.766261</v>
      </c>
      <c r="AA164" s="65">
        <v>1801.012074</v>
      </c>
      <c r="AB164" s="65">
        <v>1052.7356500000001</v>
      </c>
      <c r="AC164" s="65">
        <v>1960.1872960000001</v>
      </c>
      <c r="AD164" s="65">
        <v>688.20672649999995</v>
      </c>
      <c r="AE164" s="65">
        <v>1480.008709</v>
      </c>
      <c r="AF164" s="65">
        <v>1082.6757520000001</v>
      </c>
      <c r="AG164" s="65">
        <v>1798.264406</v>
      </c>
      <c r="AH164" s="65">
        <v>1474.171</v>
      </c>
      <c r="AI164" s="65">
        <v>1606.9117659999999</v>
      </c>
      <c r="AJ164" s="65">
        <v>1662.5385690000001</v>
      </c>
      <c r="AK164" s="65">
        <v>1627.814273</v>
      </c>
      <c r="AL164" s="65">
        <v>1286.4768839999999</v>
      </c>
      <c r="AM164" s="65">
        <v>1425.944698</v>
      </c>
      <c r="AN164" s="65">
        <v>1962.697559</v>
      </c>
      <c r="AO164" s="65">
        <v>1818.066562</v>
      </c>
      <c r="AP164" s="65">
        <v>667.45709929999998</v>
      </c>
      <c r="AQ164" s="65">
        <v>1580.7249360000001</v>
      </c>
      <c r="AR164" s="65">
        <v>1962.697559</v>
      </c>
      <c r="AS164" s="65">
        <v>1677.0827939999999</v>
      </c>
      <c r="AT164" s="65">
        <v>623.5310336</v>
      </c>
      <c r="AU164" s="65">
        <v>1486.830504</v>
      </c>
      <c r="AV164" s="65">
        <v>1962.697559</v>
      </c>
      <c r="AW164" s="65">
        <v>1960.1872960000001</v>
      </c>
      <c r="AX164" s="65">
        <v>651.19720319999999</v>
      </c>
      <c r="AY164" s="65">
        <v>1960.1872960000001</v>
      </c>
      <c r="AZ164" s="65">
        <v>1552.0633849999999</v>
      </c>
      <c r="BA164" s="65">
        <v>838.85470450000003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215.98690099999999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308.983405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Y165" s="65">
        <v>157.18553180000001</v>
      </c>
      <c r="Z165" s="65">
        <v>314.37106360000001</v>
      </c>
      <c r="AA165" s="65">
        <v>314.37106360000001</v>
      </c>
      <c r="AB165" s="65">
        <v>131.8960141</v>
      </c>
      <c r="AC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145.92533839999999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157.18553180000001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189.8701906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T167" s="65">
        <v>322.14033039999998</v>
      </c>
      <c r="U167" s="65">
        <v>238.36548289999999</v>
      </c>
      <c r="W167" s="65">
        <v>78.934329840000004</v>
      </c>
      <c r="X167" s="65">
        <v>322.14033039999998</v>
      </c>
      <c r="Z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295.83404719999999</v>
      </c>
      <c r="AO167" s="65">
        <v>322.14033039999998</v>
      </c>
      <c r="AQ167" s="65">
        <v>322.14033039999998</v>
      </c>
      <c r="AS167" s="65">
        <v>80.086499410000002</v>
      </c>
      <c r="AT167" s="65">
        <v>322.14033039999998</v>
      </c>
      <c r="AU167" s="65">
        <v>322.14033039999998</v>
      </c>
      <c r="AV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84.690053789999993</v>
      </c>
      <c r="BC167" s="65">
        <v>322.14033039999998</v>
      </c>
      <c r="BD167" s="65">
        <v>322.14033039999998</v>
      </c>
      <c r="BE167" s="65">
        <v>216.09894739999999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121.19673760000001</v>
      </c>
    </row>
    <row r="168" spans="2:159" x14ac:dyDescent="0.2">
      <c r="B168" s="65" t="s">
        <v>23</v>
      </c>
      <c r="C168" s="65" t="s">
        <v>43</v>
      </c>
      <c r="F168" s="65">
        <v>120.2087602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1853.454088</v>
      </c>
      <c r="E173" s="65">
        <v>2025.1858890000001</v>
      </c>
      <c r="F173" s="65">
        <v>2647.894863</v>
      </c>
      <c r="G173" s="65">
        <v>2162.5672209999998</v>
      </c>
      <c r="H173" s="65">
        <v>2578.070115</v>
      </c>
      <c r="I173" s="65">
        <v>3003.9848940000002</v>
      </c>
      <c r="J173" s="65">
        <v>1611.987331</v>
      </c>
      <c r="K173" s="65">
        <v>3035.1885280000001</v>
      </c>
      <c r="L173" s="65">
        <v>2850.2786940000001</v>
      </c>
      <c r="M173" s="65">
        <v>3218.5340940000001</v>
      </c>
      <c r="N173" s="65">
        <v>2113.1866570000002</v>
      </c>
      <c r="O173" s="65">
        <v>2769.0282689999999</v>
      </c>
      <c r="P173" s="65">
        <v>2988.4302699999998</v>
      </c>
      <c r="Q173" s="65">
        <v>2965.3902579999999</v>
      </c>
      <c r="R173" s="65">
        <v>3382.4576050000001</v>
      </c>
      <c r="S173" s="65">
        <v>2481.2107919999999</v>
      </c>
      <c r="T173" s="65">
        <v>2907.5161990000001</v>
      </c>
      <c r="U173" s="65">
        <v>2624.8202329999999</v>
      </c>
      <c r="V173" s="65">
        <v>3150.437684</v>
      </c>
      <c r="W173" s="65">
        <v>2885.8769590000002</v>
      </c>
      <c r="X173" s="65">
        <v>2633.6969180000001</v>
      </c>
      <c r="Y173" s="65">
        <v>2687.7507070000001</v>
      </c>
      <c r="Z173" s="65">
        <v>2724.8915919999999</v>
      </c>
      <c r="AA173" s="65">
        <v>3016.9970739999999</v>
      </c>
      <c r="AB173" s="65">
        <v>2086.2456010000001</v>
      </c>
      <c r="AC173" s="65">
        <v>3176.1722960000002</v>
      </c>
      <c r="AD173" s="65">
        <v>1904.1917269999999</v>
      </c>
      <c r="AE173" s="65">
        <v>2695.9937089999999</v>
      </c>
      <c r="AF173" s="65">
        <v>2298.6607519999998</v>
      </c>
      <c r="AG173" s="65">
        <v>2699.8783429999999</v>
      </c>
      <c r="AH173" s="65">
        <v>2690.1559999999999</v>
      </c>
      <c r="AI173" s="65">
        <v>2822.8967659999998</v>
      </c>
      <c r="AJ173" s="65">
        <v>3200.6638990000001</v>
      </c>
      <c r="AK173" s="65">
        <v>3165.9396029999998</v>
      </c>
      <c r="AL173" s="65">
        <v>2656.156489</v>
      </c>
      <c r="AM173" s="65">
        <v>2795.6430110000001</v>
      </c>
      <c r="AN173" s="65">
        <v>3178.6825589999999</v>
      </c>
      <c r="AO173" s="65">
        <v>3041.8208289999998</v>
      </c>
      <c r="AP173" s="65">
        <v>1883.4420990000001</v>
      </c>
      <c r="AQ173" s="65">
        <v>3118.8502669999998</v>
      </c>
      <c r="AR173" s="65">
        <v>3178.6825589999999</v>
      </c>
      <c r="AS173" s="65">
        <v>2658.78323</v>
      </c>
      <c r="AT173" s="65">
        <v>2161.6563639999999</v>
      </c>
      <c r="AU173" s="65">
        <v>3024.9558350000002</v>
      </c>
      <c r="AV173" s="65">
        <v>3343.6373579999999</v>
      </c>
      <c r="AW173" s="65">
        <v>3176.1722960000002</v>
      </c>
      <c r="AX173" s="65">
        <v>2189.3225339999999</v>
      </c>
      <c r="AY173" s="65">
        <v>3498.3126259999999</v>
      </c>
      <c r="AZ173" s="65">
        <v>3090.1887149999998</v>
      </c>
      <c r="BA173" s="65">
        <v>2376.980035</v>
      </c>
      <c r="BB173" s="65">
        <v>2850.2281760000001</v>
      </c>
      <c r="BC173" s="65">
        <v>3087.6784520000001</v>
      </c>
      <c r="BD173" s="65">
        <v>1638.093803</v>
      </c>
      <c r="BE173" s="65">
        <v>1529.542156</v>
      </c>
      <c r="BF173" s="65">
        <v>1274.3126339999999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1408.9053349999999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257.71371749999997</v>
      </c>
      <c r="G174" s="65">
        <v>390.35973589999998</v>
      </c>
      <c r="H174" s="65">
        <v>390.35973589999998</v>
      </c>
      <c r="I174" s="65">
        <v>348.2919986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380.88502030000001</v>
      </c>
      <c r="V174" s="65">
        <v>380.88502030000001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258.65973589999999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250.2418217</v>
      </c>
      <c r="E176" s="65">
        <v>691.00559150000004</v>
      </c>
      <c r="F176" s="65">
        <v>717.23597089999998</v>
      </c>
      <c r="G176" s="65">
        <v>239.15640450000001</v>
      </c>
      <c r="H176" s="65">
        <v>741.3163313</v>
      </c>
      <c r="I176" s="65">
        <v>726.72526930000004</v>
      </c>
      <c r="J176" s="65">
        <v>769.06266530000005</v>
      </c>
      <c r="K176" s="65">
        <v>791.05858820000003</v>
      </c>
      <c r="L176" s="65">
        <v>366.86098800000002</v>
      </c>
      <c r="M176" s="65">
        <v>566.41308130000004</v>
      </c>
      <c r="N176" s="65">
        <v>564.12456680000003</v>
      </c>
      <c r="O176" s="65">
        <v>198.98361030000001</v>
      </c>
      <c r="P176" s="65">
        <v>780.16266529999996</v>
      </c>
      <c r="Q176" s="65">
        <v>700.29177919999995</v>
      </c>
      <c r="R176" s="65">
        <v>780.16266529999996</v>
      </c>
      <c r="S176" s="65">
        <v>503.40622259999998</v>
      </c>
      <c r="T176" s="65">
        <v>791.05858820000003</v>
      </c>
      <c r="U176" s="65">
        <v>726.72526930000004</v>
      </c>
      <c r="V176" s="65">
        <v>474.88732859999999</v>
      </c>
      <c r="W176" s="65">
        <v>764.62413170000002</v>
      </c>
      <c r="X176" s="65">
        <v>665.32911220000005</v>
      </c>
      <c r="Y176" s="65">
        <v>451.57952820000003</v>
      </c>
      <c r="Z176" s="65">
        <v>729.85192540000003</v>
      </c>
      <c r="AA176" s="65">
        <v>792.57454270000005</v>
      </c>
      <c r="AB176" s="65">
        <v>791.05858820000003</v>
      </c>
      <c r="AC176" s="65">
        <v>753.15972580000005</v>
      </c>
      <c r="AD176" s="65">
        <v>428.27172789999997</v>
      </c>
      <c r="AE176" s="65">
        <v>665.32911220000005</v>
      </c>
      <c r="AF176" s="65">
        <v>728.14647660000003</v>
      </c>
      <c r="AG176" s="65">
        <v>714.1238975</v>
      </c>
      <c r="AH176" s="65">
        <v>633.77830919999997</v>
      </c>
      <c r="AI176" s="65">
        <v>326.9870181</v>
      </c>
      <c r="AJ176" s="65">
        <v>314.27631650000001</v>
      </c>
      <c r="AK176" s="65">
        <v>637.5681955</v>
      </c>
      <c r="AL176" s="65">
        <v>238.4546364</v>
      </c>
      <c r="AM176" s="65">
        <v>640.50535730000001</v>
      </c>
      <c r="AN176" s="65">
        <v>803.47046560000001</v>
      </c>
      <c r="AO176" s="65">
        <v>791.05858820000003</v>
      </c>
      <c r="AP176" s="65">
        <v>185.43151850000001</v>
      </c>
      <c r="AQ176" s="65">
        <v>666.93981380000002</v>
      </c>
      <c r="AR176" s="65">
        <v>803.47046560000001</v>
      </c>
      <c r="AS176" s="65">
        <v>791.05858820000003</v>
      </c>
      <c r="AT176" s="65">
        <v>76.176713419999999</v>
      </c>
      <c r="AU176" s="65">
        <v>753.5241317</v>
      </c>
      <c r="AV176" s="65">
        <v>666.45149530000003</v>
      </c>
      <c r="AW176" s="65">
        <v>666.45149530000003</v>
      </c>
      <c r="AX176" s="65">
        <v>152.06918540000001</v>
      </c>
      <c r="AY176" s="65">
        <v>666.45149530000003</v>
      </c>
      <c r="AZ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159.17522210000001</v>
      </c>
      <c r="U180" s="65">
        <v>130.7510753</v>
      </c>
      <c r="V180" s="65">
        <v>178.12465330000001</v>
      </c>
      <c r="W180" s="65">
        <v>130.7510753</v>
      </c>
      <c r="X180" s="65">
        <v>130.7510753</v>
      </c>
      <c r="Y180" s="65">
        <v>178.12465330000001</v>
      </c>
      <c r="Z180" s="65">
        <v>178.12465330000001</v>
      </c>
      <c r="AA180" s="65">
        <v>130.7510753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111.8016441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640.60155759999998</v>
      </c>
      <c r="E185" s="65">
        <v>1081.365327</v>
      </c>
      <c r="F185" s="65">
        <v>1086.751332</v>
      </c>
      <c r="G185" s="65">
        <v>807.64079370000002</v>
      </c>
      <c r="H185" s="65">
        <v>1309.80072</v>
      </c>
      <c r="I185" s="65">
        <v>1075.0172680000001</v>
      </c>
      <c r="J185" s="65">
        <v>1337.5470539999999</v>
      </c>
      <c r="K185" s="65">
        <v>1359.5429770000001</v>
      </c>
      <c r="L185" s="65">
        <v>935.34537720000003</v>
      </c>
      <c r="M185" s="65">
        <v>1013.621111</v>
      </c>
      <c r="N185" s="65">
        <v>1132.608956</v>
      </c>
      <c r="O185" s="65">
        <v>767.46799950000002</v>
      </c>
      <c r="P185" s="65">
        <v>1348.647054</v>
      </c>
      <c r="Q185" s="65">
        <v>1147.4998089999999</v>
      </c>
      <c r="R185" s="65">
        <v>1348.647054</v>
      </c>
      <c r="S185" s="65">
        <v>1071.8906119999999</v>
      </c>
      <c r="T185" s="65">
        <v>1340.5935460000001</v>
      </c>
      <c r="U185" s="65">
        <v>1238.361365</v>
      </c>
      <c r="V185" s="65">
        <v>1033.8970019999999</v>
      </c>
      <c r="W185" s="65">
        <v>1285.7349429999999</v>
      </c>
      <c r="X185" s="65">
        <v>1186.4399229999999</v>
      </c>
      <c r="Y185" s="65">
        <v>1020.0639169999999</v>
      </c>
      <c r="Z185" s="65">
        <v>1298.336315</v>
      </c>
      <c r="AA185" s="65">
        <v>1313.685354</v>
      </c>
      <c r="AB185" s="65">
        <v>1359.5429770000001</v>
      </c>
      <c r="AC185" s="65">
        <v>1321.6441150000001</v>
      </c>
      <c r="AD185" s="65">
        <v>996.75611700000002</v>
      </c>
      <c r="AE185" s="65">
        <v>1233.8135010000001</v>
      </c>
      <c r="AF185" s="65">
        <v>1296.630866</v>
      </c>
      <c r="AG185" s="65">
        <v>1282.608287</v>
      </c>
      <c r="AH185" s="65">
        <v>1070.562698</v>
      </c>
      <c r="AI185" s="65">
        <v>895.47140730000001</v>
      </c>
      <c r="AJ185" s="65">
        <v>882.76070560000005</v>
      </c>
      <c r="AK185" s="65">
        <v>1206.0525849999999</v>
      </c>
      <c r="AL185" s="65">
        <v>806.93902560000004</v>
      </c>
      <c r="AM185" s="65">
        <v>1208.989746</v>
      </c>
      <c r="AN185" s="65">
        <v>1371.954855</v>
      </c>
      <c r="AO185" s="65">
        <v>1359.5429770000001</v>
      </c>
      <c r="AP185" s="65">
        <v>753.91590759999997</v>
      </c>
      <c r="AQ185" s="65">
        <v>1235.424203</v>
      </c>
      <c r="AR185" s="65">
        <v>1371.954855</v>
      </c>
      <c r="AS185" s="65">
        <v>1359.5429770000001</v>
      </c>
      <c r="AT185" s="65">
        <v>644.66110260000005</v>
      </c>
      <c r="AU185" s="65">
        <v>1322.008521</v>
      </c>
      <c r="AV185" s="65">
        <v>1192.8681469999999</v>
      </c>
      <c r="AW185" s="65">
        <v>1126.545138</v>
      </c>
      <c r="AX185" s="65">
        <v>678.48583729999996</v>
      </c>
      <c r="AY185" s="65">
        <v>1192.8681469999999</v>
      </c>
      <c r="AZ185" s="65">
        <v>671.56929490000005</v>
      </c>
      <c r="BA185" s="65">
        <v>342.98615790000002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342.98615790000002</v>
      </c>
      <c r="BG185" s="65">
        <v>671.56929490000005</v>
      </c>
      <c r="BH185" s="65">
        <v>539.8692949</v>
      </c>
      <c r="BI185" s="65">
        <v>539.8692949</v>
      </c>
      <c r="BJ185" s="65">
        <v>211.28615790000001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30113.878229999998</v>
      </c>
      <c r="F234" s="65">
        <v>29254.396710000001</v>
      </c>
      <c r="G234" s="65">
        <v>30068.736280000001</v>
      </c>
      <c r="H234" s="65">
        <v>30103.822319999999</v>
      </c>
      <c r="I234" s="65">
        <v>29727.283210000001</v>
      </c>
      <c r="J234" s="65">
        <v>30349.90351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31150.442149999999</v>
      </c>
      <c r="V234" s="65">
        <v>28854.144410000001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24642.4365</v>
      </c>
      <c r="AD234" s="65">
        <v>30981.604800000001</v>
      </c>
      <c r="AE234" s="65">
        <v>30518.66128</v>
      </c>
      <c r="AF234" s="65">
        <v>30682.972320000001</v>
      </c>
      <c r="AG234" s="65">
        <v>29925.381519999999</v>
      </c>
      <c r="AH234" s="65">
        <v>25884.42786</v>
      </c>
      <c r="AI234" s="65">
        <v>30647.21128</v>
      </c>
      <c r="AJ234" s="65">
        <v>30682.972320000001</v>
      </c>
      <c r="AK234" s="65">
        <v>29206.920880000001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31035.18132</v>
      </c>
      <c r="BM234" s="65">
        <v>32590.557540000002</v>
      </c>
      <c r="BN234" s="65">
        <v>31469.239799999999</v>
      </c>
      <c r="BO234" s="65">
        <v>30999.00978</v>
      </c>
      <c r="BP234" s="65">
        <v>32370.641159999999</v>
      </c>
      <c r="BQ234" s="65">
        <v>33902.575720000001</v>
      </c>
      <c r="BR234" s="65">
        <v>32823.377399999998</v>
      </c>
      <c r="BS234" s="65">
        <v>32332.913140000001</v>
      </c>
      <c r="BT234" s="65">
        <v>32654.553360000002</v>
      </c>
      <c r="BU234" s="65">
        <v>34147.827920000003</v>
      </c>
      <c r="BV234" s="65">
        <v>33111.260399999999</v>
      </c>
      <c r="BW234" s="65">
        <v>32616.494439999999</v>
      </c>
      <c r="BX234" s="65">
        <v>32654.553360000002</v>
      </c>
      <c r="BY234" s="65">
        <v>34007.380039999996</v>
      </c>
      <c r="BZ234" s="65">
        <v>32788.490400000002</v>
      </c>
      <c r="CA234" s="65">
        <v>32616.494439999999</v>
      </c>
      <c r="CB234" s="65">
        <v>32654.553360000002</v>
      </c>
      <c r="CC234" s="65">
        <v>34064.034919999998</v>
      </c>
      <c r="CD234" s="65">
        <v>33052.970399999998</v>
      </c>
      <c r="CE234" s="65">
        <v>32616.494439999999</v>
      </c>
      <c r="CF234" s="65">
        <v>32654.553360000002</v>
      </c>
      <c r="CG234" s="65">
        <v>34179.092620000003</v>
      </c>
      <c r="CH234" s="65">
        <v>33111.260399999999</v>
      </c>
      <c r="CI234" s="65">
        <v>32616.494439999999</v>
      </c>
      <c r="CJ234" s="65">
        <v>32654.553360000002</v>
      </c>
      <c r="CK234" s="65">
        <v>33908.161919999999</v>
      </c>
      <c r="CL234" s="65">
        <v>33111.260399999999</v>
      </c>
      <c r="CM234" s="65">
        <v>32616.494439999999</v>
      </c>
      <c r="CN234" s="65">
        <v>32654.553360000002</v>
      </c>
      <c r="CO234" s="65">
        <v>34248.289420000001</v>
      </c>
      <c r="CP234" s="65">
        <v>32832.442799999997</v>
      </c>
      <c r="CQ234" s="65">
        <v>32616.494439999999</v>
      </c>
      <c r="CR234" s="65">
        <v>32654.553360000002</v>
      </c>
      <c r="CS234" s="65">
        <v>34291.086920000002</v>
      </c>
      <c r="CT234" s="65">
        <v>32845.910400000001</v>
      </c>
      <c r="CU234" s="65">
        <v>32616.494439999999</v>
      </c>
      <c r="CV234" s="65">
        <v>32654.553360000002</v>
      </c>
      <c r="CW234" s="65">
        <v>34291.086920000002</v>
      </c>
      <c r="CX234" s="65">
        <v>33111.260399999999</v>
      </c>
      <c r="CY234" s="65">
        <v>32616.494439999999</v>
      </c>
      <c r="CZ234" s="65">
        <v>32654.553360000002</v>
      </c>
      <c r="DA234" s="65">
        <v>34291.086920000002</v>
      </c>
      <c r="DB234" s="65">
        <v>32586.650399999999</v>
      </c>
      <c r="DC234" s="65">
        <v>32616.494439999999</v>
      </c>
      <c r="DD234" s="65">
        <v>32654.553360000002</v>
      </c>
      <c r="DE234" s="65">
        <v>33948.706919999997</v>
      </c>
      <c r="DF234" s="65">
        <v>33111.260399999999</v>
      </c>
      <c r="DG234" s="65">
        <v>32616.494439999999</v>
      </c>
      <c r="DH234" s="65">
        <v>32842.712760000002</v>
      </c>
      <c r="DI234" s="65">
        <v>34488.676220000001</v>
      </c>
      <c r="DJ234" s="65">
        <v>33216.530400000003</v>
      </c>
      <c r="DK234" s="65">
        <v>32804.434540000002</v>
      </c>
      <c r="DL234" s="65">
        <v>32842.712760000002</v>
      </c>
      <c r="DM234" s="65">
        <v>34488.676220000001</v>
      </c>
      <c r="DN234" s="65">
        <v>32899.031730000002</v>
      </c>
      <c r="DO234" s="65">
        <v>32804.434540000002</v>
      </c>
      <c r="DP234" s="65">
        <v>32842.712760000002</v>
      </c>
      <c r="DQ234" s="65">
        <v>34488.676220000001</v>
      </c>
      <c r="DR234" s="65">
        <v>33302.051399999997</v>
      </c>
      <c r="DS234" s="65">
        <v>32761.58454</v>
      </c>
      <c r="DT234" s="65">
        <v>32842.712760000002</v>
      </c>
      <c r="DU234" s="65">
        <v>34488.676220000001</v>
      </c>
      <c r="DV234" s="65">
        <v>33302.051399999997</v>
      </c>
      <c r="DW234" s="65">
        <v>32804.434540000002</v>
      </c>
      <c r="DX234" s="65">
        <v>32842.712760000002</v>
      </c>
      <c r="DY234" s="65">
        <v>34488.676220000001</v>
      </c>
      <c r="DZ234" s="65">
        <v>33302.051399999997</v>
      </c>
      <c r="EA234" s="65">
        <v>32804.434540000002</v>
      </c>
      <c r="EB234" s="65">
        <v>32842.712760000002</v>
      </c>
      <c r="EC234" s="65">
        <v>34488.676220000001</v>
      </c>
      <c r="ED234" s="65">
        <v>33302.051399999997</v>
      </c>
      <c r="EE234" s="65">
        <v>32804.434540000002</v>
      </c>
      <c r="EF234" s="65">
        <v>32842.712760000002</v>
      </c>
      <c r="EG234" s="65">
        <v>34488.676220000001</v>
      </c>
      <c r="EH234" s="65">
        <v>33206.3514</v>
      </c>
      <c r="EI234" s="65">
        <v>32610.752540000001</v>
      </c>
      <c r="EJ234" s="65">
        <v>32842.712760000002</v>
      </c>
      <c r="EK234" s="65">
        <v>34488.676220000001</v>
      </c>
      <c r="EL234" s="65">
        <v>33124.136400000003</v>
      </c>
      <c r="EM234" s="65">
        <v>32804.434540000002</v>
      </c>
      <c r="EN234" s="65">
        <v>32842.712760000002</v>
      </c>
      <c r="EO234" s="65">
        <v>34488.676220000001</v>
      </c>
      <c r="EP234" s="65">
        <v>33302.051399999997</v>
      </c>
      <c r="EQ234" s="65">
        <v>32628.423879999998</v>
      </c>
      <c r="ER234" s="65">
        <v>32516.672760000001</v>
      </c>
      <c r="ES234" s="65">
        <v>34488.676220000001</v>
      </c>
      <c r="ET234" s="65">
        <v>32621.885399999999</v>
      </c>
      <c r="EU234" s="65">
        <v>32478.774539999999</v>
      </c>
      <c r="EV234" s="65">
        <v>32842.712760000002</v>
      </c>
      <c r="EW234" s="65">
        <v>34488.676220000001</v>
      </c>
      <c r="EX234" s="65">
        <v>32868.356399999997</v>
      </c>
      <c r="EY234" s="65">
        <v>32763.29854</v>
      </c>
      <c r="EZ234" s="65">
        <v>32906.204760000001</v>
      </c>
      <c r="FA234" s="65">
        <v>34555.35022</v>
      </c>
      <c r="FB234" s="65">
        <v>32814.590400000001</v>
      </c>
      <c r="FC234" s="65">
        <v>32443.226180000001</v>
      </c>
    </row>
    <row r="235" spans="2:159" x14ac:dyDescent="0.2">
      <c r="B235" s="65" t="s">
        <v>1</v>
      </c>
      <c r="C235" s="65" t="s">
        <v>38</v>
      </c>
      <c r="D235" s="65">
        <v>11496.25259</v>
      </c>
      <c r="E235" s="65">
        <v>9707.2003380000006</v>
      </c>
      <c r="F235" s="65">
        <v>9877.7317569999996</v>
      </c>
      <c r="G235" s="65">
        <v>11194.015310000001</v>
      </c>
      <c r="H235" s="65">
        <v>13314.749659999999</v>
      </c>
      <c r="I235" s="65">
        <v>10036.129220000001</v>
      </c>
      <c r="J235" s="65">
        <v>10188.31927</v>
      </c>
      <c r="K235" s="65">
        <v>12969.25239</v>
      </c>
      <c r="L235" s="65">
        <v>13314.749659999999</v>
      </c>
      <c r="M235" s="65">
        <v>12070.69497</v>
      </c>
      <c r="N235" s="65">
        <v>11933.327600000001</v>
      </c>
      <c r="O235" s="65">
        <v>13510.5548</v>
      </c>
      <c r="P235" s="65">
        <v>13314.749659999999</v>
      </c>
      <c r="Q235" s="65">
        <v>11013.8226</v>
      </c>
      <c r="R235" s="65">
        <v>11080.935719999999</v>
      </c>
      <c r="S235" s="65">
        <v>12632.45974</v>
      </c>
      <c r="T235" s="65">
        <v>13314.749659999999</v>
      </c>
      <c r="U235" s="65">
        <v>10236.02008</v>
      </c>
      <c r="V235" s="65">
        <v>10255.907789999999</v>
      </c>
      <c r="W235" s="65">
        <v>11804.563560000001</v>
      </c>
      <c r="X235" s="65">
        <v>13314.749659999999</v>
      </c>
      <c r="Y235" s="65">
        <v>11267.145119999999</v>
      </c>
      <c r="Z235" s="65">
        <v>10724.354810000001</v>
      </c>
      <c r="AA235" s="65">
        <v>12950.56302</v>
      </c>
      <c r="AB235" s="65">
        <v>13314.749659999999</v>
      </c>
      <c r="AC235" s="65">
        <v>13269.56385</v>
      </c>
      <c r="AD235" s="65">
        <v>11328.914290000001</v>
      </c>
      <c r="AE235" s="65">
        <v>13510.5548</v>
      </c>
      <c r="AF235" s="65">
        <v>13069.173570000001</v>
      </c>
      <c r="AG235" s="65">
        <v>13632.71117</v>
      </c>
      <c r="AH235" s="65">
        <v>13833.874900000001</v>
      </c>
      <c r="AI235" s="65">
        <v>13880.2973</v>
      </c>
      <c r="AJ235" s="65">
        <v>13678.87854</v>
      </c>
      <c r="AK235" s="65">
        <v>13382.984829999999</v>
      </c>
      <c r="AL235" s="65">
        <v>7998.8906699999998</v>
      </c>
      <c r="AM235" s="65">
        <v>13880.2973</v>
      </c>
      <c r="AN235" s="65">
        <v>13679.13357</v>
      </c>
      <c r="AO235" s="65">
        <v>13632.71117</v>
      </c>
      <c r="AP235" s="65">
        <v>11748.90252</v>
      </c>
      <c r="AQ235" s="65">
        <v>13880.2973</v>
      </c>
      <c r="AR235" s="65">
        <v>13804.57317</v>
      </c>
      <c r="AS235" s="65">
        <v>13757.72507</v>
      </c>
      <c r="AT235" s="65">
        <v>12146.6772</v>
      </c>
      <c r="AU235" s="65">
        <v>14007.5816</v>
      </c>
      <c r="AV235" s="65">
        <v>13908.88517</v>
      </c>
      <c r="AW235" s="65">
        <v>13861.683069999999</v>
      </c>
      <c r="AX235" s="65">
        <v>12875.38241</v>
      </c>
      <c r="AY235" s="65">
        <v>14113.427600000001</v>
      </c>
      <c r="AZ235" s="65">
        <v>14000.752189999999</v>
      </c>
      <c r="BA235" s="65">
        <v>14142.986370000001</v>
      </c>
      <c r="BB235" s="65">
        <v>11187.4123</v>
      </c>
      <c r="BC235" s="65">
        <v>14399.8397</v>
      </c>
      <c r="BD235" s="65">
        <v>14191.14637</v>
      </c>
      <c r="BE235" s="65">
        <v>13914.835429999999</v>
      </c>
      <c r="BF235" s="65">
        <v>14144.0929</v>
      </c>
      <c r="BG235" s="65">
        <v>14399.8397</v>
      </c>
      <c r="BH235" s="65">
        <v>14832.04637</v>
      </c>
      <c r="BI235" s="65">
        <v>13834.46017</v>
      </c>
      <c r="BJ235" s="65">
        <v>13398.06704</v>
      </c>
      <c r="BK235" s="65">
        <v>15050.164699999999</v>
      </c>
      <c r="BL235" s="65">
        <v>14832.04637</v>
      </c>
      <c r="BM235" s="65">
        <v>14582.51727</v>
      </c>
      <c r="BN235" s="65">
        <v>14351.679700000001</v>
      </c>
      <c r="BO235" s="65">
        <v>15050.164699999999</v>
      </c>
      <c r="BP235" s="65">
        <v>16391.784810000001</v>
      </c>
      <c r="BQ235" s="65">
        <v>14569.39918</v>
      </c>
      <c r="BR235" s="65">
        <v>16577.212240000001</v>
      </c>
      <c r="BS235" s="65">
        <v>16632.840469999999</v>
      </c>
      <c r="BT235" s="65">
        <v>16268.908810000001</v>
      </c>
      <c r="BU235" s="65">
        <v>16259.421480000001</v>
      </c>
      <c r="BV235" s="65">
        <v>16577.212240000001</v>
      </c>
      <c r="BW235" s="65">
        <v>16632.840469999999</v>
      </c>
      <c r="BX235" s="65">
        <v>16391.784810000001</v>
      </c>
      <c r="BY235" s="65">
        <v>15518.4491</v>
      </c>
      <c r="BZ235" s="65">
        <v>14277.030699999999</v>
      </c>
      <c r="CA235" s="65">
        <v>16632.840469999999</v>
      </c>
      <c r="CB235" s="65">
        <v>16391.784810000001</v>
      </c>
      <c r="CC235" s="65">
        <v>15185.799639999999</v>
      </c>
      <c r="CD235" s="65">
        <v>15620.453439999999</v>
      </c>
      <c r="CE235" s="65">
        <v>16632.840469999999</v>
      </c>
      <c r="CF235" s="65">
        <v>16391.784810000001</v>
      </c>
      <c r="CG235" s="65">
        <v>16294.92578</v>
      </c>
      <c r="CH235" s="65">
        <v>15571.10464</v>
      </c>
      <c r="CI235" s="65">
        <v>16632.840469999999</v>
      </c>
      <c r="CJ235" s="65">
        <v>16391.784810000001</v>
      </c>
      <c r="CK235" s="65">
        <v>16336.156580000001</v>
      </c>
      <c r="CL235" s="65">
        <v>15998.77324</v>
      </c>
      <c r="CM235" s="65">
        <v>16632.840469999999</v>
      </c>
      <c r="CN235" s="65">
        <v>16391.784810000001</v>
      </c>
      <c r="CO235" s="65">
        <v>16158.872090000001</v>
      </c>
      <c r="CP235" s="65">
        <v>12209.888139999999</v>
      </c>
      <c r="CQ235" s="65">
        <v>16632.840469999999</v>
      </c>
      <c r="CR235" s="65">
        <v>16391.784810000001</v>
      </c>
      <c r="CS235" s="65">
        <v>16282.063179999999</v>
      </c>
      <c r="CT235" s="65">
        <v>15207.470139999999</v>
      </c>
      <c r="CU235" s="65">
        <v>16632.840469999999</v>
      </c>
      <c r="CV235" s="65">
        <v>16391.784810000001</v>
      </c>
      <c r="CW235" s="65">
        <v>15697.43158</v>
      </c>
      <c r="CX235" s="65">
        <v>15929.062239999999</v>
      </c>
      <c r="CY235" s="65">
        <v>16632.840469999999</v>
      </c>
      <c r="CZ235" s="65">
        <v>16391.784810000001</v>
      </c>
      <c r="DA235" s="65">
        <v>16232.19858</v>
      </c>
      <c r="DB235" s="65">
        <v>15853.698039999999</v>
      </c>
      <c r="DC235" s="65">
        <v>16632.840469999999</v>
      </c>
      <c r="DD235" s="65">
        <v>16391.784810000001</v>
      </c>
      <c r="DE235" s="65">
        <v>16336.156580000001</v>
      </c>
      <c r="DF235" s="65">
        <v>14364.81256</v>
      </c>
      <c r="DG235" s="65">
        <v>16116.168470000001</v>
      </c>
      <c r="DH235" s="65">
        <v>16391.784810000001</v>
      </c>
      <c r="DI235" s="65">
        <v>15623.163280000001</v>
      </c>
      <c r="DJ235" s="65">
        <v>14777.536599999999</v>
      </c>
      <c r="DK235" s="65">
        <v>16632.840469999999</v>
      </c>
      <c r="DL235" s="65">
        <v>16391.784810000001</v>
      </c>
      <c r="DM235" s="65">
        <v>16336.156580000001</v>
      </c>
      <c r="DN235" s="65">
        <v>15619.813700000001</v>
      </c>
      <c r="DO235" s="65">
        <v>16632.840469999999</v>
      </c>
      <c r="DP235" s="65">
        <v>16391.784810000001</v>
      </c>
      <c r="DQ235" s="65">
        <v>16211.05458</v>
      </c>
      <c r="DR235" s="65">
        <v>14778.394840000001</v>
      </c>
      <c r="DS235" s="65">
        <v>16632.840469999999</v>
      </c>
      <c r="DT235" s="65">
        <v>16391.784810000001</v>
      </c>
      <c r="DU235" s="65">
        <v>16336.156580000001</v>
      </c>
      <c r="DV235" s="65">
        <v>14252.01658</v>
      </c>
      <c r="DW235" s="65">
        <v>16632.840469999999</v>
      </c>
      <c r="DX235" s="65">
        <v>16391.784810000001</v>
      </c>
      <c r="DY235" s="65">
        <v>16336.156580000001</v>
      </c>
      <c r="DZ235" s="65">
        <v>15421.49374</v>
      </c>
      <c r="EA235" s="65">
        <v>16632.840469999999</v>
      </c>
      <c r="EB235" s="65">
        <v>16391.784810000001</v>
      </c>
      <c r="EC235" s="65">
        <v>16336.156580000001</v>
      </c>
      <c r="ED235" s="65">
        <v>15984.40084</v>
      </c>
      <c r="EE235" s="65">
        <v>16632.840469999999</v>
      </c>
      <c r="EF235" s="65">
        <v>16391.784810000001</v>
      </c>
      <c r="EG235" s="65">
        <v>16336.156580000001</v>
      </c>
      <c r="EH235" s="65">
        <v>12161.45212</v>
      </c>
      <c r="EI235" s="65">
        <v>15883.84547</v>
      </c>
      <c r="EJ235" s="65">
        <v>16391.784810000001</v>
      </c>
      <c r="EK235" s="65">
        <v>16336.156580000001</v>
      </c>
      <c r="EL235" s="65">
        <v>14183.10706</v>
      </c>
      <c r="EM235" s="65">
        <v>16494.164270000001</v>
      </c>
      <c r="EN235" s="65">
        <v>16350.41361</v>
      </c>
      <c r="EO235" s="65">
        <v>16336.156580000001</v>
      </c>
      <c r="EP235" s="65">
        <v>15476.438980000001</v>
      </c>
      <c r="EQ235" s="65">
        <v>16577.76467</v>
      </c>
      <c r="ER235" s="65">
        <v>16391.784810000001</v>
      </c>
      <c r="ES235" s="65">
        <v>16336.156580000001</v>
      </c>
      <c r="ET235" s="65">
        <v>15337.57115</v>
      </c>
      <c r="EU235" s="65">
        <v>15790.22558</v>
      </c>
      <c r="EV235" s="65">
        <v>16391.784810000001</v>
      </c>
      <c r="EW235" s="65">
        <v>16336.156580000001</v>
      </c>
      <c r="EX235" s="65">
        <v>15499.0481</v>
      </c>
      <c r="EY235" s="65">
        <v>16265.070470000001</v>
      </c>
      <c r="EZ235" s="65">
        <v>16140.118850000001</v>
      </c>
      <c r="FA235" s="65">
        <v>16336.156580000001</v>
      </c>
      <c r="FB235" s="65">
        <v>15053.076590000001</v>
      </c>
      <c r="FC235" s="65">
        <v>16189.453369999999</v>
      </c>
    </row>
    <row r="236" spans="2:159" x14ac:dyDescent="0.2">
      <c r="B236" s="65" t="s">
        <v>1</v>
      </c>
      <c r="C236" s="65" t="s">
        <v>39</v>
      </c>
      <c r="D236" s="65">
        <v>8113.7284799999998</v>
      </c>
      <c r="E236" s="65">
        <v>7585.4168600000003</v>
      </c>
      <c r="F236" s="65">
        <v>7552.9884830000001</v>
      </c>
      <c r="G236" s="65">
        <v>8842.2904049999997</v>
      </c>
      <c r="H236" s="65">
        <v>8825.3188890000001</v>
      </c>
      <c r="I236" s="65">
        <v>7614.0492480000003</v>
      </c>
      <c r="J236" s="65">
        <v>7893.0416240000004</v>
      </c>
      <c r="K236" s="65">
        <v>6888.4478529999997</v>
      </c>
      <c r="L236" s="65">
        <v>6687.3879740000002</v>
      </c>
      <c r="M236" s="65">
        <v>5732.2667520000005</v>
      </c>
      <c r="N236" s="65">
        <v>8648.1963500000002</v>
      </c>
      <c r="O236" s="65">
        <v>7558.2830750000003</v>
      </c>
      <c r="P236" s="65">
        <v>7058.9039059999996</v>
      </c>
      <c r="Q236" s="65">
        <v>6697.8731520000001</v>
      </c>
      <c r="R236" s="65">
        <v>5672.5556399999996</v>
      </c>
      <c r="S236" s="65">
        <v>9205.9343499999995</v>
      </c>
      <c r="T236" s="65">
        <v>8113.7284799999998</v>
      </c>
      <c r="U236" s="65">
        <v>5732.2667520000005</v>
      </c>
      <c r="V236" s="65">
        <v>7342.8798280000001</v>
      </c>
      <c r="W236" s="65">
        <v>6387.6378000000004</v>
      </c>
      <c r="X236" s="65">
        <v>7647.5237349999998</v>
      </c>
      <c r="Y236" s="65">
        <v>7621.1786510000002</v>
      </c>
      <c r="Z236" s="65">
        <v>4443.1872759999997</v>
      </c>
      <c r="AA236" s="65">
        <v>7249.0888199999999</v>
      </c>
      <c r="AB236" s="65">
        <v>5236.4539999999997</v>
      </c>
      <c r="AC236" s="65">
        <v>6248.191178</v>
      </c>
      <c r="AD236" s="65">
        <v>6859.2807810000004</v>
      </c>
      <c r="AE236" s="65">
        <v>6060.6334500000003</v>
      </c>
      <c r="AF236" s="65">
        <v>8113.7284799999998</v>
      </c>
      <c r="AG236" s="65">
        <v>7075.8233730000002</v>
      </c>
      <c r="AH236" s="65">
        <v>5363.0456400000003</v>
      </c>
      <c r="AI236" s="65">
        <v>7626.6734500000002</v>
      </c>
      <c r="AJ236" s="65">
        <v>4318.3309900000004</v>
      </c>
      <c r="AK236" s="65">
        <v>6577.862255</v>
      </c>
      <c r="AL236" s="65">
        <v>7995.0289050000001</v>
      </c>
      <c r="AM236" s="65">
        <v>7419.5649999999996</v>
      </c>
      <c r="AN236" s="65">
        <v>9386.1844799999999</v>
      </c>
      <c r="AO236" s="65">
        <v>9105.0630220000003</v>
      </c>
      <c r="AP236" s="65">
        <v>7792.1374050000004</v>
      </c>
      <c r="AQ236" s="65">
        <v>7126.8828000000003</v>
      </c>
      <c r="AR236" s="65">
        <v>9386.1844799999999</v>
      </c>
      <c r="AS236" s="65">
        <v>9410.5746330000002</v>
      </c>
      <c r="AT236" s="65">
        <v>7995.0289050000001</v>
      </c>
      <c r="AU236" s="65">
        <v>7964.6891150000001</v>
      </c>
      <c r="AV236" s="65">
        <v>9386.1844799999999</v>
      </c>
      <c r="AW236" s="65">
        <v>9429.8411520000009</v>
      </c>
      <c r="AX236" s="65">
        <v>8066.5556399999996</v>
      </c>
      <c r="AY236" s="65">
        <v>9277.0427999999993</v>
      </c>
      <c r="AZ236" s="65">
        <v>9386.1844799999999</v>
      </c>
      <c r="BA236" s="65">
        <v>8344.375376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8066.5556399999996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9260.0869050000001</v>
      </c>
      <c r="BK236" s="65">
        <v>9277.0427999999993</v>
      </c>
      <c r="BL236" s="65">
        <v>9386.1844799999999</v>
      </c>
      <c r="BM236" s="65">
        <v>9429.8411520000009</v>
      </c>
      <c r="BN236" s="65">
        <v>7995.0289050000001</v>
      </c>
      <c r="BO236" s="65">
        <v>9277.0427999999993</v>
      </c>
      <c r="BP236" s="65">
        <v>9782.6444800000008</v>
      </c>
      <c r="BQ236" s="65">
        <v>9576.7211520000001</v>
      </c>
      <c r="BR236" s="65">
        <v>9331.6136399999996</v>
      </c>
      <c r="BS236" s="65">
        <v>9668.8927999999996</v>
      </c>
      <c r="BT236" s="65">
        <v>9498.1663979999994</v>
      </c>
      <c r="BU236" s="65">
        <v>9524.5691569999999</v>
      </c>
      <c r="BV236" s="65">
        <v>9725.7686400000002</v>
      </c>
      <c r="BW236" s="65">
        <v>9668.8927999999996</v>
      </c>
      <c r="BX236" s="65">
        <v>9782.6444800000008</v>
      </c>
      <c r="BY236" s="65">
        <v>9649.2971519999992</v>
      </c>
      <c r="BZ236" s="65">
        <v>9260.0869050000001</v>
      </c>
      <c r="CA236" s="65">
        <v>9668.8927999999996</v>
      </c>
      <c r="CB236" s="65">
        <v>9782.6444800000008</v>
      </c>
      <c r="CC236" s="65">
        <v>9496.4108780000006</v>
      </c>
      <c r="CD236" s="65">
        <v>9677.8886399999992</v>
      </c>
      <c r="CE236" s="65">
        <v>9668.8927999999996</v>
      </c>
      <c r="CF236" s="65">
        <v>9782.6444800000008</v>
      </c>
      <c r="CG236" s="65">
        <v>9772.8491520000007</v>
      </c>
      <c r="CH236" s="65">
        <v>9386.3336400000007</v>
      </c>
      <c r="CI236" s="65">
        <v>9668.8927999999996</v>
      </c>
      <c r="CJ236" s="65">
        <v>9782.6444800000008</v>
      </c>
      <c r="CK236" s="65">
        <v>9429.8411520000009</v>
      </c>
      <c r="CL236" s="65">
        <v>9331.6136399999996</v>
      </c>
      <c r="CM236" s="65">
        <v>9668.8927999999996</v>
      </c>
      <c r="CN236" s="65">
        <v>9782.6444800000008</v>
      </c>
      <c r="CO236" s="65">
        <v>9429.8411520000009</v>
      </c>
      <c r="CP236" s="65">
        <v>9331.6136399999996</v>
      </c>
      <c r="CQ236" s="65">
        <v>9668.8927999999996</v>
      </c>
      <c r="CR236" s="65">
        <v>9782.6444800000008</v>
      </c>
      <c r="CS236" s="65">
        <v>9828.1451519999991</v>
      </c>
      <c r="CT236" s="65">
        <v>9725.7686400000002</v>
      </c>
      <c r="CU236" s="65">
        <v>9668.8927999999996</v>
      </c>
      <c r="CV236" s="65">
        <v>9782.6444800000008</v>
      </c>
      <c r="CW236" s="65">
        <v>9429.8411520000009</v>
      </c>
      <c r="CX236" s="65">
        <v>6766.5433139999996</v>
      </c>
      <c r="CY236" s="65">
        <v>9668.8927999999996</v>
      </c>
      <c r="CZ236" s="65">
        <v>9782.6444800000008</v>
      </c>
      <c r="DA236" s="65">
        <v>9429.8411520000009</v>
      </c>
      <c r="DB236" s="65">
        <v>7433.783273</v>
      </c>
      <c r="DC236" s="65">
        <v>9668.8927999999996</v>
      </c>
      <c r="DD236" s="65">
        <v>9782.6444800000008</v>
      </c>
      <c r="DE236" s="65">
        <v>9429.8411520000009</v>
      </c>
      <c r="DF236" s="65">
        <v>9725.7686400000002</v>
      </c>
      <c r="DG236" s="65">
        <v>9277.0427999999993</v>
      </c>
      <c r="DH236" s="65">
        <v>9782.6444800000008</v>
      </c>
      <c r="DI236" s="65">
        <v>9485.1371519999993</v>
      </c>
      <c r="DJ236" s="65">
        <v>9128.7221399999999</v>
      </c>
      <c r="DK236" s="65">
        <v>9668.8927999999996</v>
      </c>
      <c r="DL236" s="65">
        <v>9782.6444800000008</v>
      </c>
      <c r="DM236" s="65">
        <v>9552.341488</v>
      </c>
      <c r="DN236" s="65">
        <v>9369.2336400000004</v>
      </c>
      <c r="DO236" s="65">
        <v>9518.4428000000007</v>
      </c>
      <c r="DP236" s="65">
        <v>9782.6444800000008</v>
      </c>
      <c r="DQ236" s="65">
        <v>9779.7611519999991</v>
      </c>
      <c r="DR236" s="65">
        <v>8362.3369050000001</v>
      </c>
      <c r="DS236" s="65">
        <v>9525.2428</v>
      </c>
      <c r="DT236" s="65">
        <v>9782.6444800000008</v>
      </c>
      <c r="DU236" s="65">
        <v>9790.1291519999995</v>
      </c>
      <c r="DV236" s="65">
        <v>4609.2289049999999</v>
      </c>
      <c r="DW236" s="65">
        <v>9668.8927999999996</v>
      </c>
      <c r="DX236" s="65">
        <v>9782.6444800000008</v>
      </c>
      <c r="DY236" s="65">
        <v>9559.4411519999994</v>
      </c>
      <c r="DZ236" s="65">
        <v>9331.6136399999996</v>
      </c>
      <c r="EA236" s="65">
        <v>9178.4428000000007</v>
      </c>
      <c r="EB236" s="65">
        <v>9782.6444800000008</v>
      </c>
      <c r="EC236" s="65">
        <v>9828.1451519999991</v>
      </c>
      <c r="ED236" s="65">
        <v>9611.1986400000005</v>
      </c>
      <c r="EE236" s="65">
        <v>9475.9428000000007</v>
      </c>
      <c r="EF236" s="65">
        <v>9782.6444800000008</v>
      </c>
      <c r="EG236" s="65">
        <v>9828.1451519999991</v>
      </c>
      <c r="EH236" s="65">
        <v>9611.1986400000005</v>
      </c>
      <c r="EI236" s="65">
        <v>9277.0427999999993</v>
      </c>
      <c r="EJ236" s="65">
        <v>9782.6444800000008</v>
      </c>
      <c r="EK236" s="65">
        <v>9828.1451519999991</v>
      </c>
      <c r="EL236" s="65">
        <v>8402.8741109999992</v>
      </c>
      <c r="EM236" s="65">
        <v>9277.0427999999993</v>
      </c>
      <c r="EN236" s="65">
        <v>9619.2444799999994</v>
      </c>
      <c r="EO236" s="65">
        <v>9828.1451519999991</v>
      </c>
      <c r="EP236" s="65">
        <v>9194.8136400000003</v>
      </c>
      <c r="EQ236" s="65">
        <v>9433.4428000000007</v>
      </c>
      <c r="ER236" s="65">
        <v>9698.4688179999994</v>
      </c>
      <c r="ES236" s="65">
        <v>9828.1451519999991</v>
      </c>
      <c r="ET236" s="65">
        <v>9369.2336400000004</v>
      </c>
      <c r="EU236" s="65">
        <v>9319.5427999999993</v>
      </c>
      <c r="EV236" s="65">
        <v>9719.6484689999997</v>
      </c>
      <c r="EW236" s="65">
        <v>9828.1451519999991</v>
      </c>
      <c r="EX236" s="65">
        <v>9645.3986399999994</v>
      </c>
      <c r="EY236" s="65">
        <v>9277.0427999999993</v>
      </c>
      <c r="EZ236" s="65">
        <v>9612.3644800000002</v>
      </c>
      <c r="FA236" s="65">
        <v>9828.1451519999991</v>
      </c>
      <c r="FB236" s="65">
        <v>9331.6136399999996</v>
      </c>
      <c r="FC236" s="65">
        <v>9464.8927999999996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4188.9210970000004</v>
      </c>
      <c r="AC237" s="65">
        <v>5839.0372459999999</v>
      </c>
      <c r="AD237" s="65">
        <v>3157.2687580000002</v>
      </c>
      <c r="AE237" s="65">
        <v>3528.7226230000001</v>
      </c>
      <c r="AF237" s="65">
        <v>5078.6437260000002</v>
      </c>
      <c r="AG237" s="65">
        <v>5266.1738320000004</v>
      </c>
      <c r="AH237" s="65">
        <v>4125.8425360000001</v>
      </c>
      <c r="AI237" s="65">
        <v>4611.2494720000004</v>
      </c>
      <c r="AJ237" s="65">
        <v>7252.3422170000003</v>
      </c>
      <c r="AK237" s="65">
        <v>9126.9052740000006</v>
      </c>
      <c r="AL237" s="65">
        <v>4935.0760520000003</v>
      </c>
      <c r="AM237" s="65">
        <v>5145.0547109999998</v>
      </c>
      <c r="AN237" s="65">
        <v>7252.3422170000003</v>
      </c>
      <c r="AO237" s="65">
        <v>5735.7286800000002</v>
      </c>
      <c r="AP237" s="65">
        <v>4935.0760520000003</v>
      </c>
      <c r="AQ237" s="65">
        <v>5515.6896180000003</v>
      </c>
      <c r="AR237" s="65">
        <v>7252.3422170000003</v>
      </c>
      <c r="AS237" s="65">
        <v>7054.2203049999998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8541.3928180000003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7948.9255869999997</v>
      </c>
      <c r="BZ237" s="65">
        <v>4935.0760520000003</v>
      </c>
      <c r="CA237" s="65">
        <v>5515.6896180000003</v>
      </c>
      <c r="CB237" s="65">
        <v>7252.3422170000003</v>
      </c>
      <c r="CC237" s="65">
        <v>8483.1085239999993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8324.0782660000004</v>
      </c>
      <c r="CL237" s="65">
        <v>4935.0760520000003</v>
      </c>
      <c r="CM237" s="65">
        <v>5515.6896180000003</v>
      </c>
      <c r="CN237" s="65">
        <v>7252.3422170000003</v>
      </c>
      <c r="CO237" s="65">
        <v>9020.1248869999999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4877.3380440000001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4877.3380440000001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4739.2667689999998</v>
      </c>
      <c r="ER237" s="65">
        <v>7252.3422170000003</v>
      </c>
      <c r="ES237" s="65">
        <v>9126.9052740000006</v>
      </c>
      <c r="ET237" s="65">
        <v>4935.0760520000003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4229.6814169999998</v>
      </c>
      <c r="I238" s="65">
        <v>1047</v>
      </c>
      <c r="J238" s="65">
        <v>1047</v>
      </c>
      <c r="K238" s="65">
        <v>1047</v>
      </c>
      <c r="L238" s="65">
        <v>9401.0100789999997</v>
      </c>
      <c r="M238" s="65">
        <v>1047</v>
      </c>
      <c r="N238" s="65">
        <v>1061.884822</v>
      </c>
      <c r="O238" s="65">
        <v>4790.6652800000002</v>
      </c>
      <c r="P238" s="65">
        <v>8085.8796899999998</v>
      </c>
      <c r="Q238" s="65">
        <v>1452.451691</v>
      </c>
      <c r="R238" s="65">
        <v>1047</v>
      </c>
      <c r="S238" s="65">
        <v>5547.8771269999997</v>
      </c>
      <c r="T238" s="65">
        <v>2906</v>
      </c>
      <c r="U238" s="65">
        <v>1047</v>
      </c>
      <c r="V238" s="65">
        <v>1047</v>
      </c>
      <c r="W238" s="65">
        <v>4984.9548059999997</v>
      </c>
      <c r="X238" s="65">
        <v>7060.1803419999997</v>
      </c>
      <c r="Y238" s="65">
        <v>1047</v>
      </c>
      <c r="Z238" s="65">
        <v>4168.4291620000004</v>
      </c>
      <c r="AA238" s="65">
        <v>5323.1207039999999</v>
      </c>
      <c r="AB238" s="65">
        <v>9716</v>
      </c>
      <c r="AC238" s="65">
        <v>10444</v>
      </c>
      <c r="AD238" s="65">
        <v>5057.6013739999999</v>
      </c>
      <c r="AE238" s="65">
        <v>7457.0262510000002</v>
      </c>
      <c r="AF238" s="65">
        <v>9716</v>
      </c>
      <c r="AG238" s="65">
        <v>7983</v>
      </c>
      <c r="AH238" s="65">
        <v>10402</v>
      </c>
      <c r="AI238" s="65">
        <v>7983</v>
      </c>
      <c r="AJ238" s="65">
        <v>9716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8190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10037</v>
      </c>
      <c r="BK238" s="65">
        <v>10318</v>
      </c>
      <c r="BL238" s="65">
        <v>9716</v>
      </c>
      <c r="BM238" s="65">
        <v>9588.0539559999997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510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3050.43075</v>
      </c>
      <c r="U239" s="65">
        <v>539.47799999999995</v>
      </c>
      <c r="V239" s="65">
        <v>464.91386</v>
      </c>
      <c r="W239" s="65">
        <v>694.18124999999998</v>
      </c>
      <c r="X239" s="65">
        <v>3050.43075</v>
      </c>
      <c r="Y239" s="65">
        <v>502.7870345</v>
      </c>
      <c r="Z239" s="65">
        <v>583.11225000000002</v>
      </c>
      <c r="AA239" s="65">
        <v>496.15401900000001</v>
      </c>
      <c r="AB239" s="65">
        <v>2897.6620750000002</v>
      </c>
      <c r="AC239" s="65">
        <v>932.43137620000005</v>
      </c>
      <c r="AD239" s="65">
        <v>597.89064599999995</v>
      </c>
      <c r="AE239" s="65">
        <v>927.04364280000004</v>
      </c>
      <c r="AF239" s="65">
        <v>3979.1942370000002</v>
      </c>
      <c r="AG239" s="65">
        <v>979.23400990000005</v>
      </c>
      <c r="AH239" s="65">
        <v>976.83844309999995</v>
      </c>
      <c r="AI239" s="65">
        <v>973.86608220000005</v>
      </c>
      <c r="AJ239" s="65">
        <v>5794.45345</v>
      </c>
      <c r="AK239" s="65">
        <v>1024.7668000000001</v>
      </c>
      <c r="AL239" s="65">
        <v>1107.6523500000001</v>
      </c>
      <c r="AM239" s="65">
        <v>694.18124999999998</v>
      </c>
      <c r="AN239" s="65">
        <v>844.1132212</v>
      </c>
      <c r="AO239" s="65">
        <v>1024.7668000000001</v>
      </c>
      <c r="AP239" s="65">
        <v>717.52621799999997</v>
      </c>
      <c r="AQ239" s="65">
        <v>1318.63375</v>
      </c>
      <c r="AR239" s="65">
        <v>1813.4530380000001</v>
      </c>
      <c r="AS239" s="65">
        <v>1024.7668000000001</v>
      </c>
      <c r="AT239" s="65">
        <v>1107.6523500000001</v>
      </c>
      <c r="AU239" s="65">
        <v>1318.63375</v>
      </c>
      <c r="AV239" s="65">
        <v>5794.45345</v>
      </c>
      <c r="AW239" s="65">
        <v>75.487496010000001</v>
      </c>
      <c r="AX239" s="65">
        <v>1107.6523500000001</v>
      </c>
      <c r="AY239" s="65">
        <v>1144.152306</v>
      </c>
      <c r="AZ239" s="65">
        <v>5794.45345</v>
      </c>
      <c r="BA239" s="65">
        <v>901.74123829999996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1318.63375</v>
      </c>
      <c r="EN239" s="65">
        <v>3983.8100129999998</v>
      </c>
      <c r="EO239" s="65">
        <v>1024.7668000000001</v>
      </c>
      <c r="EP239" s="65">
        <v>1107.6523500000001</v>
      </c>
      <c r="EQ239" s="65">
        <v>662.38374999999996</v>
      </c>
      <c r="ER239" s="65">
        <v>5794.45345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1280.7025000000001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330.85649999999998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330.85649999999998</v>
      </c>
      <c r="BN240" s="65">
        <v>562.56674999999996</v>
      </c>
      <c r="BO240" s="65">
        <v>908.02250000000004</v>
      </c>
      <c r="BP240" s="65">
        <v>750.96298830000001</v>
      </c>
      <c r="BQ240" s="65">
        <v>488.24775</v>
      </c>
      <c r="BR240" s="65">
        <v>562.56674999999996</v>
      </c>
      <c r="BS240" s="65">
        <v>908.02250000000004</v>
      </c>
      <c r="BT240" s="65">
        <v>1007.226016</v>
      </c>
      <c r="BU240" s="65">
        <v>553.88324999999998</v>
      </c>
      <c r="BV240" s="65">
        <v>562.56674999999996</v>
      </c>
      <c r="BW240" s="65">
        <v>1012.916558</v>
      </c>
      <c r="BX240" s="65">
        <v>1007.226016</v>
      </c>
      <c r="BY240" s="65">
        <v>911.08325000000002</v>
      </c>
      <c r="BZ240" s="65">
        <v>610.70583839999995</v>
      </c>
      <c r="CA240" s="65">
        <v>1012.916558</v>
      </c>
      <c r="CB240" s="65">
        <v>1007.226016</v>
      </c>
      <c r="CC240" s="65">
        <v>970.63293350000004</v>
      </c>
      <c r="CD240" s="65">
        <v>742.96580889999996</v>
      </c>
      <c r="CE240" s="65">
        <v>1012.916558</v>
      </c>
      <c r="CF240" s="65">
        <v>1007.226016</v>
      </c>
      <c r="CG240" s="65">
        <v>911.08325000000002</v>
      </c>
      <c r="CH240" s="65">
        <v>1032.2644029999999</v>
      </c>
      <c r="CI240" s="65">
        <v>1012.916558</v>
      </c>
      <c r="CJ240" s="65">
        <v>1007.226016</v>
      </c>
      <c r="CK240" s="65">
        <v>964.98100239999997</v>
      </c>
      <c r="CL240" s="65">
        <v>1031.8619980000001</v>
      </c>
      <c r="CM240" s="65">
        <v>1012.916558</v>
      </c>
      <c r="CN240" s="65">
        <v>1478.1712500000001</v>
      </c>
      <c r="CO240" s="65">
        <v>1491.53325</v>
      </c>
      <c r="CP240" s="65">
        <v>1139.391895</v>
      </c>
      <c r="CQ240" s="65">
        <v>1486.5225</v>
      </c>
      <c r="CR240" s="65">
        <v>1478.1712500000001</v>
      </c>
      <c r="CS240" s="65">
        <v>1399.407833</v>
      </c>
      <c r="CT240" s="65">
        <v>1514.9167500000001</v>
      </c>
      <c r="CU240" s="65">
        <v>1486.5225</v>
      </c>
      <c r="CV240" s="65">
        <v>1478.1712500000001</v>
      </c>
      <c r="CW240" s="65">
        <v>1491.53325</v>
      </c>
      <c r="CX240" s="65">
        <v>1514.9167500000001</v>
      </c>
      <c r="CY240" s="65">
        <v>1486.5225</v>
      </c>
      <c r="CZ240" s="65">
        <v>1478.1712500000001</v>
      </c>
      <c r="DA240" s="65">
        <v>1491.53325</v>
      </c>
      <c r="DB240" s="65">
        <v>1514.9167500000001</v>
      </c>
      <c r="DC240" s="65">
        <v>1486.5225</v>
      </c>
      <c r="DD240" s="65">
        <v>1478.1712500000001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1478.1712500000001</v>
      </c>
      <c r="DM240" s="65">
        <v>1342.951014</v>
      </c>
      <c r="DN240" s="65">
        <v>1276.907295</v>
      </c>
      <c r="DO240" s="65">
        <v>1486.5225</v>
      </c>
      <c r="DP240" s="65">
        <v>1478.1712500000001</v>
      </c>
      <c r="DQ240" s="65">
        <v>1491.53325</v>
      </c>
      <c r="DR240" s="65">
        <v>1514.9167500000001</v>
      </c>
      <c r="DS240" s="65">
        <v>1427.388751</v>
      </c>
      <c r="DT240" s="65">
        <v>1478.1712500000001</v>
      </c>
      <c r="DU240" s="65">
        <v>1470.7454889999999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1252.950971</v>
      </c>
      <c r="EF240" s="65">
        <v>1478.1712500000001</v>
      </c>
      <c r="EG240" s="65">
        <v>1491.53325</v>
      </c>
      <c r="EH240" s="65">
        <v>1325.2706049999999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1443.592676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  <c r="CF241" s="65">
        <v>103.2272433</v>
      </c>
      <c r="CG241" s="65">
        <v>25.11555697</v>
      </c>
      <c r="CI241" s="65">
        <v>54.033010179999998</v>
      </c>
      <c r="CJ241" s="65">
        <v>401.31711200000001</v>
      </c>
      <c r="CM241" s="65">
        <v>210.06442580000001</v>
      </c>
      <c r="CN241" s="65">
        <v>809.80836060000001</v>
      </c>
      <c r="CO241" s="65">
        <v>62.325848020000002</v>
      </c>
      <c r="CQ241" s="65">
        <v>423.88406370000001</v>
      </c>
      <c r="CR241" s="65">
        <v>949.64396650000003</v>
      </c>
      <c r="CS241" s="65">
        <v>69.20252807</v>
      </c>
      <c r="CU241" s="65">
        <v>497.07926370000001</v>
      </c>
      <c r="CV241" s="65">
        <v>1963.720411</v>
      </c>
      <c r="CX241" s="65">
        <v>177.52383180000001</v>
      </c>
      <c r="CY241" s="65">
        <v>1027.8849029999999</v>
      </c>
      <c r="CZ241" s="65">
        <v>2081.2117600000001</v>
      </c>
      <c r="DC241" s="65">
        <v>1089.3842810000001</v>
      </c>
      <c r="DD241" s="65">
        <v>2081.2117600000001</v>
      </c>
      <c r="DE241" s="65">
        <v>33.042508949999998</v>
      </c>
      <c r="DG241" s="65">
        <v>1089.3842810000001</v>
      </c>
      <c r="DH241" s="65">
        <v>2084.2581599999999</v>
      </c>
      <c r="DK241" s="65">
        <v>315.08469120000001</v>
      </c>
      <c r="DL241" s="65">
        <v>2084.2581599999999</v>
      </c>
      <c r="DM241" s="65">
        <v>509.68400000000003</v>
      </c>
      <c r="DN241" s="65">
        <v>4.4412845980000002</v>
      </c>
      <c r="DO241" s="65">
        <v>1096.5219999999999</v>
      </c>
      <c r="DP241" s="65">
        <v>2084.2581599999999</v>
      </c>
      <c r="DQ241" s="65">
        <v>509.68400000000003</v>
      </c>
      <c r="DS241" s="65">
        <v>1096.5219999999999</v>
      </c>
      <c r="DT241" s="65">
        <v>2081.2117600000001</v>
      </c>
      <c r="DU241" s="65">
        <v>509.68400000000003</v>
      </c>
      <c r="DV241" s="65">
        <v>189.37799999999999</v>
      </c>
      <c r="DW241" s="65">
        <v>1096.5219999999999</v>
      </c>
      <c r="DX241" s="65">
        <v>2081.2117600000001</v>
      </c>
      <c r="DY241" s="65">
        <v>3.7000845980000001</v>
      </c>
      <c r="EA241" s="65">
        <v>1096.5219999999999</v>
      </c>
      <c r="EB241" s="65">
        <v>2084.2581599999999</v>
      </c>
      <c r="EC241" s="65">
        <v>509.68400000000003</v>
      </c>
      <c r="ED241" s="65">
        <v>189.37799999999999</v>
      </c>
      <c r="EE241" s="65">
        <v>524.35210649999999</v>
      </c>
      <c r="EF241" s="65">
        <v>2084.2581599999999</v>
      </c>
      <c r="EG241" s="65">
        <v>509.68400000000003</v>
      </c>
      <c r="EH241" s="65">
        <v>189.37799999999999</v>
      </c>
      <c r="EI241" s="65">
        <v>1096.5219999999999</v>
      </c>
      <c r="EJ241" s="65">
        <v>855.57149979999997</v>
      </c>
      <c r="EK241" s="65">
        <v>509.68400000000003</v>
      </c>
      <c r="EM241" s="65">
        <v>780.18247570000005</v>
      </c>
      <c r="EN241" s="65">
        <v>2005.900707</v>
      </c>
      <c r="EO241" s="65">
        <v>509.68400000000003</v>
      </c>
      <c r="EP241" s="65">
        <v>81.999848880000002</v>
      </c>
      <c r="ER241" s="65">
        <v>1847.1018919999999</v>
      </c>
      <c r="ES241" s="65">
        <v>509.68400000000003</v>
      </c>
      <c r="EV241" s="65">
        <v>1621.040561</v>
      </c>
      <c r="EW241" s="65">
        <v>509.68400000000003</v>
      </c>
      <c r="EX241" s="65">
        <v>189.37799999999999</v>
      </c>
      <c r="EY241" s="65">
        <v>790.86170000000004</v>
      </c>
      <c r="EZ241" s="65">
        <v>768.97671109999999</v>
      </c>
      <c r="FA241" s="65">
        <v>509.68400000000003</v>
      </c>
      <c r="FB241" s="65">
        <v>189.37799999999999</v>
      </c>
      <c r="FC241" s="65">
        <v>938.43031069999995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L242" s="65">
        <v>265.18428</v>
      </c>
      <c r="AM242" s="65">
        <v>261.77172230000002</v>
      </c>
      <c r="AN242" s="65">
        <v>1506.2701500000001</v>
      </c>
      <c r="AP242" s="65">
        <v>265.18428</v>
      </c>
      <c r="AQ242" s="65">
        <v>1535.4497200000001</v>
      </c>
      <c r="AR242" s="65">
        <v>2933.3964799999999</v>
      </c>
      <c r="AU242" s="65">
        <v>1535.4497200000001</v>
      </c>
      <c r="AV242" s="65">
        <v>2933.3964799999999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N242" s="65">
        <v>265.18428</v>
      </c>
      <c r="BO242" s="65">
        <v>1535.4497200000001</v>
      </c>
      <c r="BP242" s="65">
        <v>3180.6924800000002</v>
      </c>
      <c r="BQ242" s="65">
        <v>763.84583999999995</v>
      </c>
      <c r="BR242" s="65">
        <v>287.54028</v>
      </c>
      <c r="BS242" s="65">
        <v>1664.89372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Y242" s="65">
        <v>763.84583999999995</v>
      </c>
      <c r="BZ242" s="65">
        <v>287.54028</v>
      </c>
      <c r="CA242" s="65">
        <v>1664.89372</v>
      </c>
      <c r="CB242" s="65">
        <v>3180.6924800000002</v>
      </c>
      <c r="CC242" s="65">
        <v>544.53783999999996</v>
      </c>
      <c r="CD242" s="65">
        <v>287.54028</v>
      </c>
      <c r="CE242" s="65">
        <v>1664.89372</v>
      </c>
      <c r="CF242" s="65">
        <v>3180.6924800000002</v>
      </c>
      <c r="CG242" s="65">
        <v>764.06384000000003</v>
      </c>
      <c r="CH242" s="65">
        <v>268.91028</v>
      </c>
      <c r="CI242" s="65">
        <v>1664.89372</v>
      </c>
      <c r="CJ242" s="65">
        <v>3180.6924800000002</v>
      </c>
      <c r="CK242" s="65">
        <v>773.87383999999997</v>
      </c>
      <c r="CL242" s="65">
        <v>287.54028</v>
      </c>
      <c r="CM242" s="65">
        <v>1664.89372</v>
      </c>
      <c r="CN242" s="65">
        <v>3180.6924800000002</v>
      </c>
      <c r="CO242" s="65">
        <v>713.70583999999997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10.028</v>
      </c>
      <c r="DB242" s="65">
        <v>287.54028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3180.6924800000002</v>
      </c>
      <c r="DI242" s="65">
        <v>723.73383999999999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723.73383999999999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287.54028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1557.0237199999999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287.54028</v>
      </c>
      <c r="EU242" s="65">
        <v>1664.89372</v>
      </c>
      <c r="EV242" s="65">
        <v>3139.4764799999998</v>
      </c>
      <c r="EW242" s="65">
        <v>773.87383999999997</v>
      </c>
      <c r="EX242" s="65">
        <v>287.54028</v>
      </c>
      <c r="EY242" s="65">
        <v>1664.89372</v>
      </c>
      <c r="EZ242" s="65">
        <v>3180.6924800000002</v>
      </c>
      <c r="FA242" s="65">
        <v>773.87383999999997</v>
      </c>
      <c r="FB242" s="65">
        <v>173.42099999999999</v>
      </c>
      <c r="FC242" s="65">
        <v>1643.31972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59861.689570000002</v>
      </c>
      <c r="E245" s="65">
        <v>53360.100570000002</v>
      </c>
      <c r="F245" s="65">
        <v>51040.544379999999</v>
      </c>
      <c r="G245" s="65">
        <v>56653.07</v>
      </c>
      <c r="H245" s="65">
        <v>61003.921840000003</v>
      </c>
      <c r="I245" s="65">
        <v>53619.540159999997</v>
      </c>
      <c r="J245" s="65">
        <v>52786.691830000003</v>
      </c>
      <c r="K245" s="65">
        <v>54663.929120000001</v>
      </c>
      <c r="L245" s="65">
        <v>64040.856140000004</v>
      </c>
      <c r="M245" s="65">
        <v>55697.927159999999</v>
      </c>
      <c r="N245" s="65">
        <v>55476.690999999999</v>
      </c>
      <c r="O245" s="65">
        <v>59618.732029999999</v>
      </c>
      <c r="P245" s="65">
        <v>63184.615400000002</v>
      </c>
      <c r="Q245" s="65">
        <v>56041.590889999999</v>
      </c>
      <c r="R245" s="65">
        <v>51633.773589999997</v>
      </c>
      <c r="S245" s="65">
        <v>61145.500090000001</v>
      </c>
      <c r="T245" s="65">
        <v>61314.006110000002</v>
      </c>
      <c r="U245" s="65">
        <v>53430.650390000003</v>
      </c>
      <c r="V245" s="65">
        <v>50690.161070000002</v>
      </c>
      <c r="W245" s="65">
        <v>56936.385040000001</v>
      </c>
      <c r="X245" s="65">
        <v>65001.98171</v>
      </c>
      <c r="Y245" s="65">
        <v>56776.076249999998</v>
      </c>
      <c r="Z245" s="65">
        <v>53169.253479999999</v>
      </c>
      <c r="AA245" s="65">
        <v>59083.974190000001</v>
      </c>
      <c r="AB245" s="65">
        <v>66263.165399999998</v>
      </c>
      <c r="AC245" s="65">
        <v>61733.9764</v>
      </c>
      <c r="AD245" s="65">
        <v>58346.494400000003</v>
      </c>
      <c r="AE245" s="65">
        <v>62359.754549999998</v>
      </c>
      <c r="AF245" s="65">
        <v>71188.633589999998</v>
      </c>
      <c r="AG245" s="65">
        <v>65416.207159999998</v>
      </c>
      <c r="AH245" s="65">
        <v>61148.596129999998</v>
      </c>
      <c r="AI245" s="65">
        <v>66274.320089999994</v>
      </c>
      <c r="AJ245" s="65">
        <v>74925.295249999996</v>
      </c>
      <c r="AK245" s="65">
        <v>70317.32329</v>
      </c>
      <c r="AL245" s="65">
        <v>64378.503810000002</v>
      </c>
      <c r="AM245" s="65">
        <v>68918.103759999998</v>
      </c>
      <c r="AN245" s="65">
        <v>73615.937210000004</v>
      </c>
      <c r="AO245" s="65">
        <v>70462.849960000007</v>
      </c>
      <c r="AP245" s="65">
        <v>67535.498019999999</v>
      </c>
      <c r="AQ245" s="65">
        <v>70894.186969999995</v>
      </c>
      <c r="AR245" s="65">
        <v>76137.842959999994</v>
      </c>
      <c r="AS245" s="65">
        <v>74465.867100000003</v>
      </c>
      <c r="AT245" s="65">
        <v>68261.106060000006</v>
      </c>
      <c r="AU245" s="65">
        <v>71859.277579999994</v>
      </c>
      <c r="AV245" s="65">
        <v>80223.155369999993</v>
      </c>
      <c r="AW245" s="65">
        <v>76203.176370000001</v>
      </c>
      <c r="AX245" s="65">
        <v>69326.522280000005</v>
      </c>
      <c r="AY245" s="65">
        <v>73102.99583</v>
      </c>
      <c r="AZ245" s="65">
        <v>80315.022379999995</v>
      </c>
      <c r="BA245" s="65">
        <v>76448.294389999995</v>
      </c>
      <c r="BB245" s="65">
        <v>68638.425889999999</v>
      </c>
      <c r="BC245" s="65">
        <v>73563.889370000004</v>
      </c>
      <c r="BD245" s="65">
        <v>80505.416570000001</v>
      </c>
      <c r="BE245" s="65">
        <v>77428.634789999996</v>
      </c>
      <c r="BF245" s="65">
        <v>70595.232770000002</v>
      </c>
      <c r="BG245" s="65">
        <v>73563.889370000004</v>
      </c>
      <c r="BH245" s="65">
        <v>81323.064570000002</v>
      </c>
      <c r="BI245" s="65">
        <v>77533.865529999995</v>
      </c>
      <c r="BJ245" s="65">
        <v>70591.773889999997</v>
      </c>
      <c r="BK245" s="65">
        <v>74390.756370000003</v>
      </c>
      <c r="BL245" s="65">
        <v>81852.525569999998</v>
      </c>
      <c r="BM245" s="65">
        <v>76087.986040000003</v>
      </c>
      <c r="BN245" s="65">
        <v>71088.427840000004</v>
      </c>
      <c r="BO245" s="65">
        <v>74922.012870000006</v>
      </c>
      <c r="BP245" s="65">
        <v>85239.521590000004</v>
      </c>
      <c r="BQ245" s="65">
        <v>79896.461720000007</v>
      </c>
      <c r="BR245" s="65">
        <v>76027.038709999993</v>
      </c>
      <c r="BS245" s="65">
        <v>78359.885999999999</v>
      </c>
      <c r="BT245" s="65">
        <v>85372.342730000004</v>
      </c>
      <c r="BU245" s="65">
        <v>81855.247719999999</v>
      </c>
      <c r="BV245" s="65">
        <v>76421.536429999993</v>
      </c>
      <c r="BW245" s="65">
        <v>78748.361359999995</v>
      </c>
      <c r="BX245" s="65">
        <v>85779.696819999997</v>
      </c>
      <c r="BY245" s="65">
        <v>80267.747770000002</v>
      </c>
      <c r="BZ245" s="65">
        <v>73668.58253</v>
      </c>
      <c r="CA245" s="65">
        <v>78748.361359999995</v>
      </c>
      <c r="CB245" s="65">
        <v>85779.696819999997</v>
      </c>
      <c r="CC245" s="65">
        <v>80213.291540000006</v>
      </c>
      <c r="CD245" s="65">
        <v>75826.546969999996</v>
      </c>
      <c r="CE245" s="65">
        <v>78748.361359999995</v>
      </c>
      <c r="CF245" s="65">
        <v>85882.924060000005</v>
      </c>
      <c r="CG245" s="65">
        <v>82542.802280000004</v>
      </c>
      <c r="CH245" s="65">
        <v>75814.601769999994</v>
      </c>
      <c r="CI245" s="65">
        <v>78802.394369999995</v>
      </c>
      <c r="CJ245" s="65">
        <v>86181.013930000001</v>
      </c>
      <c r="CK245" s="65">
        <v>81205.859559999997</v>
      </c>
      <c r="CL245" s="65">
        <v>76205.777960000007</v>
      </c>
      <c r="CM245" s="65">
        <v>78958.425780000005</v>
      </c>
      <c r="CN245" s="65">
        <v>87060.450410000005</v>
      </c>
      <c r="CO245" s="65">
        <v>82593.459289999999</v>
      </c>
      <c r="CP245" s="65">
        <v>72245.605160000006</v>
      </c>
      <c r="CQ245" s="65">
        <v>79645.851360000001</v>
      </c>
      <c r="CR245" s="65">
        <v>87200.28602</v>
      </c>
      <c r="CS245" s="65">
        <v>83239.451530000006</v>
      </c>
      <c r="CT245" s="65">
        <v>76026.334610000005</v>
      </c>
      <c r="CU245" s="65">
        <v>79719.046560000003</v>
      </c>
      <c r="CV245" s="65">
        <v>88214.362460000004</v>
      </c>
      <c r="CW245" s="65">
        <v>82279.438819999996</v>
      </c>
      <c r="CX245" s="65">
        <v>74231.575219999999</v>
      </c>
      <c r="CY245" s="65">
        <v>80249.852199999994</v>
      </c>
      <c r="CZ245" s="65">
        <v>88331.853810000001</v>
      </c>
      <c r="DA245" s="65">
        <v>82050.359979999994</v>
      </c>
      <c r="DB245" s="65">
        <v>74121.317150000003</v>
      </c>
      <c r="DC245" s="65">
        <v>80311.351580000002</v>
      </c>
      <c r="DD245" s="65">
        <v>88331.853810000001</v>
      </c>
      <c r="DE245" s="65">
        <v>82608.826329999996</v>
      </c>
      <c r="DF245" s="65">
        <v>75449.027029999997</v>
      </c>
      <c r="DG245" s="65">
        <v>79402.829580000005</v>
      </c>
      <c r="DH245" s="65">
        <v>88523.059609999997</v>
      </c>
      <c r="DI245" s="65">
        <v>82407.915819999995</v>
      </c>
      <c r="DJ245" s="65">
        <v>75312.236569999994</v>
      </c>
      <c r="DK245" s="65">
        <v>79724.99209</v>
      </c>
      <c r="DL245" s="65">
        <v>88523.059609999997</v>
      </c>
      <c r="DM245" s="65">
        <v>83599.355219999998</v>
      </c>
      <c r="DN245" s="65">
        <v>75901.696339999995</v>
      </c>
      <c r="DO245" s="65">
        <v>80355.979399999997</v>
      </c>
      <c r="DP245" s="65">
        <v>88523.059609999997</v>
      </c>
      <c r="DQ245" s="65">
        <v>83800.115120000002</v>
      </c>
      <c r="DR245" s="65">
        <v>74689.968580000001</v>
      </c>
      <c r="DS245" s="65">
        <v>80260.79565</v>
      </c>
      <c r="DT245" s="65">
        <v>88520.013210000005</v>
      </c>
      <c r="DU245" s="65">
        <v>83964.937359999996</v>
      </c>
      <c r="DV245" s="65">
        <v>70599.860320000007</v>
      </c>
      <c r="DW245" s="65">
        <v>80506.429399999994</v>
      </c>
      <c r="DX245" s="65">
        <v>88520.013210000005</v>
      </c>
      <c r="DY245" s="65">
        <v>83249.053199999995</v>
      </c>
      <c r="DZ245" s="65">
        <v>76302.344209999996</v>
      </c>
      <c r="EA245" s="65">
        <v>80015.979399999997</v>
      </c>
      <c r="EB245" s="65">
        <v>88523.059609999997</v>
      </c>
      <c r="EC245" s="65">
        <v>84023.741120000006</v>
      </c>
      <c r="ED245" s="65">
        <v>77334.214309999996</v>
      </c>
      <c r="EE245" s="65">
        <v>79507.737980000005</v>
      </c>
      <c r="EF245" s="65">
        <v>88523.059609999997</v>
      </c>
      <c r="EG245" s="65">
        <v>84023.741120000006</v>
      </c>
      <c r="EH245" s="65">
        <v>73225.919439999998</v>
      </c>
      <c r="EI245" s="65">
        <v>79064.032399999996</v>
      </c>
      <c r="EJ245" s="65">
        <v>87294.372950000004</v>
      </c>
      <c r="EK245" s="65">
        <v>84023.741120000006</v>
      </c>
      <c r="EL245" s="65">
        <v>73899.565000000002</v>
      </c>
      <c r="EM245" s="65">
        <v>79659.563670000003</v>
      </c>
      <c r="EN245" s="65">
        <v>86429.287519999998</v>
      </c>
      <c r="EO245" s="65">
        <v>84023.741120000006</v>
      </c>
      <c r="EP245" s="65">
        <v>76302.489300000001</v>
      </c>
      <c r="EQ245" s="65">
        <v>77467.76827</v>
      </c>
      <c r="ER245" s="65">
        <v>87875.687680000003</v>
      </c>
      <c r="ES245" s="65">
        <v>84023.741120000006</v>
      </c>
      <c r="ET245" s="65">
        <v>75575.875620000006</v>
      </c>
      <c r="EU245" s="65">
        <v>77892.282510000005</v>
      </c>
      <c r="EV245" s="65">
        <v>87955.63</v>
      </c>
      <c r="EW245" s="65">
        <v>84023.741120000006</v>
      </c>
      <c r="EX245" s="65">
        <v>76449.366569999998</v>
      </c>
      <c r="EY245" s="65">
        <v>79400.013099999996</v>
      </c>
      <c r="EZ245" s="65">
        <v>86849.324200000003</v>
      </c>
      <c r="FA245" s="65">
        <v>84090.415120000005</v>
      </c>
      <c r="FB245" s="65">
        <v>75521.724789999993</v>
      </c>
      <c r="FC245" s="65">
        <v>79280.236999999994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3045.5336339999999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5497.6128049999998</v>
      </c>
      <c r="AO246" s="65">
        <v>5773.1341929999999</v>
      </c>
      <c r="AP246" s="65">
        <v>5574.5024949999997</v>
      </c>
      <c r="AQ246" s="65">
        <v>5491.2053310000001</v>
      </c>
      <c r="AR246" s="65">
        <v>7188.6440339999999</v>
      </c>
      <c r="AS246" s="65">
        <v>4099.0998959999997</v>
      </c>
      <c r="AT246" s="65">
        <v>7289.18451</v>
      </c>
      <c r="AU246" s="65">
        <v>7180.2656610000004</v>
      </c>
      <c r="AV246" s="65">
        <v>7080.6970520000004</v>
      </c>
      <c r="AW246" s="65">
        <v>3432.695573</v>
      </c>
      <c r="AX246" s="65">
        <v>7254.4680740000003</v>
      </c>
      <c r="AY246" s="65">
        <v>6764.9827329999998</v>
      </c>
      <c r="AZ246" s="65">
        <v>7188.6440339999999</v>
      </c>
      <c r="BA246" s="65">
        <v>6523.3301309999997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7079.5798290000002</v>
      </c>
      <c r="BK246" s="65">
        <v>7180.2656610000004</v>
      </c>
      <c r="BL246" s="65">
        <v>7188.6440339999999</v>
      </c>
      <c r="BM246" s="65">
        <v>7548.9140729999999</v>
      </c>
      <c r="BN246" s="65">
        <v>3449.4098600000002</v>
      </c>
      <c r="BO246" s="65">
        <v>7180.2656610000004</v>
      </c>
      <c r="BP246" s="65">
        <v>7188.6440339999999</v>
      </c>
      <c r="BQ246" s="65">
        <v>5715.4643679999999</v>
      </c>
      <c r="BR246" s="65">
        <v>3314.5895099999998</v>
      </c>
      <c r="BS246" s="65">
        <v>7180.2656610000004</v>
      </c>
      <c r="BT246" s="65">
        <v>8997.7370339999998</v>
      </c>
      <c r="BU246" s="65">
        <v>5332.4540729999999</v>
      </c>
      <c r="BV246" s="65">
        <v>7041.7549820000004</v>
      </c>
      <c r="BW246" s="65">
        <v>8987.2501609999999</v>
      </c>
      <c r="BX246" s="65">
        <v>8997.7370339999998</v>
      </c>
      <c r="BY246" s="65">
        <v>9448.6725729999998</v>
      </c>
      <c r="BZ246" s="65">
        <v>9123.5795099999996</v>
      </c>
      <c r="CA246" s="65">
        <v>8987.2501609999999</v>
      </c>
      <c r="CB246" s="65">
        <v>8997.7370339999998</v>
      </c>
      <c r="CC246" s="65">
        <v>9448.6725729999998</v>
      </c>
      <c r="CD246" s="65">
        <v>5001.7461320000002</v>
      </c>
      <c r="CE246" s="65">
        <v>8987.2501609999999</v>
      </c>
      <c r="CF246" s="65">
        <v>8997.7370339999998</v>
      </c>
      <c r="CG246" s="65">
        <v>6411.0290139999997</v>
      </c>
      <c r="CH246" s="65">
        <v>6546.34141</v>
      </c>
      <c r="CI246" s="65">
        <v>8987.2501609999999</v>
      </c>
      <c r="CJ246" s="65">
        <v>8997.7370339999998</v>
      </c>
      <c r="CK246" s="65">
        <v>9343.3456740000001</v>
      </c>
      <c r="CL246" s="65">
        <v>7289.18451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8024.7645849999999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9448.2683730000008</v>
      </c>
      <c r="DB246" s="65">
        <v>9123.5795099999996</v>
      </c>
      <c r="DC246" s="65">
        <v>8471.7006710000005</v>
      </c>
      <c r="DD246" s="65">
        <v>8997.7370339999998</v>
      </c>
      <c r="DE246" s="65">
        <v>9448.6725729999998</v>
      </c>
      <c r="DF246" s="65">
        <v>5148.9845100000002</v>
      </c>
      <c r="DG246" s="65">
        <v>8987.2501609999999</v>
      </c>
      <c r="DH246" s="65">
        <v>8997.7370339999998</v>
      </c>
      <c r="DI246" s="65">
        <v>9448.6725729999998</v>
      </c>
      <c r="DJ246" s="65">
        <v>7172.639013</v>
      </c>
      <c r="DK246" s="65">
        <v>8976.0224429999998</v>
      </c>
      <c r="DL246" s="65">
        <v>8997.7370339999998</v>
      </c>
      <c r="DM246" s="65">
        <v>9437.4661340000002</v>
      </c>
      <c r="DN246" s="65">
        <v>3169.8215100000002</v>
      </c>
      <c r="DO246" s="65">
        <v>7208.8027080000002</v>
      </c>
      <c r="DP246" s="65">
        <v>8997.7370339999998</v>
      </c>
      <c r="DQ246" s="65">
        <v>9448.6725729999998</v>
      </c>
      <c r="DR246" s="65">
        <v>9123.5795099999996</v>
      </c>
      <c r="DS246" s="65">
        <v>7155.3772239999998</v>
      </c>
      <c r="DT246" s="65">
        <v>8997.7370339999998</v>
      </c>
      <c r="DU246" s="65">
        <v>9448.6725729999998</v>
      </c>
      <c r="DV246" s="65">
        <v>9123.5795099999996</v>
      </c>
      <c r="DW246" s="65">
        <v>8980.6282480000009</v>
      </c>
      <c r="DX246" s="65">
        <v>8997.7370339999998</v>
      </c>
      <c r="DY246" s="65">
        <v>9448.6725729999998</v>
      </c>
      <c r="DZ246" s="65">
        <v>5148.9845100000002</v>
      </c>
      <c r="EA246" s="65">
        <v>8987.2501609999999</v>
      </c>
      <c r="EB246" s="65">
        <v>8997.7370339999998</v>
      </c>
      <c r="EC246" s="65">
        <v>9448.6725729999998</v>
      </c>
      <c r="ED246" s="65">
        <v>9123.5795099999996</v>
      </c>
      <c r="EE246" s="65">
        <v>8987.2501609999999</v>
      </c>
      <c r="EF246" s="65">
        <v>8997.7370339999998</v>
      </c>
      <c r="EG246" s="65">
        <v>9448.6725729999998</v>
      </c>
      <c r="EH246" s="65">
        <v>9069.5208629999997</v>
      </c>
      <c r="EI246" s="65">
        <v>8987.2501609999999</v>
      </c>
      <c r="EJ246" s="65">
        <v>8997.7370339999998</v>
      </c>
      <c r="EK246" s="65">
        <v>9448.6725729999998</v>
      </c>
      <c r="EL246" s="65">
        <v>9123.5795099999996</v>
      </c>
      <c r="EM246" s="65">
        <v>8987.2501609999999</v>
      </c>
      <c r="EN246" s="65">
        <v>8997.7370339999998</v>
      </c>
      <c r="EO246" s="65">
        <v>9448.6725729999998</v>
      </c>
      <c r="EP246" s="65">
        <v>5148.9845100000002</v>
      </c>
      <c r="EQ246" s="65">
        <v>8979.9743149999995</v>
      </c>
      <c r="ER246" s="65">
        <v>8997.7370339999998</v>
      </c>
      <c r="ES246" s="65">
        <v>9448.6725729999998</v>
      </c>
      <c r="ET246" s="65">
        <v>7289.18451</v>
      </c>
      <c r="EU246" s="65">
        <v>8987.2501609999999</v>
      </c>
      <c r="EV246" s="65">
        <v>7188.6440339999999</v>
      </c>
      <c r="EW246" s="65">
        <v>9448.6725729999998</v>
      </c>
      <c r="EX246" s="65">
        <v>8697.9553350000006</v>
      </c>
      <c r="EY246" s="65">
        <v>3893.1331060000002</v>
      </c>
      <c r="EZ246" s="65">
        <v>8997.5588459999999</v>
      </c>
      <c r="FA246" s="65">
        <v>9448.6725729999998</v>
      </c>
      <c r="FB246" s="65">
        <v>3314.5895099999998</v>
      </c>
      <c r="FC246" s="65">
        <v>5233.2765790000003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1543.216899</v>
      </c>
      <c r="AG247" s="65">
        <v>1683.8473710000001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1418.2335539999999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1695.9170710000001</v>
      </c>
      <c r="BB247" s="65">
        <v>4008.8124990000001</v>
      </c>
      <c r="BC247" s="65">
        <v>4302.9009269999997</v>
      </c>
      <c r="BD247" s="65">
        <v>4240.5400440000003</v>
      </c>
      <c r="BE247" s="65">
        <v>1695.9170710000001</v>
      </c>
      <c r="BF247" s="65">
        <v>1720.9419539999999</v>
      </c>
      <c r="BG247" s="65">
        <v>4302.9009269999997</v>
      </c>
      <c r="BH247" s="65">
        <v>4240.5400440000003</v>
      </c>
      <c r="BI247" s="65">
        <v>2424.7156169999998</v>
      </c>
      <c r="BJ247" s="65">
        <v>1363.4313540000001</v>
      </c>
      <c r="BK247" s="65">
        <v>4302.9009269999997</v>
      </c>
      <c r="BL247" s="65">
        <v>4240.5400440000003</v>
      </c>
      <c r="BM247" s="65">
        <v>2853.1481990000002</v>
      </c>
      <c r="BN247" s="65">
        <v>4288.5099540000001</v>
      </c>
      <c r="BO247" s="65">
        <v>4302.9009269999997</v>
      </c>
      <c r="BP247" s="65">
        <v>4240.5400440000003</v>
      </c>
      <c r="BQ247" s="65">
        <v>3256.7072720000001</v>
      </c>
      <c r="BR247" s="65">
        <v>1720.9419539999999</v>
      </c>
      <c r="BS247" s="65">
        <v>4302.9009269999997</v>
      </c>
      <c r="BT247" s="65">
        <v>4240.5400440000003</v>
      </c>
      <c r="BU247" s="65">
        <v>4200.5148669999999</v>
      </c>
      <c r="BV247" s="65">
        <v>3789.8842420000001</v>
      </c>
      <c r="BW247" s="65">
        <v>4302.9009269999997</v>
      </c>
      <c r="BX247" s="65">
        <v>4240.5400440000003</v>
      </c>
      <c r="BY247" s="65">
        <v>1695.9170710000001</v>
      </c>
      <c r="BZ247" s="65">
        <v>3149.0068059999999</v>
      </c>
      <c r="CA247" s="65">
        <v>4302.9009269999997</v>
      </c>
      <c r="CB247" s="65">
        <v>4240.5400440000003</v>
      </c>
      <c r="CC247" s="65">
        <v>3776.7139480000001</v>
      </c>
      <c r="CD247" s="65">
        <v>1754.203569</v>
      </c>
      <c r="CE247" s="65">
        <v>4302.9009269999997</v>
      </c>
      <c r="CF247" s="65">
        <v>4240.5400440000003</v>
      </c>
      <c r="CG247" s="65">
        <v>2731.2459009999998</v>
      </c>
      <c r="CH247" s="65">
        <v>1617.6849540000001</v>
      </c>
      <c r="CI247" s="65">
        <v>4302.9009269999997</v>
      </c>
      <c r="CJ247" s="65">
        <v>4240.5400440000003</v>
      </c>
      <c r="CK247" s="65">
        <v>4220.3426740000004</v>
      </c>
      <c r="CL247" s="65">
        <v>1720.9419539999999</v>
      </c>
      <c r="CM247" s="65">
        <v>4302.9009269999997</v>
      </c>
      <c r="CN247" s="65">
        <v>4240.5400440000003</v>
      </c>
      <c r="CO247" s="65">
        <v>1695.9170710000001</v>
      </c>
      <c r="CP247" s="65">
        <v>4066.377649</v>
      </c>
      <c r="CQ247" s="65">
        <v>4302.9009269999997</v>
      </c>
      <c r="CR247" s="65">
        <v>4240.5400440000003</v>
      </c>
      <c r="CS247" s="65">
        <v>1954.8907389999999</v>
      </c>
      <c r="CT247" s="65">
        <v>1522.384554</v>
      </c>
      <c r="CU247" s="65">
        <v>4302.9009269999997</v>
      </c>
      <c r="CV247" s="65">
        <v>4240.5400440000003</v>
      </c>
      <c r="CW247" s="65">
        <v>3721.4592729999999</v>
      </c>
      <c r="CX247" s="65">
        <v>3113.6841690000001</v>
      </c>
      <c r="CY247" s="65">
        <v>4302.9009269999997</v>
      </c>
      <c r="CZ247" s="65">
        <v>4240.5400440000003</v>
      </c>
      <c r="DA247" s="65">
        <v>3779.946187</v>
      </c>
      <c r="DB247" s="65">
        <v>4288.5099540000001</v>
      </c>
      <c r="DC247" s="65">
        <v>4302.9009269999997</v>
      </c>
      <c r="DD247" s="65">
        <v>4240.5400440000003</v>
      </c>
      <c r="DE247" s="65">
        <v>4226.1490709999998</v>
      </c>
      <c r="DF247" s="65">
        <v>2855.910734</v>
      </c>
      <c r="DG247" s="65">
        <v>4092.5686479999999</v>
      </c>
      <c r="DH247" s="65">
        <v>4240.5400440000003</v>
      </c>
      <c r="DI247" s="65">
        <v>2179.4470590000001</v>
      </c>
      <c r="DJ247" s="65">
        <v>1720.9419539999999</v>
      </c>
      <c r="DK247" s="65">
        <v>4302.9009269999997</v>
      </c>
      <c r="DL247" s="65">
        <v>4240.5400440000003</v>
      </c>
      <c r="DM247" s="65">
        <v>1695.9170710000001</v>
      </c>
      <c r="DN247" s="65">
        <v>4288.5099540000001</v>
      </c>
      <c r="DO247" s="65">
        <v>4293.2666790000003</v>
      </c>
      <c r="DP247" s="65">
        <v>4240.5400440000003</v>
      </c>
      <c r="DQ247" s="65">
        <v>2140.5640090000002</v>
      </c>
      <c r="DR247" s="65">
        <v>2069.5395600000002</v>
      </c>
      <c r="DS247" s="65">
        <v>4302.9009269999997</v>
      </c>
      <c r="DT247" s="65">
        <v>4240.5400440000003</v>
      </c>
      <c r="DU247" s="65">
        <v>2745.5280659999999</v>
      </c>
      <c r="DV247" s="65">
        <v>3943.2471540000001</v>
      </c>
      <c r="DW247" s="65">
        <v>2176.4767409999999</v>
      </c>
      <c r="DX247" s="65">
        <v>4240.5400440000003</v>
      </c>
      <c r="DY247" s="65">
        <v>4226.1490709999998</v>
      </c>
      <c r="DZ247" s="65">
        <v>3938.0518160000001</v>
      </c>
      <c r="EA247" s="65">
        <v>2817.926105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3816.2843929999999</v>
      </c>
      <c r="EG247" s="65">
        <v>4226.1490709999998</v>
      </c>
      <c r="EH247" s="65">
        <v>1720.9419539999999</v>
      </c>
      <c r="EI247" s="65">
        <v>2661.737185</v>
      </c>
      <c r="EJ247" s="65">
        <v>4240.5400440000003</v>
      </c>
      <c r="EK247" s="65">
        <v>4226.1490709999998</v>
      </c>
      <c r="EL247" s="65">
        <v>1363.4313540000001</v>
      </c>
      <c r="EM247" s="65">
        <v>4302.9009269999997</v>
      </c>
      <c r="EN247" s="65">
        <v>4240.5400440000003</v>
      </c>
      <c r="EO247" s="65">
        <v>4226.1490709999998</v>
      </c>
      <c r="EP247" s="65">
        <v>2547.0734240000002</v>
      </c>
      <c r="EQ247" s="65">
        <v>4138.7444489999998</v>
      </c>
      <c r="ER247" s="65">
        <v>4240.5400440000003</v>
      </c>
      <c r="ES247" s="65">
        <v>4226.1490709999998</v>
      </c>
      <c r="ET247" s="65">
        <v>1720.9419539999999</v>
      </c>
      <c r="EU247" s="65">
        <v>1726.7169269999999</v>
      </c>
      <c r="EV247" s="65">
        <v>3189.1492710000002</v>
      </c>
      <c r="EW247" s="65">
        <v>4226.1490709999998</v>
      </c>
      <c r="EX247" s="65">
        <v>4245.0615539999999</v>
      </c>
      <c r="EY247" s="65">
        <v>4106.8639000000003</v>
      </c>
      <c r="EZ247" s="65">
        <v>1524.273244</v>
      </c>
      <c r="FA247" s="65">
        <v>4226.1490709999998</v>
      </c>
      <c r="FB247" s="65">
        <v>4288.5099540000001</v>
      </c>
      <c r="FC247" s="65">
        <v>4199.2974270000004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F248" s="65">
        <v>143.71866</v>
      </c>
      <c r="I248" s="65">
        <v>145.23148800000001</v>
      </c>
      <c r="K248" s="65">
        <v>142.87819999999999</v>
      </c>
      <c r="L248" s="65">
        <v>144.55912000000001</v>
      </c>
      <c r="P248" s="65">
        <v>144.55912000000001</v>
      </c>
      <c r="Q248" s="65">
        <v>145.23148800000001</v>
      </c>
      <c r="R248" s="65">
        <v>143.71866</v>
      </c>
      <c r="T248" s="65">
        <v>149.54712000000001</v>
      </c>
      <c r="U248" s="65">
        <v>150.24268799999999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144.55912000000001</v>
      </c>
      <c r="AC248" s="65">
        <v>150.24268799999999</v>
      </c>
      <c r="AD248" s="65">
        <v>4.9589999999999996</v>
      </c>
      <c r="AE248" s="65">
        <v>142.87819999999999</v>
      </c>
      <c r="AG248" s="65">
        <v>5.0111999999999997</v>
      </c>
      <c r="AH248" s="65">
        <v>148.67766</v>
      </c>
      <c r="AI248" s="65">
        <v>147.8082</v>
      </c>
      <c r="AJ248" s="65">
        <v>84.108000000000004</v>
      </c>
      <c r="AK248" s="65">
        <v>145.23148800000001</v>
      </c>
      <c r="AL248" s="65">
        <v>148.67766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83.13</v>
      </c>
      <c r="AV248" s="65">
        <v>228.66712000000001</v>
      </c>
      <c r="AW248" s="65">
        <v>145.23148800000001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83.619</v>
      </c>
      <c r="BK248" s="65">
        <v>226.00819999999999</v>
      </c>
      <c r="BL248" s="65">
        <v>228.66712000000001</v>
      </c>
      <c r="BM248" s="65">
        <v>150.24268799999999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150.24268799999999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148.67766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186.29882090000001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150.24268799999999</v>
      </c>
      <c r="CL248" s="65">
        <v>148.67766</v>
      </c>
      <c r="CM248" s="65">
        <v>226.00819999999999</v>
      </c>
      <c r="CN248" s="65">
        <v>228.66712000000001</v>
      </c>
      <c r="CO248" s="65">
        <v>196.08309990000001</v>
      </c>
      <c r="CP248" s="65">
        <v>148.67766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150.24268799999999</v>
      </c>
      <c r="CX248" s="65">
        <v>148.67766</v>
      </c>
      <c r="CY248" s="65">
        <v>226.00819999999999</v>
      </c>
      <c r="CZ248" s="65">
        <v>228.66712000000001</v>
      </c>
      <c r="DA248" s="65">
        <v>150.24268799999999</v>
      </c>
      <c r="DB248" s="65">
        <v>227.33766</v>
      </c>
      <c r="DC248" s="65">
        <v>226.00819999999999</v>
      </c>
      <c r="DD248" s="65">
        <v>228.66712000000001</v>
      </c>
      <c r="DE248" s="65">
        <v>150.24268799999999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143.71866</v>
      </c>
      <c r="DK248" s="65">
        <v>147.8082</v>
      </c>
      <c r="DL248" s="65">
        <v>228.66712000000001</v>
      </c>
      <c r="DM248" s="65">
        <v>150.24268799999999</v>
      </c>
      <c r="DN248" s="65">
        <v>148.67766</v>
      </c>
      <c r="DO248" s="65">
        <v>226.00819999999999</v>
      </c>
      <c r="DP248" s="65">
        <v>228.66712000000001</v>
      </c>
      <c r="DQ248" s="65">
        <v>229.73068799999999</v>
      </c>
      <c r="DR248" s="65">
        <v>83.619</v>
      </c>
      <c r="DS248" s="65">
        <v>226.00819999999999</v>
      </c>
      <c r="DT248" s="65">
        <v>228.66712000000001</v>
      </c>
      <c r="DU248" s="65">
        <v>229.73068799999999</v>
      </c>
      <c r="DV248" s="65">
        <v>4.9589999999999996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221.07820000000001</v>
      </c>
      <c r="EB248" s="65">
        <v>228.66712000000001</v>
      </c>
      <c r="EC248" s="65">
        <v>229.73068799999999</v>
      </c>
      <c r="ED248" s="65">
        <v>227.33766</v>
      </c>
      <c r="EE248" s="65">
        <v>147.8082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148.67766</v>
      </c>
      <c r="EM248" s="65">
        <v>142.87819999999999</v>
      </c>
      <c r="EN248" s="65">
        <v>228.66712000000001</v>
      </c>
      <c r="EO248" s="65">
        <v>229.73068799999999</v>
      </c>
      <c r="EP248" s="65">
        <v>143.71866</v>
      </c>
      <c r="EQ248" s="65">
        <v>226.00819999999999</v>
      </c>
      <c r="ER248" s="65">
        <v>228.66712000000001</v>
      </c>
      <c r="ES248" s="65">
        <v>229.73068799999999</v>
      </c>
      <c r="ET248" s="65">
        <v>148.67766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221.07820000000001</v>
      </c>
      <c r="EZ248" s="65">
        <v>228.66712000000001</v>
      </c>
      <c r="FA248" s="65">
        <v>229.73068799999999</v>
      </c>
      <c r="FB248" s="65">
        <v>148.67766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9.389157891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99.862340000000003</v>
      </c>
      <c r="U251" s="65">
        <v>17.660959999999999</v>
      </c>
      <c r="V251" s="65">
        <v>1.0878000000000001</v>
      </c>
      <c r="W251" s="65">
        <v>22.7255</v>
      </c>
      <c r="X251" s="65">
        <v>232.13033999999999</v>
      </c>
      <c r="Y251" s="65">
        <v>24.398399999999999</v>
      </c>
      <c r="Z251" s="65">
        <v>44.373420000000003</v>
      </c>
      <c r="AA251" s="65">
        <v>31.395</v>
      </c>
      <c r="AB251" s="65">
        <v>137.95859999999999</v>
      </c>
      <c r="AC251" s="65">
        <v>24.398399999999999</v>
      </c>
      <c r="AD251" s="65">
        <v>26.3718</v>
      </c>
      <c r="AE251" s="65">
        <v>31.395</v>
      </c>
      <c r="AF251" s="65">
        <v>232.13033999999999</v>
      </c>
      <c r="AG251" s="65">
        <v>24.398399999999999</v>
      </c>
      <c r="AH251" s="65">
        <v>26.3718</v>
      </c>
      <c r="AI251" s="65">
        <v>31.395</v>
      </c>
      <c r="AJ251" s="65">
        <v>353.24784</v>
      </c>
      <c r="AK251" s="65">
        <v>62.47296</v>
      </c>
      <c r="AL251" s="65">
        <v>67.525919999999999</v>
      </c>
      <c r="AM251" s="65">
        <v>58.957500000000003</v>
      </c>
      <c r="AN251" s="65">
        <v>259.0761</v>
      </c>
      <c r="AO251" s="65">
        <v>62.47296</v>
      </c>
      <c r="AP251" s="65">
        <v>49.524299999999997</v>
      </c>
      <c r="AQ251" s="65">
        <v>80.388000000000005</v>
      </c>
      <c r="AR251" s="65">
        <v>259.0761</v>
      </c>
      <c r="AS251" s="65">
        <v>45.818399999999997</v>
      </c>
      <c r="AT251" s="65">
        <v>67.525919999999999</v>
      </c>
      <c r="AU251" s="65">
        <v>80.388000000000005</v>
      </c>
      <c r="AV251" s="65">
        <v>353.24784</v>
      </c>
      <c r="AW251" s="65">
        <v>22.426400000000001</v>
      </c>
      <c r="AX251" s="65">
        <v>67.525919999999999</v>
      </c>
      <c r="AY251" s="65">
        <v>22.7255</v>
      </c>
      <c r="AZ251" s="65">
        <v>353.24784</v>
      </c>
      <c r="BA251" s="65">
        <v>17.660959999999999</v>
      </c>
      <c r="BB251" s="65">
        <v>49.524299999999997</v>
      </c>
      <c r="BC251" s="65">
        <v>80.388000000000005</v>
      </c>
      <c r="BD251" s="65">
        <v>353.24784</v>
      </c>
      <c r="BE251" s="65">
        <v>45.818399999999997</v>
      </c>
      <c r="BF251" s="65">
        <v>67.525919999999999</v>
      </c>
      <c r="BG251" s="65">
        <v>80.388000000000005</v>
      </c>
      <c r="BH251" s="65">
        <v>353.24784</v>
      </c>
      <c r="BI251" s="65">
        <v>17.660959999999999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19.08942</v>
      </c>
      <c r="BS251" s="65">
        <v>80.388000000000005</v>
      </c>
      <c r="BT251" s="65">
        <v>353.24784</v>
      </c>
      <c r="BU251" s="65">
        <v>62.47296</v>
      </c>
      <c r="BV251" s="65">
        <v>27.591783110000001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19.08942</v>
      </c>
      <c r="CI251" s="65">
        <v>80.388000000000005</v>
      </c>
      <c r="CJ251" s="65">
        <v>353.24784</v>
      </c>
      <c r="CK251" s="65">
        <v>16.65456</v>
      </c>
      <c r="CL251" s="65">
        <v>67.525919999999999</v>
      </c>
      <c r="CM251" s="65">
        <v>80.388000000000005</v>
      </c>
      <c r="CN251" s="65">
        <v>353.24784</v>
      </c>
      <c r="CO251" s="65">
        <v>17.660959999999999</v>
      </c>
      <c r="CP251" s="65">
        <v>44.373420000000003</v>
      </c>
      <c r="CQ251" s="65">
        <v>80.388000000000005</v>
      </c>
      <c r="CR251" s="65">
        <v>353.24784</v>
      </c>
      <c r="CS251" s="65">
        <v>39.080959999999997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19.08942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19.08942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44.373420000000003</v>
      </c>
      <c r="EI251" s="65">
        <v>22.7255</v>
      </c>
      <c r="EJ251" s="65">
        <v>220.97984</v>
      </c>
      <c r="EK251" s="65">
        <v>62.47296</v>
      </c>
      <c r="EL251" s="65">
        <v>67.525919999999999</v>
      </c>
      <c r="EM251" s="65">
        <v>21.430499999999999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44.373420000000003</v>
      </c>
      <c r="EU251" s="65">
        <v>80.388000000000005</v>
      </c>
      <c r="EV251" s="65">
        <v>99.862340000000003</v>
      </c>
      <c r="EW251" s="65">
        <v>62.47296</v>
      </c>
      <c r="EX251" s="65">
        <v>44.373420000000003</v>
      </c>
      <c r="EY251" s="65">
        <v>80.388000000000005</v>
      </c>
      <c r="EZ251" s="65">
        <v>353.24784</v>
      </c>
      <c r="FA251" s="65">
        <v>62.47296</v>
      </c>
      <c r="FB251" s="65">
        <v>42.24192</v>
      </c>
      <c r="FC251" s="65">
        <v>79.093000000000004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I253" s="65">
        <v>0.67200196990000005</v>
      </c>
      <c r="AJ253" s="65">
        <v>1.706231469</v>
      </c>
      <c r="AK253" s="65">
        <v>0.27539999999999998</v>
      </c>
      <c r="AM253" s="65">
        <v>1.5946</v>
      </c>
      <c r="AN253" s="65">
        <v>1.706231469</v>
      </c>
      <c r="AS253" s="65">
        <v>0.74119999999999997</v>
      </c>
      <c r="AT253" s="65">
        <v>0.27539999999999998</v>
      </c>
      <c r="AW253" s="65">
        <v>0.74119999999999997</v>
      </c>
      <c r="AZ253" s="65">
        <v>1.706231469</v>
      </c>
      <c r="BA253" s="65">
        <v>0.39660196990000002</v>
      </c>
      <c r="BC253" s="65">
        <v>1.5946</v>
      </c>
      <c r="BD253" s="65">
        <v>3.0464000000000002</v>
      </c>
      <c r="BF253" s="65">
        <v>0.27539999999999998</v>
      </c>
      <c r="BG253" s="65">
        <v>1.5946</v>
      </c>
      <c r="BH253" s="65">
        <v>3.0464000000000002</v>
      </c>
      <c r="BI253" s="65">
        <v>0.39660196990000002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0.39660196990000002</v>
      </c>
      <c r="BQ253" s="65">
        <v>0.67200196990000005</v>
      </c>
      <c r="BR253" s="65">
        <v>0.27539999999999998</v>
      </c>
      <c r="BS253" s="65">
        <v>1.5946</v>
      </c>
      <c r="BT253" s="65">
        <v>1.6155685310000001</v>
      </c>
      <c r="BV253" s="65">
        <v>0.27539999999999998</v>
      </c>
      <c r="BW253" s="65">
        <v>1.5946</v>
      </c>
      <c r="BX253" s="65">
        <v>3.0464000000000002</v>
      </c>
      <c r="BZ253" s="65">
        <v>0.27539999999999998</v>
      </c>
      <c r="CA253" s="65">
        <v>1.5946</v>
      </c>
      <c r="CB253" s="65">
        <v>3.0464000000000002</v>
      </c>
      <c r="CC253" s="65">
        <v>0.27539999999999998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E253" s="65">
        <v>0.74119999999999997</v>
      </c>
      <c r="DF253" s="65">
        <v>0.27539999999999998</v>
      </c>
      <c r="DG253" s="65">
        <v>1.5946</v>
      </c>
      <c r="DI253" s="65">
        <v>0.74119999999999997</v>
      </c>
      <c r="DK253" s="65">
        <v>1.5946</v>
      </c>
      <c r="DM253" s="65">
        <v>0.74119999999999997</v>
      </c>
      <c r="DN253" s="65">
        <v>0.27539999999999998</v>
      </c>
      <c r="DO253" s="65">
        <v>1.5946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C253" s="65">
        <v>0.74119999999999997</v>
      </c>
      <c r="ED253" s="65">
        <v>0.27539999999999998</v>
      </c>
      <c r="EE253" s="65">
        <v>1.5946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L254" s="65">
        <v>0.24299999999999999</v>
      </c>
      <c r="AP254" s="65">
        <v>0.24299999999999999</v>
      </c>
      <c r="AQ254" s="65">
        <v>1.407</v>
      </c>
      <c r="AR254" s="65">
        <v>2.6880000000000002</v>
      </c>
      <c r="AU254" s="65">
        <v>1.407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4593.8669220000002</v>
      </c>
      <c r="F257" s="65">
        <v>4617.517938</v>
      </c>
      <c r="G257" s="65">
        <v>4419.2012260000001</v>
      </c>
      <c r="H257" s="65">
        <v>4416.3087880000003</v>
      </c>
      <c r="I257" s="65">
        <v>4739.0984099999996</v>
      </c>
      <c r="J257" s="65">
        <v>4473.7992780000004</v>
      </c>
      <c r="K257" s="65">
        <v>4581.1485830000001</v>
      </c>
      <c r="L257" s="65">
        <v>4560.8679080000002</v>
      </c>
      <c r="M257" s="65">
        <v>4593.8669220000002</v>
      </c>
      <c r="N257" s="65">
        <v>4473.7992780000004</v>
      </c>
      <c r="O257" s="65">
        <v>4440.6317259999996</v>
      </c>
      <c r="P257" s="65">
        <v>4561.7519080000002</v>
      </c>
      <c r="Q257" s="65">
        <v>4739.9794099999999</v>
      </c>
      <c r="R257" s="65">
        <v>4618.4119380000002</v>
      </c>
      <c r="S257" s="65">
        <v>4441.5287259999996</v>
      </c>
      <c r="T257" s="65">
        <v>4911.4754480000001</v>
      </c>
      <c r="U257" s="65">
        <v>4997.6789099999996</v>
      </c>
      <c r="V257" s="65">
        <v>4854.4821179999999</v>
      </c>
      <c r="W257" s="65">
        <v>4836.8402260000003</v>
      </c>
      <c r="X257" s="65">
        <v>5096.3154480000003</v>
      </c>
      <c r="Y257" s="65">
        <v>5057.3241500000004</v>
      </c>
      <c r="Z257" s="65">
        <v>4950.9601380000004</v>
      </c>
      <c r="AA257" s="65">
        <v>4898.7023259999996</v>
      </c>
      <c r="AB257" s="65">
        <v>5188.0165079999997</v>
      </c>
      <c r="AC257" s="65">
        <v>5251.2744499999999</v>
      </c>
      <c r="AD257" s="65">
        <v>4982.4464580000003</v>
      </c>
      <c r="AE257" s="65">
        <v>5086.3314259999997</v>
      </c>
      <c r="AF257" s="65">
        <v>4876.8777819999996</v>
      </c>
      <c r="AG257" s="65">
        <v>5144.7812439999998</v>
      </c>
      <c r="AH257" s="65">
        <v>5235.5823179999998</v>
      </c>
      <c r="AI257" s="65">
        <v>5200.8381280000003</v>
      </c>
      <c r="AJ257" s="65">
        <v>5468.3100590000004</v>
      </c>
      <c r="AK257" s="65">
        <v>5407.0633099999995</v>
      </c>
      <c r="AL257" s="65">
        <v>4987.3744379999998</v>
      </c>
      <c r="AM257" s="65">
        <v>5320.9262259999996</v>
      </c>
      <c r="AN257" s="65">
        <v>7744.7512100000004</v>
      </c>
      <c r="AO257" s="65">
        <v>7761.2549120000003</v>
      </c>
      <c r="AP257" s="65">
        <v>7610.6542030000001</v>
      </c>
      <c r="AQ257" s="65">
        <v>7568.3132960000003</v>
      </c>
      <c r="AR257" s="65">
        <v>9436.7642080000005</v>
      </c>
      <c r="AS257" s="65">
        <v>6071.3072549999997</v>
      </c>
      <c r="AT257" s="65">
        <v>9343.3702379999995</v>
      </c>
      <c r="AU257" s="65">
        <v>9114.4954259999995</v>
      </c>
      <c r="AV257" s="65">
        <v>9422.9889650000005</v>
      </c>
      <c r="AW257" s="65">
        <v>5368.1365500000002</v>
      </c>
      <c r="AX257" s="65">
        <v>9308.6214020000007</v>
      </c>
      <c r="AY257" s="65">
        <v>8784.4281969999993</v>
      </c>
      <c r="AZ257" s="65">
        <v>12071.490180000001</v>
      </c>
      <c r="BA257" s="65">
        <v>8538.1602700000003</v>
      </c>
      <c r="BB257" s="65">
        <v>11612.963760000001</v>
      </c>
      <c r="BC257" s="65">
        <v>11835.15223</v>
      </c>
      <c r="BD257" s="65">
        <v>12072.83035</v>
      </c>
      <c r="BE257" s="65">
        <v>9591.5050499999998</v>
      </c>
      <c r="BF257" s="65">
        <v>9343.6132379999999</v>
      </c>
      <c r="BG257" s="65">
        <v>11835.15223</v>
      </c>
      <c r="BH257" s="65">
        <v>12072.83035</v>
      </c>
      <c r="BI257" s="65">
        <v>10292.54276</v>
      </c>
      <c r="BJ257" s="65">
        <v>8632.5362970000006</v>
      </c>
      <c r="BK257" s="65">
        <v>11835.15223</v>
      </c>
      <c r="BL257" s="65">
        <v>12072.83035</v>
      </c>
      <c r="BM257" s="65">
        <v>10615.519120000001</v>
      </c>
      <c r="BN257" s="65">
        <v>8071.4065879999998</v>
      </c>
      <c r="BO257" s="65">
        <v>11835.15223</v>
      </c>
      <c r="BP257" s="65">
        <v>12070.180549999999</v>
      </c>
      <c r="BQ257" s="65">
        <v>9336.1721080000007</v>
      </c>
      <c r="BR257" s="65">
        <v>5320.5817379999999</v>
      </c>
      <c r="BS257" s="65">
        <v>11835.15223</v>
      </c>
      <c r="BT257" s="65">
        <v>13880.49252</v>
      </c>
      <c r="BU257" s="65">
        <v>9816.8094060000003</v>
      </c>
      <c r="BV257" s="65">
        <v>11124.94886</v>
      </c>
      <c r="BW257" s="65">
        <v>13642.13673</v>
      </c>
      <c r="BX257" s="65">
        <v>13881.923349999999</v>
      </c>
      <c r="BY257" s="65">
        <v>11507.918110000001</v>
      </c>
      <c r="BZ257" s="65">
        <v>12527.41309</v>
      </c>
      <c r="CA257" s="65">
        <v>13642.13673</v>
      </c>
      <c r="CB257" s="65">
        <v>13881.923349999999</v>
      </c>
      <c r="CC257" s="65">
        <v>13517.86557</v>
      </c>
      <c r="CD257" s="65">
        <v>7089.4364750000004</v>
      </c>
      <c r="CE257" s="65">
        <v>13602.42735</v>
      </c>
      <c r="CF257" s="65">
        <v>13881.923349999999</v>
      </c>
      <c r="CG257" s="65">
        <v>9506.3445809999994</v>
      </c>
      <c r="CH257" s="65">
        <v>8449.0766380000005</v>
      </c>
      <c r="CI257" s="65">
        <v>13642.13673</v>
      </c>
      <c r="CJ257" s="65">
        <v>13881.923349999999</v>
      </c>
      <c r="CK257" s="65">
        <v>13802.45161</v>
      </c>
      <c r="CL257" s="65">
        <v>9264.9532380000001</v>
      </c>
      <c r="CM257" s="65">
        <v>13642.13673</v>
      </c>
      <c r="CN257" s="65">
        <v>13881.923349999999</v>
      </c>
      <c r="CO257" s="65">
        <v>11358.9877</v>
      </c>
      <c r="CP257" s="65">
        <v>13421.631429999999</v>
      </c>
      <c r="CQ257" s="65">
        <v>13642.13673</v>
      </c>
      <c r="CR257" s="65">
        <v>13881.923349999999</v>
      </c>
      <c r="CS257" s="65">
        <v>11744.24098</v>
      </c>
      <c r="CT257" s="65">
        <v>9880.6359140000004</v>
      </c>
      <c r="CU257" s="65">
        <v>13642.13673</v>
      </c>
      <c r="CV257" s="65">
        <v>13881.923349999999</v>
      </c>
      <c r="CW257" s="65">
        <v>13454.71351</v>
      </c>
      <c r="CX257" s="65">
        <v>12443.65395</v>
      </c>
      <c r="CY257" s="65">
        <v>13642.13673</v>
      </c>
      <c r="CZ257" s="65">
        <v>13881.923349999999</v>
      </c>
      <c r="DA257" s="65">
        <v>13512.142229999999</v>
      </c>
      <c r="DB257" s="65">
        <v>13745.57624</v>
      </c>
      <c r="DC257" s="65">
        <v>13126.587240000001</v>
      </c>
      <c r="DD257" s="65">
        <v>13881.923349999999</v>
      </c>
      <c r="DE257" s="65">
        <v>13959.40331</v>
      </c>
      <c r="DF257" s="65">
        <v>8338.3820180000002</v>
      </c>
      <c r="DG257" s="65">
        <v>13431.80445</v>
      </c>
      <c r="DH257" s="65">
        <v>13878.87695</v>
      </c>
      <c r="DI257" s="65">
        <v>11992.1893</v>
      </c>
      <c r="DJ257" s="65">
        <v>9143.1733409999997</v>
      </c>
      <c r="DK257" s="65">
        <v>13552.70901</v>
      </c>
      <c r="DL257" s="65">
        <v>13878.87695</v>
      </c>
      <c r="DM257" s="65">
        <v>11417.96487</v>
      </c>
      <c r="DN257" s="65">
        <v>7713.158238</v>
      </c>
      <c r="DO257" s="65">
        <v>11854.05502</v>
      </c>
      <c r="DP257" s="65">
        <v>13878.87695</v>
      </c>
      <c r="DQ257" s="65">
        <v>11953.30625</v>
      </c>
      <c r="DR257" s="65">
        <v>11382.88718</v>
      </c>
      <c r="DS257" s="65">
        <v>11810.263790000001</v>
      </c>
      <c r="DT257" s="65">
        <v>13881.923349999999</v>
      </c>
      <c r="DU257" s="65">
        <v>12558.2703</v>
      </c>
      <c r="DV257" s="65">
        <v>13129.49828</v>
      </c>
      <c r="DW257" s="65">
        <v>11509.090630000001</v>
      </c>
      <c r="DX257" s="65">
        <v>13881.923349999999</v>
      </c>
      <c r="DY257" s="65">
        <v>14038.891310000001</v>
      </c>
      <c r="DZ257" s="65">
        <v>9420.5231000000003</v>
      </c>
      <c r="EA257" s="65">
        <v>12152.231900000001</v>
      </c>
      <c r="EB257" s="65">
        <v>13878.87695</v>
      </c>
      <c r="EC257" s="65">
        <v>14038.891310000001</v>
      </c>
      <c r="ED257" s="65">
        <v>13745.57624</v>
      </c>
      <c r="EE257" s="65">
        <v>13563.936729999999</v>
      </c>
      <c r="EF257" s="65">
        <v>13454.621300000001</v>
      </c>
      <c r="EG257" s="65">
        <v>14038.891310000001</v>
      </c>
      <c r="EH257" s="65">
        <v>11100.79709</v>
      </c>
      <c r="EI257" s="65">
        <v>11943.31048</v>
      </c>
      <c r="EJ257" s="65">
        <v>13749.655350000001</v>
      </c>
      <c r="EK257" s="65">
        <v>14038.891310000001</v>
      </c>
      <c r="EL257" s="65">
        <v>10741.83764</v>
      </c>
      <c r="EM257" s="65">
        <v>13500.049230000001</v>
      </c>
      <c r="EN257" s="65">
        <v>13878.87695</v>
      </c>
      <c r="EO257" s="65">
        <v>14038.891310000001</v>
      </c>
      <c r="EP257" s="65">
        <v>7945.9257079999998</v>
      </c>
      <c r="EQ257" s="65">
        <v>13470.704400000001</v>
      </c>
      <c r="ER257" s="65">
        <v>13878.87695</v>
      </c>
      <c r="ES257" s="65">
        <v>14038.891310000001</v>
      </c>
      <c r="ET257" s="65">
        <v>9241.8007379999999</v>
      </c>
      <c r="EU257" s="65">
        <v>11032.75405</v>
      </c>
      <c r="EV257" s="65">
        <v>10765.007670000001</v>
      </c>
      <c r="EW257" s="65">
        <v>14038.891310000001</v>
      </c>
      <c r="EX257" s="65">
        <v>13253.35116</v>
      </c>
      <c r="EY257" s="65">
        <v>8347.0526430000009</v>
      </c>
      <c r="EZ257" s="65">
        <v>11162.43196</v>
      </c>
      <c r="FA257" s="65">
        <v>14038.891310000001</v>
      </c>
      <c r="FB257" s="65">
        <v>7832.399238</v>
      </c>
      <c r="FC257" s="65">
        <v>9783.2646440000008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K272" s="65">
        <v>0.2</v>
      </c>
      <c r="L272" s="65">
        <v>0.54600000000000004</v>
      </c>
      <c r="O272" s="65">
        <v>0.84060000000000001</v>
      </c>
      <c r="P272" s="65">
        <v>3.1459999999999999</v>
      </c>
      <c r="S272" s="65">
        <v>1</v>
      </c>
      <c r="T272" s="65">
        <v>2.1327799999999999</v>
      </c>
      <c r="W272" s="65">
        <v>2.8405999999999998</v>
      </c>
      <c r="X272" s="65">
        <v>129.20388</v>
      </c>
      <c r="AA272" s="65">
        <v>146.77459999999999</v>
      </c>
      <c r="AB272" s="65">
        <v>322.80871999999999</v>
      </c>
      <c r="AE272" s="65">
        <v>143.768</v>
      </c>
      <c r="AF272" s="65">
        <v>278.89462850000001</v>
      </c>
      <c r="AI272" s="65">
        <v>228.76140000000001</v>
      </c>
      <c r="AJ272" s="65">
        <v>311.42982000000001</v>
      </c>
      <c r="AM272" s="65">
        <v>219.18199999999999</v>
      </c>
      <c r="AN272" s="65">
        <v>405.55970000000002</v>
      </c>
      <c r="AQ272" s="65">
        <v>265.83499999999998</v>
      </c>
      <c r="AR272" s="65">
        <v>405.55970000000002</v>
      </c>
      <c r="AU272" s="65">
        <v>243.46039999999999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0.21640000000000001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2.2360000000000002</v>
      </c>
      <c r="M281" s="65">
        <v>0</v>
      </c>
      <c r="N281" s="65">
        <v>0</v>
      </c>
      <c r="O281" s="65">
        <v>2.1406000000000001</v>
      </c>
      <c r="P281" s="65">
        <v>4.8360000000000003</v>
      </c>
      <c r="Q281" s="65">
        <v>0</v>
      </c>
      <c r="R281" s="65">
        <v>0</v>
      </c>
      <c r="S281" s="65">
        <v>2.2999999999999998</v>
      </c>
      <c r="T281" s="65">
        <v>3.8227799999999998</v>
      </c>
      <c r="U281" s="65">
        <v>0</v>
      </c>
      <c r="V281" s="65">
        <v>0</v>
      </c>
      <c r="W281" s="65">
        <v>4.1406000000000001</v>
      </c>
      <c r="X281" s="65">
        <v>172.49387999999999</v>
      </c>
      <c r="Y281" s="65">
        <v>0</v>
      </c>
      <c r="Z281" s="65">
        <v>0</v>
      </c>
      <c r="AA281" s="65">
        <v>180.0746</v>
      </c>
      <c r="AB281" s="65">
        <v>438.89872000000003</v>
      </c>
      <c r="AC281" s="65">
        <v>0</v>
      </c>
      <c r="AD281" s="65">
        <v>0</v>
      </c>
      <c r="AE281" s="65">
        <v>233.06800000000001</v>
      </c>
      <c r="AF281" s="65">
        <v>437.88462850000002</v>
      </c>
      <c r="AG281" s="65">
        <v>0</v>
      </c>
      <c r="AH281" s="65">
        <v>0</v>
      </c>
      <c r="AI281" s="65">
        <v>351.06139999999999</v>
      </c>
      <c r="AJ281" s="65">
        <v>470.41982000000002</v>
      </c>
      <c r="AK281" s="65">
        <v>0</v>
      </c>
      <c r="AL281" s="65">
        <v>0</v>
      </c>
      <c r="AM281" s="65">
        <v>341.48200000000003</v>
      </c>
      <c r="AN281" s="65">
        <v>564.54970000000003</v>
      </c>
      <c r="AO281" s="65">
        <v>0</v>
      </c>
      <c r="AP281" s="65">
        <v>0</v>
      </c>
      <c r="AQ281" s="65">
        <v>388.13499999999999</v>
      </c>
      <c r="AR281" s="65">
        <v>564.54970000000003</v>
      </c>
      <c r="AS281" s="65">
        <v>0</v>
      </c>
      <c r="AT281" s="65">
        <v>0</v>
      </c>
      <c r="AU281" s="65">
        <v>365.7604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394.59147209999998</v>
      </c>
      <c r="CA294" s="65">
        <v>303.53190160000003</v>
      </c>
      <c r="CB294" s="65">
        <v>1549.7987900000001</v>
      </c>
      <c r="CE294" s="65">
        <v>1192.1529149999999</v>
      </c>
      <c r="CF294" s="65">
        <v>2736.4551499999998</v>
      </c>
      <c r="CI294" s="65">
        <v>2104.9654999999998</v>
      </c>
      <c r="CJ294" s="65">
        <v>3920.3032710000002</v>
      </c>
      <c r="CM294" s="65">
        <v>3015.6179010000001</v>
      </c>
      <c r="CN294" s="65">
        <v>5136.2718500000001</v>
      </c>
      <c r="CQ294" s="65">
        <v>3950.9783459999999</v>
      </c>
      <c r="CR294" s="65">
        <v>6389.8136059999997</v>
      </c>
      <c r="CU294" s="65">
        <v>4915.2412359999998</v>
      </c>
      <c r="CV294" s="65">
        <v>6497.9005749999997</v>
      </c>
      <c r="CY294" s="65">
        <v>4998.3850579999998</v>
      </c>
      <c r="CZ294" s="65">
        <v>6497.9005749999997</v>
      </c>
      <c r="DC294" s="65">
        <v>4998.3850579999998</v>
      </c>
      <c r="DD294" s="65">
        <v>6497.9005749999997</v>
      </c>
      <c r="DG294" s="65">
        <v>4998.3850579999998</v>
      </c>
      <c r="DH294" s="65">
        <v>6497.9005749999997</v>
      </c>
      <c r="DK294" s="65">
        <v>4998.3850579999998</v>
      </c>
      <c r="DL294" s="65">
        <v>6497.9005749999997</v>
      </c>
      <c r="DO294" s="65">
        <v>4998.3850579999998</v>
      </c>
      <c r="DP294" s="65">
        <v>6497.9005749999997</v>
      </c>
      <c r="DS294" s="65">
        <v>4998.3850579999998</v>
      </c>
      <c r="DT294" s="65">
        <v>6497.9005749999997</v>
      </c>
      <c r="DW294" s="65">
        <v>4998.3850579999998</v>
      </c>
      <c r="DX294" s="65">
        <v>6497.9005749999997</v>
      </c>
      <c r="EA294" s="65">
        <v>4998.3850579999998</v>
      </c>
      <c r="EB294" s="65">
        <v>6497.9005749999997</v>
      </c>
      <c r="EE294" s="65">
        <v>4998.3850579999998</v>
      </c>
      <c r="EF294" s="65">
        <v>6497.9005749999997</v>
      </c>
      <c r="EI294" s="65">
        <v>4998.3850579999998</v>
      </c>
      <c r="EJ294" s="65">
        <v>6497.9005749999997</v>
      </c>
      <c r="EM294" s="65">
        <v>4998.3850579999998</v>
      </c>
      <c r="EN294" s="65">
        <v>6497.9005749999997</v>
      </c>
      <c r="EQ294" s="65">
        <v>4998.3850579999998</v>
      </c>
      <c r="ER294" s="65">
        <v>6497.9005749999997</v>
      </c>
      <c r="EU294" s="65">
        <v>4998.3850579999998</v>
      </c>
      <c r="EV294" s="65">
        <v>6497.9005749999997</v>
      </c>
      <c r="EY294" s="65">
        <v>4998.3850579999998</v>
      </c>
      <c r="EZ294" s="65">
        <v>6497.9005749999997</v>
      </c>
      <c r="FC294" s="65">
        <v>4998.3850579999998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394.59147209999998</v>
      </c>
      <c r="BY305" s="65">
        <v>0</v>
      </c>
      <c r="BZ305" s="65">
        <v>0</v>
      </c>
      <c r="CA305" s="65">
        <v>303.53190160000003</v>
      </c>
      <c r="CB305" s="65">
        <v>1549.7987900000001</v>
      </c>
      <c r="CC305" s="65">
        <v>0</v>
      </c>
      <c r="CD305" s="65">
        <v>0</v>
      </c>
      <c r="CE305" s="65">
        <v>1192.1529149999999</v>
      </c>
      <c r="CF305" s="65">
        <v>2736.4551499999998</v>
      </c>
      <c r="CG305" s="65">
        <v>0</v>
      </c>
      <c r="CH305" s="65">
        <v>0</v>
      </c>
      <c r="CI305" s="65">
        <v>2104.9654999999998</v>
      </c>
      <c r="CJ305" s="65">
        <v>3920.3032710000002</v>
      </c>
      <c r="CK305" s="65">
        <v>0</v>
      </c>
      <c r="CL305" s="65">
        <v>0</v>
      </c>
      <c r="CM305" s="65">
        <v>3015.6179010000001</v>
      </c>
      <c r="CN305" s="65">
        <v>5136.2718500000001</v>
      </c>
      <c r="CO305" s="65">
        <v>0</v>
      </c>
      <c r="CP305" s="65">
        <v>0</v>
      </c>
      <c r="CQ305" s="65">
        <v>3950.9783459999999</v>
      </c>
      <c r="CR305" s="65">
        <v>6389.8136059999997</v>
      </c>
      <c r="CS305" s="65">
        <v>0</v>
      </c>
      <c r="CT305" s="65">
        <v>0</v>
      </c>
      <c r="CU305" s="65">
        <v>4915.2412359999998</v>
      </c>
      <c r="CV305" s="65">
        <v>6497.9005749999997</v>
      </c>
      <c r="CW305" s="65">
        <v>0</v>
      </c>
      <c r="CX305" s="65">
        <v>0</v>
      </c>
      <c r="CY305" s="65">
        <v>4998.3850579999998</v>
      </c>
      <c r="CZ305" s="65">
        <v>6497.9005749999997</v>
      </c>
      <c r="DA305" s="65">
        <v>0</v>
      </c>
      <c r="DB305" s="65">
        <v>0</v>
      </c>
      <c r="DC305" s="65">
        <v>4998.3850579999998</v>
      </c>
      <c r="DD305" s="65">
        <v>6497.9005749999997</v>
      </c>
      <c r="DE305" s="65">
        <v>0</v>
      </c>
      <c r="DF305" s="65">
        <v>0</v>
      </c>
      <c r="DG305" s="65">
        <v>4998.3850579999998</v>
      </c>
      <c r="DH305" s="65">
        <v>6497.9005749999997</v>
      </c>
      <c r="DI305" s="65">
        <v>0</v>
      </c>
      <c r="DJ305" s="65">
        <v>0</v>
      </c>
      <c r="DK305" s="65">
        <v>4998.3850579999998</v>
      </c>
      <c r="DL305" s="65">
        <v>6497.9005749999997</v>
      </c>
      <c r="DM305" s="65">
        <v>0</v>
      </c>
      <c r="DN305" s="65">
        <v>0</v>
      </c>
      <c r="DO305" s="65">
        <v>4998.3850579999998</v>
      </c>
      <c r="DP305" s="65">
        <v>6497.9005749999997</v>
      </c>
      <c r="DQ305" s="65">
        <v>0</v>
      </c>
      <c r="DR305" s="65">
        <v>0</v>
      </c>
      <c r="DS305" s="65">
        <v>4998.3850579999998</v>
      </c>
      <c r="DT305" s="65">
        <v>6497.9005749999997</v>
      </c>
      <c r="DU305" s="65">
        <v>0</v>
      </c>
      <c r="DV305" s="65">
        <v>0</v>
      </c>
      <c r="DW305" s="65">
        <v>4998.3850579999998</v>
      </c>
      <c r="DX305" s="65">
        <v>6497.9005749999997</v>
      </c>
      <c r="DY305" s="65">
        <v>0</v>
      </c>
      <c r="DZ305" s="65">
        <v>0</v>
      </c>
      <c r="EA305" s="65">
        <v>4998.3850579999998</v>
      </c>
      <c r="EB305" s="65">
        <v>6497.9005749999997</v>
      </c>
      <c r="EC305" s="65">
        <v>0</v>
      </c>
      <c r="ED305" s="65">
        <v>0</v>
      </c>
      <c r="EE305" s="65">
        <v>4998.3850579999998</v>
      </c>
      <c r="EF305" s="65">
        <v>6497.9005749999997</v>
      </c>
      <c r="EG305" s="65">
        <v>0</v>
      </c>
      <c r="EH305" s="65">
        <v>0</v>
      </c>
      <c r="EI305" s="65">
        <v>4998.3850579999998</v>
      </c>
      <c r="EJ305" s="65">
        <v>6497.9005749999997</v>
      </c>
      <c r="EK305" s="65">
        <v>0</v>
      </c>
      <c r="EL305" s="65">
        <v>0</v>
      </c>
      <c r="EM305" s="65">
        <v>4998.3850579999998</v>
      </c>
      <c r="EN305" s="65">
        <v>6497.9005749999997</v>
      </c>
      <c r="EO305" s="65">
        <v>0</v>
      </c>
      <c r="EP305" s="65">
        <v>0</v>
      </c>
      <c r="EQ305" s="65">
        <v>4998.3850579999998</v>
      </c>
      <c r="ER305" s="65">
        <v>6497.9005749999997</v>
      </c>
      <c r="ES305" s="65">
        <v>0</v>
      </c>
      <c r="ET305" s="65">
        <v>0</v>
      </c>
      <c r="EU305" s="65">
        <v>4998.3850579999998</v>
      </c>
      <c r="EV305" s="65">
        <v>6497.9005749999997</v>
      </c>
      <c r="EW305" s="65">
        <v>0</v>
      </c>
      <c r="EX305" s="65">
        <v>0</v>
      </c>
      <c r="EY305" s="65">
        <v>4998.3850579999998</v>
      </c>
      <c r="EZ305" s="65">
        <v>6497.9005749999997</v>
      </c>
      <c r="FA305" s="65">
        <v>0</v>
      </c>
      <c r="FB305" s="65">
        <v>0</v>
      </c>
      <c r="FC305" s="65">
        <v>4998.3850579999998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7.22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F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177.61199999999999</v>
      </c>
      <c r="AD368" s="65">
        <v>150.53700000000001</v>
      </c>
      <c r="AE368" s="65">
        <v>135.375</v>
      </c>
      <c r="AF368" s="65">
        <v>15.162000000000001</v>
      </c>
      <c r="AG368" s="65">
        <v>150.53700000000001</v>
      </c>
      <c r="AH368" s="65">
        <v>150.53700000000001</v>
      </c>
      <c r="AI368" s="65">
        <v>150.53700000000001</v>
      </c>
      <c r="AJ368" s="65">
        <v>162.44999999999999</v>
      </c>
      <c r="AK368" s="65">
        <v>150.53700000000001</v>
      </c>
      <c r="AL368" s="65">
        <v>177.61199999999999</v>
      </c>
      <c r="AM368" s="65">
        <v>177.61199999999999</v>
      </c>
      <c r="AN368" s="65">
        <v>177.61199999999999</v>
      </c>
      <c r="AO368" s="65">
        <v>162.44999999999999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15.162000000000001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3.61</v>
      </c>
      <c r="F377" s="65">
        <v>30.684999999999999</v>
      </c>
      <c r="G377" s="65">
        <v>3.61</v>
      </c>
      <c r="H377" s="65">
        <v>3.61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298.00549999999998</v>
      </c>
      <c r="V377" s="65">
        <v>298.00549999999998</v>
      </c>
      <c r="W377" s="65">
        <v>270.93049999999999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455.76249999999999</v>
      </c>
      <c r="AD377" s="65">
        <v>428.6875</v>
      </c>
      <c r="AE377" s="65">
        <v>413.52550000000002</v>
      </c>
      <c r="AF377" s="65">
        <v>441.32249999999999</v>
      </c>
      <c r="AG377" s="65">
        <v>576.69749999999999</v>
      </c>
      <c r="AH377" s="65">
        <v>576.69749999999999</v>
      </c>
      <c r="AI377" s="65">
        <v>576.69749999999999</v>
      </c>
      <c r="AJ377" s="65">
        <v>630.12549999999999</v>
      </c>
      <c r="AK377" s="65">
        <v>621.82249999999999</v>
      </c>
      <c r="AL377" s="65">
        <v>648.89750000000004</v>
      </c>
      <c r="AM377" s="65">
        <v>648.89750000000004</v>
      </c>
      <c r="AN377" s="65">
        <v>653.41</v>
      </c>
      <c r="AO377" s="65">
        <v>638.24800000000005</v>
      </c>
      <c r="AP377" s="65">
        <v>653.41</v>
      </c>
      <c r="AQ377" s="65">
        <v>653.41</v>
      </c>
      <c r="AR377" s="65">
        <v>653.41</v>
      </c>
      <c r="AS377" s="65">
        <v>653.41</v>
      </c>
      <c r="AT377" s="65">
        <v>653.41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212.80950000000001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1.6299359999999999E-2</v>
      </c>
      <c r="G378" s="65">
        <v>1.6572956400000001</v>
      </c>
      <c r="H378" s="65">
        <v>1.10486376</v>
      </c>
      <c r="I378" s="65">
        <v>0.82864782000000003</v>
      </c>
      <c r="J378" s="65">
        <v>1.6299359999999999E-2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12.579584090000001</v>
      </c>
      <c r="F379" s="65">
        <v>17.74685959</v>
      </c>
      <c r="G379" s="65">
        <v>25.159168189999999</v>
      </c>
      <c r="H379" s="65">
        <v>35.222101989999999</v>
      </c>
      <c r="I379" s="65">
        <v>17.94381989</v>
      </c>
      <c r="J379" s="65">
        <v>22.57457479</v>
      </c>
      <c r="K379" s="65">
        <v>35.608222189999999</v>
      </c>
      <c r="L379" s="65">
        <v>57.248552590000003</v>
      </c>
      <c r="M379" s="65">
        <v>41.096915240000001</v>
      </c>
      <c r="N379" s="65">
        <v>43.141844589999998</v>
      </c>
      <c r="O379" s="65">
        <v>85.872828889999994</v>
      </c>
      <c r="P379" s="65">
        <v>58.921177389999997</v>
      </c>
      <c r="Q379" s="65">
        <v>34.239541639999999</v>
      </c>
      <c r="R379" s="65">
        <v>44.814469389999999</v>
      </c>
      <c r="S379" s="65">
        <v>68.479083290000005</v>
      </c>
      <c r="T379" s="65">
        <v>69.162220509999997</v>
      </c>
      <c r="U379" s="65">
        <v>41.920323979999999</v>
      </c>
      <c r="V379" s="65">
        <v>55.060169469999998</v>
      </c>
      <c r="W379" s="65">
        <v>83.840647970000006</v>
      </c>
      <c r="X379" s="65">
        <v>69.162220509999997</v>
      </c>
      <c r="Y379" s="65">
        <v>41.920323979999999</v>
      </c>
      <c r="Z379" s="65">
        <v>54.007696510000002</v>
      </c>
      <c r="AA379" s="65">
        <v>83.840647970000006</v>
      </c>
      <c r="AB379" s="65">
        <v>80.071149309999996</v>
      </c>
      <c r="AC379" s="65">
        <v>60.053361979999998</v>
      </c>
      <c r="AD379" s="65">
        <v>62.588145310000002</v>
      </c>
      <c r="AE379" s="65">
        <v>120.106724</v>
      </c>
      <c r="AF379" s="65">
        <v>80.769693309999994</v>
      </c>
      <c r="AG379" s="65">
        <v>60.577269979999997</v>
      </c>
      <c r="AH379" s="65">
        <v>80.769693309999994</v>
      </c>
      <c r="AI379" s="65">
        <v>121.15454</v>
      </c>
      <c r="AJ379" s="65">
        <v>77.164430109999998</v>
      </c>
      <c r="AK379" s="65">
        <v>56.650870580000003</v>
      </c>
      <c r="AL379" s="65">
        <v>64.334505309999997</v>
      </c>
      <c r="AM379" s="65">
        <v>121.00901</v>
      </c>
      <c r="AN379" s="65">
        <v>80.672673309999993</v>
      </c>
      <c r="AO379" s="65">
        <v>60.50450498</v>
      </c>
      <c r="AP379" s="65">
        <v>64.450929310000006</v>
      </c>
      <c r="AQ379" s="65">
        <v>121.00901</v>
      </c>
      <c r="AR379" s="65">
        <v>80.672673309999993</v>
      </c>
      <c r="AS379" s="65">
        <v>60.50450498</v>
      </c>
      <c r="AT379" s="65">
        <v>64.450929310000006</v>
      </c>
      <c r="AU379" s="65">
        <v>121.00901</v>
      </c>
      <c r="AV379" s="65">
        <v>80.672673309999993</v>
      </c>
      <c r="AW379" s="65">
        <v>60.50450498</v>
      </c>
      <c r="AX379" s="65">
        <v>64.450929310000006</v>
      </c>
      <c r="AY379" s="65">
        <v>121.00901</v>
      </c>
      <c r="AZ379" s="65">
        <v>80.672673309999993</v>
      </c>
      <c r="BA379" s="65">
        <v>60.50450498</v>
      </c>
      <c r="BB379" s="65">
        <v>64.450929310000006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74.565264310000003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40.71211452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13.40823191</v>
      </c>
      <c r="F389" s="65">
        <v>17.763158950000001</v>
      </c>
      <c r="G389" s="65">
        <v>26.81646383</v>
      </c>
      <c r="H389" s="65">
        <v>36.326965749999999</v>
      </c>
      <c r="I389" s="65">
        <v>18.772467710000001</v>
      </c>
      <c r="J389" s="65">
        <v>22.590874150000001</v>
      </c>
      <c r="K389" s="65">
        <v>37.26551783</v>
      </c>
      <c r="L389" s="65">
        <v>58.353416350000003</v>
      </c>
      <c r="M389" s="65">
        <v>41.925563060000002</v>
      </c>
      <c r="N389" s="65">
        <v>44.246708349999999</v>
      </c>
      <c r="O389" s="65">
        <v>87.530124529999995</v>
      </c>
      <c r="P389" s="65">
        <v>60.026041149999998</v>
      </c>
      <c r="Q389" s="65">
        <v>35.068189459999999</v>
      </c>
      <c r="R389" s="65">
        <v>45.91933315</v>
      </c>
      <c r="S389" s="65">
        <v>70.136378930000006</v>
      </c>
      <c r="T389" s="65">
        <v>70.267084269999998</v>
      </c>
      <c r="U389" s="65">
        <v>42.7489718</v>
      </c>
      <c r="V389" s="65">
        <v>56.165033229999999</v>
      </c>
      <c r="W389" s="65">
        <v>85.497943609999993</v>
      </c>
      <c r="X389" s="65">
        <v>70.267084269999998</v>
      </c>
      <c r="Y389" s="65">
        <v>42.7489718</v>
      </c>
      <c r="Z389" s="65">
        <v>55.112560270000003</v>
      </c>
      <c r="AA389" s="65">
        <v>85.497943609999993</v>
      </c>
      <c r="AB389" s="65">
        <v>81.176013069999996</v>
      </c>
      <c r="AC389" s="65">
        <v>60.882009799999999</v>
      </c>
      <c r="AD389" s="65">
        <v>63.693009070000002</v>
      </c>
      <c r="AE389" s="65">
        <v>121.7640196</v>
      </c>
      <c r="AF389" s="65">
        <v>81.874557069999994</v>
      </c>
      <c r="AG389" s="65">
        <v>61.405917799999997</v>
      </c>
      <c r="AH389" s="65">
        <v>81.874557069999994</v>
      </c>
      <c r="AI389" s="65">
        <v>122.81183559999999</v>
      </c>
      <c r="AJ389" s="65">
        <v>78.269293869999998</v>
      </c>
      <c r="AK389" s="65">
        <v>57.479518400000003</v>
      </c>
      <c r="AL389" s="65">
        <v>65.439369069999998</v>
      </c>
      <c r="AM389" s="65">
        <v>122.6663056</v>
      </c>
      <c r="AN389" s="65">
        <v>81.777537069999994</v>
      </c>
      <c r="AO389" s="65">
        <v>61.333152800000001</v>
      </c>
      <c r="AP389" s="65">
        <v>65.555793069999993</v>
      </c>
      <c r="AQ389" s="65">
        <v>122.6663056</v>
      </c>
      <c r="AR389" s="65">
        <v>81.777537069999994</v>
      </c>
      <c r="AS389" s="65">
        <v>61.333152800000001</v>
      </c>
      <c r="AT389" s="65">
        <v>65.555793069999993</v>
      </c>
      <c r="AU389" s="65">
        <v>122.6663056</v>
      </c>
      <c r="AV389" s="65">
        <v>81.777537069999994</v>
      </c>
      <c r="AW389" s="65">
        <v>61.333152800000001</v>
      </c>
      <c r="AX389" s="65">
        <v>65.555793069999993</v>
      </c>
      <c r="AY389" s="65">
        <v>122.6663056</v>
      </c>
      <c r="AZ389" s="65">
        <v>81.777537069999994</v>
      </c>
      <c r="BA389" s="65">
        <v>61.333152800000001</v>
      </c>
      <c r="BB389" s="65">
        <v>65.555793069999993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75.670128070000004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40.71211452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368.66282580000001</v>
      </c>
      <c r="E392" s="65">
        <v>323.41000000000003</v>
      </c>
      <c r="F392" s="65">
        <v>551.44600000000003</v>
      </c>
      <c r="G392" s="65">
        <v>440.346</v>
      </c>
      <c r="H392" s="65">
        <v>438.54316</v>
      </c>
      <c r="I392" s="65">
        <v>641.79</v>
      </c>
      <c r="J392" s="65">
        <v>796.71479999999997</v>
      </c>
      <c r="K392" s="65">
        <v>829.21199999999999</v>
      </c>
      <c r="L392" s="65">
        <v>726.85491999999999</v>
      </c>
      <c r="M392" s="65">
        <v>1081.029</v>
      </c>
      <c r="N392" s="65">
        <v>833.08190000000002</v>
      </c>
      <c r="O392" s="65">
        <v>955.39559999999994</v>
      </c>
      <c r="P392" s="65">
        <v>851.63671999999997</v>
      </c>
      <c r="Q392" s="65">
        <v>1193.654</v>
      </c>
      <c r="R392" s="65">
        <v>1570.3780380000001</v>
      </c>
      <c r="S392" s="65">
        <v>690.38520000000005</v>
      </c>
      <c r="T392" s="65">
        <v>1420.50722</v>
      </c>
      <c r="U392" s="65">
        <v>1446.2082499999999</v>
      </c>
      <c r="V392" s="65">
        <v>2461.8146000000002</v>
      </c>
      <c r="W392" s="65">
        <v>1799.0526</v>
      </c>
      <c r="X392" s="65">
        <v>1218.0623399999999</v>
      </c>
      <c r="Y392" s="65">
        <v>1685.27575</v>
      </c>
      <c r="Z392" s="65">
        <v>2275.4277000000002</v>
      </c>
      <c r="AA392" s="65">
        <v>2333.8755000000001</v>
      </c>
      <c r="AB392" s="65">
        <v>2121.7999</v>
      </c>
      <c r="AC392" s="65">
        <v>2906.67875</v>
      </c>
      <c r="AD392" s="65">
        <v>2035.2888499999999</v>
      </c>
      <c r="AE392" s="65">
        <v>1963.6541609999999</v>
      </c>
      <c r="AF392" s="65">
        <v>2018.7466199999999</v>
      </c>
      <c r="AG392" s="65">
        <v>2849.0707499999999</v>
      </c>
      <c r="AH392" s="65">
        <v>3941.585372</v>
      </c>
      <c r="AI392" s="65">
        <v>2878.5206069999999</v>
      </c>
      <c r="AJ392" s="65">
        <v>2319.6560199999999</v>
      </c>
      <c r="AK392" s="65">
        <v>2454.3352500000001</v>
      </c>
      <c r="AL392" s="65">
        <v>3898.4616999999998</v>
      </c>
      <c r="AM392" s="65">
        <v>2617.1235000000001</v>
      </c>
      <c r="AN392" s="65">
        <v>3113.0956999999999</v>
      </c>
      <c r="AO392" s="65">
        <v>3135.9962500000001</v>
      </c>
      <c r="AP392" s="65">
        <v>3514.154</v>
      </c>
      <c r="AQ392" s="65">
        <v>3497.7555000000002</v>
      </c>
      <c r="AR392" s="65">
        <v>3035.8317000000002</v>
      </c>
      <c r="AS392" s="65">
        <v>3149.7287500000002</v>
      </c>
      <c r="AT392" s="65">
        <v>3893.8717700000002</v>
      </c>
      <c r="AU392" s="65">
        <v>3420.33</v>
      </c>
      <c r="AV392" s="65">
        <v>3113.0956999999999</v>
      </c>
      <c r="AW392" s="65">
        <v>3537.6087499999999</v>
      </c>
      <c r="AX392" s="65">
        <v>4542.3052500000003</v>
      </c>
      <c r="AY392" s="65">
        <v>4245.1305000000002</v>
      </c>
      <c r="AZ392" s="65">
        <v>3113.0956999999999</v>
      </c>
      <c r="BA392" s="65">
        <v>3105.9662499999999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4041.9662499999999</v>
      </c>
      <c r="BG392" s="65">
        <v>4245.1305000000002</v>
      </c>
      <c r="BH392" s="65">
        <v>3113.0956999999999</v>
      </c>
      <c r="BI392" s="65">
        <v>3537.6087499999999</v>
      </c>
      <c r="BJ392" s="65">
        <v>4138.6940000000004</v>
      </c>
      <c r="BK392" s="65">
        <v>4245.1305000000002</v>
      </c>
      <c r="BL392" s="65">
        <v>3102.2496999999998</v>
      </c>
      <c r="BM392" s="65">
        <v>3454.19625</v>
      </c>
      <c r="BN392" s="65">
        <v>4227.1372499999998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3292.4212499999999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4524.6075000000001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4662.9467500000001</v>
      </c>
      <c r="CI392" s="65">
        <v>3998.0115000000001</v>
      </c>
      <c r="CJ392" s="65">
        <v>2580.4052999999999</v>
      </c>
      <c r="CK392" s="65">
        <v>2894.4137500000002</v>
      </c>
      <c r="CL392" s="65">
        <v>3835.3035</v>
      </c>
      <c r="CM392" s="65">
        <v>3518.7345</v>
      </c>
      <c r="CN392" s="65">
        <v>2322.21594</v>
      </c>
      <c r="CO392" s="65">
        <v>2621.8067500000002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2255.8297499999999</v>
      </c>
      <c r="CX392" s="65">
        <v>3065.7966500000002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1452.25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387.45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46.2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57.75</v>
      </c>
      <c r="BK393" s="65">
        <v>72</v>
      </c>
      <c r="BL393" s="65">
        <v>52.8</v>
      </c>
      <c r="BM393" s="65">
        <v>52.5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368.66282580000001</v>
      </c>
      <c r="E401" s="65">
        <v>323.41000000000003</v>
      </c>
      <c r="F401" s="65">
        <v>551.44600000000003</v>
      </c>
      <c r="G401" s="65">
        <v>440.346</v>
      </c>
      <c r="H401" s="65">
        <v>438.54316</v>
      </c>
      <c r="I401" s="65">
        <v>641.79</v>
      </c>
      <c r="J401" s="65">
        <v>796.71479999999997</v>
      </c>
      <c r="K401" s="65">
        <v>829.21199999999999</v>
      </c>
      <c r="L401" s="65">
        <v>726.85491999999999</v>
      </c>
      <c r="M401" s="65">
        <v>1081.029</v>
      </c>
      <c r="N401" s="65">
        <v>833.08190000000002</v>
      </c>
      <c r="O401" s="65">
        <v>955.39559999999994</v>
      </c>
      <c r="P401" s="65">
        <v>851.63671999999997</v>
      </c>
      <c r="Q401" s="65">
        <v>1193.654</v>
      </c>
      <c r="R401" s="65">
        <v>1570.3780380000001</v>
      </c>
      <c r="S401" s="65">
        <v>690.38520000000005</v>
      </c>
      <c r="T401" s="65">
        <v>1420.50722</v>
      </c>
      <c r="U401" s="65">
        <v>1446.2082499999999</v>
      </c>
      <c r="V401" s="65">
        <v>2461.8146000000002</v>
      </c>
      <c r="W401" s="65">
        <v>1799.0526</v>
      </c>
      <c r="X401" s="65">
        <v>1218.0623399999999</v>
      </c>
      <c r="Y401" s="65">
        <v>1685.27575</v>
      </c>
      <c r="Z401" s="65">
        <v>2275.4277000000002</v>
      </c>
      <c r="AA401" s="65">
        <v>2333.8755000000001</v>
      </c>
      <c r="AB401" s="65">
        <v>2174.5999000000002</v>
      </c>
      <c r="AC401" s="65">
        <v>2966.67875</v>
      </c>
      <c r="AD401" s="65">
        <v>2119.2888499999999</v>
      </c>
      <c r="AE401" s="65">
        <v>2035.6541609999999</v>
      </c>
      <c r="AF401" s="65">
        <v>2064.9466200000002</v>
      </c>
      <c r="AG401" s="65">
        <v>2909.0707499999999</v>
      </c>
      <c r="AH401" s="65">
        <v>4025.585372</v>
      </c>
      <c r="AI401" s="65">
        <v>2950.5206069999999</v>
      </c>
      <c r="AJ401" s="65">
        <v>2372.4560200000001</v>
      </c>
      <c r="AK401" s="65">
        <v>2514.3352500000001</v>
      </c>
      <c r="AL401" s="65">
        <v>3982.4616999999998</v>
      </c>
      <c r="AM401" s="65">
        <v>2689.1235000000001</v>
      </c>
      <c r="AN401" s="65">
        <v>3165.8957</v>
      </c>
      <c r="AO401" s="65">
        <v>3195.9962500000001</v>
      </c>
      <c r="AP401" s="65">
        <v>3598.154</v>
      </c>
      <c r="AQ401" s="65">
        <v>3569.7555000000002</v>
      </c>
      <c r="AR401" s="65">
        <v>3088.6316999999999</v>
      </c>
      <c r="AS401" s="65">
        <v>3209.7287500000002</v>
      </c>
      <c r="AT401" s="65">
        <v>3977.8717700000002</v>
      </c>
      <c r="AU401" s="65">
        <v>3492.33</v>
      </c>
      <c r="AV401" s="65">
        <v>3165.8957</v>
      </c>
      <c r="AW401" s="65">
        <v>3597.6087499999999</v>
      </c>
      <c r="AX401" s="65">
        <v>4626.3052500000003</v>
      </c>
      <c r="AY401" s="65">
        <v>4317.1305000000002</v>
      </c>
      <c r="AZ401" s="65">
        <v>3165.8957</v>
      </c>
      <c r="BA401" s="65">
        <v>3165.9662499999999</v>
      </c>
      <c r="BB401" s="65">
        <v>5036.6522500000001</v>
      </c>
      <c r="BC401" s="65">
        <v>4317.1305000000002</v>
      </c>
      <c r="BD401" s="65">
        <v>3165.8957</v>
      </c>
      <c r="BE401" s="65">
        <v>3597.6087499999999</v>
      </c>
      <c r="BF401" s="65">
        <v>4125.9662500000004</v>
      </c>
      <c r="BG401" s="65">
        <v>4317.1305000000002</v>
      </c>
      <c r="BH401" s="65">
        <v>3165.8957</v>
      </c>
      <c r="BI401" s="65">
        <v>3597.6087499999999</v>
      </c>
      <c r="BJ401" s="65">
        <v>4196.4440000000004</v>
      </c>
      <c r="BK401" s="65">
        <v>4317.1305000000002</v>
      </c>
      <c r="BL401" s="65">
        <v>3155.0497</v>
      </c>
      <c r="BM401" s="65">
        <v>3506.69625</v>
      </c>
      <c r="BN401" s="65">
        <v>4311.1372499999998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3352.4212499999999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4608.6075000000001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4746.9467500000001</v>
      </c>
      <c r="CI401" s="65">
        <v>4070.0115000000001</v>
      </c>
      <c r="CJ401" s="65">
        <v>2633.2053000000001</v>
      </c>
      <c r="CK401" s="65">
        <v>2954.4137500000002</v>
      </c>
      <c r="CL401" s="65">
        <v>3919.3035</v>
      </c>
      <c r="CM401" s="65">
        <v>3590.7345</v>
      </c>
      <c r="CN401" s="65">
        <v>2375.0159399999998</v>
      </c>
      <c r="CO401" s="65">
        <v>2681.8067500000002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2315.8297499999999</v>
      </c>
      <c r="CX401" s="65">
        <v>3149.7966500000002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1512.25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387.45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561.20425509999995</v>
      </c>
      <c r="AU416" s="65">
        <v>765.27852970000004</v>
      </c>
      <c r="AV416" s="65">
        <v>1950.052991</v>
      </c>
      <c r="AX416" s="65">
        <v>3102.357031</v>
      </c>
      <c r="AY416" s="65">
        <v>2659.1631689999999</v>
      </c>
      <c r="AZ416" s="65">
        <v>2435.8153160000002</v>
      </c>
      <c r="BA416" s="65">
        <v>2767.9719500000001</v>
      </c>
      <c r="BB416" s="65">
        <v>3875.1607290000002</v>
      </c>
      <c r="BC416" s="65">
        <v>3321.5663399999999</v>
      </c>
      <c r="BD416" s="65">
        <v>4335.7991700000002</v>
      </c>
      <c r="BE416" s="65">
        <v>1892.4310989999999</v>
      </c>
      <c r="BF416" s="65">
        <v>6897.8623159999997</v>
      </c>
      <c r="BG416" s="65">
        <v>5912.4534139999996</v>
      </c>
      <c r="BH416" s="65">
        <v>4814.4257209999996</v>
      </c>
      <c r="BI416" s="65">
        <v>623.90757389999999</v>
      </c>
      <c r="BJ416" s="65">
        <v>7659.3136480000003</v>
      </c>
      <c r="BK416" s="65">
        <v>6565.1259840000002</v>
      </c>
      <c r="BL416" s="65">
        <v>4852.2651320000004</v>
      </c>
      <c r="BM416" s="65">
        <v>5513.9376499999998</v>
      </c>
      <c r="BN416" s="65">
        <v>7719.5127089999996</v>
      </c>
      <c r="BO416" s="65">
        <v>6616.7251800000004</v>
      </c>
      <c r="BP416" s="65">
        <v>4852.2651320000004</v>
      </c>
      <c r="BQ416" s="65">
        <v>5513.9376499999998</v>
      </c>
      <c r="BR416" s="65">
        <v>7201.9357689999997</v>
      </c>
      <c r="BS416" s="65">
        <v>6616.7251800000004</v>
      </c>
      <c r="BT416" s="65">
        <v>4852.2651320000004</v>
      </c>
      <c r="BU416" s="65">
        <v>5513.9376499999998</v>
      </c>
      <c r="BV416" s="65">
        <v>2784.5629669999998</v>
      </c>
      <c r="BW416" s="65">
        <v>6616.7251800000004</v>
      </c>
      <c r="BX416" s="65">
        <v>4852.2651320000004</v>
      </c>
      <c r="BY416" s="65">
        <v>5513.9376499999998</v>
      </c>
      <c r="BZ416" s="65">
        <v>7719.5127089999996</v>
      </c>
      <c r="CA416" s="65">
        <v>6616.7251800000004</v>
      </c>
      <c r="CB416" s="65">
        <v>4852.2651320000004</v>
      </c>
      <c r="CC416" s="65">
        <v>5513.9376499999998</v>
      </c>
      <c r="CD416" s="65">
        <v>7719.5127089999996</v>
      </c>
      <c r="CE416" s="65">
        <v>6616.7251800000004</v>
      </c>
      <c r="CF416" s="65">
        <v>4852.2651320000004</v>
      </c>
      <c r="CG416" s="65">
        <v>5513.9376499999998</v>
      </c>
      <c r="CH416" s="65">
        <v>7719.5127089999996</v>
      </c>
      <c r="CI416" s="65">
        <v>6616.7251800000004</v>
      </c>
      <c r="CJ416" s="65">
        <v>4852.2651320000004</v>
      </c>
      <c r="CK416" s="65">
        <v>5513.9376499999998</v>
      </c>
      <c r="CL416" s="65">
        <v>7719.5127089999996</v>
      </c>
      <c r="CM416" s="65">
        <v>6616.7251800000004</v>
      </c>
      <c r="CN416" s="65">
        <v>4852.2651320000004</v>
      </c>
      <c r="CO416" s="65">
        <v>5513.9376499999998</v>
      </c>
      <c r="CP416" s="65">
        <v>7719.5127089999996</v>
      </c>
      <c r="CQ416" s="65">
        <v>6616.7251800000004</v>
      </c>
      <c r="CR416" s="65">
        <v>4852.2651320000004</v>
      </c>
      <c r="CS416" s="65">
        <v>5513.9376499999998</v>
      </c>
      <c r="CT416" s="65">
        <v>7719.5127089999996</v>
      </c>
      <c r="CU416" s="65">
        <v>6616.7251800000004</v>
      </c>
      <c r="CV416" s="65">
        <v>4852.2651320000004</v>
      </c>
      <c r="CW416" s="65">
        <v>5513.9376499999998</v>
      </c>
      <c r="CX416" s="65">
        <v>7719.5127089999996</v>
      </c>
      <c r="CY416" s="65">
        <v>6616.7251800000004</v>
      </c>
      <c r="CZ416" s="65">
        <v>4852.2651320000004</v>
      </c>
      <c r="DA416" s="65">
        <v>5513.9376499999998</v>
      </c>
      <c r="DB416" s="65">
        <v>7719.5127089999996</v>
      </c>
      <c r="DC416" s="65">
        <v>6616.7251800000004</v>
      </c>
      <c r="DD416" s="65">
        <v>4852.2651320000004</v>
      </c>
      <c r="DE416" s="65">
        <v>5513.9376499999998</v>
      </c>
      <c r="DF416" s="65">
        <v>7719.5127089999996</v>
      </c>
      <c r="DG416" s="65">
        <v>6616.7251800000004</v>
      </c>
      <c r="DH416" s="65">
        <v>4852.2651320000004</v>
      </c>
      <c r="DI416" s="65">
        <v>5513.9376499999998</v>
      </c>
      <c r="DJ416" s="65">
        <v>7719.5127089999996</v>
      </c>
      <c r="DK416" s="65">
        <v>6616.7251800000004</v>
      </c>
      <c r="DL416" s="65">
        <v>4852.2651320000004</v>
      </c>
      <c r="DM416" s="65">
        <v>5513.9376499999998</v>
      </c>
      <c r="DN416" s="65">
        <v>7719.5127089999996</v>
      </c>
      <c r="DO416" s="65">
        <v>6616.7251800000004</v>
      </c>
      <c r="DP416" s="65">
        <v>4852.2651320000004</v>
      </c>
      <c r="DQ416" s="65">
        <v>5513.9376499999998</v>
      </c>
      <c r="DR416" s="65">
        <v>7719.5127089999996</v>
      </c>
      <c r="DS416" s="65">
        <v>6616.7251800000004</v>
      </c>
      <c r="DT416" s="65">
        <v>4852.2651320000004</v>
      </c>
      <c r="DU416" s="65">
        <v>5513.9376499999998</v>
      </c>
      <c r="DV416" s="65">
        <v>7719.5127089999996</v>
      </c>
      <c r="DW416" s="65">
        <v>6616.7251800000004</v>
      </c>
      <c r="DX416" s="65">
        <v>4852.2651320000004</v>
      </c>
      <c r="DY416" s="65">
        <v>5513.9376499999998</v>
      </c>
      <c r="DZ416" s="65">
        <v>7719.5127089999996</v>
      </c>
      <c r="EA416" s="65">
        <v>6616.7251800000004</v>
      </c>
      <c r="EB416" s="65">
        <v>4852.2651320000004</v>
      </c>
      <c r="EC416" s="65">
        <v>5513.9376499999998</v>
      </c>
      <c r="ED416" s="65">
        <v>927.21172550000006</v>
      </c>
      <c r="EE416" s="65">
        <v>6616.7251800000004</v>
      </c>
      <c r="EF416" s="65">
        <v>4852.2651320000004</v>
      </c>
      <c r="EG416" s="65">
        <v>5513.9376499999998</v>
      </c>
      <c r="EH416" s="65">
        <v>7719.5127089999996</v>
      </c>
      <c r="EI416" s="65">
        <v>6616.7251800000004</v>
      </c>
      <c r="EJ416" s="65">
        <v>4852.2651320000004</v>
      </c>
      <c r="EK416" s="65">
        <v>5513.9376499999998</v>
      </c>
      <c r="EL416" s="65">
        <v>7719.5127089999996</v>
      </c>
      <c r="EM416" s="65">
        <v>3736.8842030000001</v>
      </c>
      <c r="EN416" s="65">
        <v>4852.2651320000004</v>
      </c>
      <c r="EO416" s="65">
        <v>5513.9376499999998</v>
      </c>
      <c r="EP416" s="65">
        <v>7719.5127089999996</v>
      </c>
      <c r="EQ416" s="65">
        <v>6616.7251800000004</v>
      </c>
      <c r="ER416" s="65">
        <v>4852.2651320000004</v>
      </c>
      <c r="ES416" s="65">
        <v>5513.9376499999998</v>
      </c>
      <c r="ET416" s="65">
        <v>7719.5127089999996</v>
      </c>
      <c r="EU416" s="65">
        <v>6616.7251800000004</v>
      </c>
      <c r="EV416" s="65">
        <v>4852.2651320000004</v>
      </c>
      <c r="EW416" s="65">
        <v>5513.9376499999998</v>
      </c>
      <c r="EX416" s="65">
        <v>7719.5127089999996</v>
      </c>
      <c r="EY416" s="65">
        <v>6616.7251800000004</v>
      </c>
      <c r="EZ416" s="65">
        <v>4852.2651320000004</v>
      </c>
      <c r="FA416" s="65">
        <v>5513.9376499999998</v>
      </c>
      <c r="FB416" s="65">
        <v>7719.5127089999996</v>
      </c>
      <c r="FC416" s="65">
        <v>6616.7251800000004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561.20425509999995</v>
      </c>
      <c r="AS425" s="65">
        <v>0</v>
      </c>
      <c r="AT425" s="65">
        <v>0</v>
      </c>
      <c r="AU425" s="65">
        <v>765.27852970000004</v>
      </c>
      <c r="AV425" s="65">
        <v>1950.052991</v>
      </c>
      <c r="AW425" s="65">
        <v>0</v>
      </c>
      <c r="AX425" s="65">
        <v>3102.357031</v>
      </c>
      <c r="AY425" s="65">
        <v>2659.1631689999999</v>
      </c>
      <c r="AZ425" s="65">
        <v>2435.8153160000002</v>
      </c>
      <c r="BA425" s="65">
        <v>2767.9719500000001</v>
      </c>
      <c r="BB425" s="65">
        <v>3875.1607290000002</v>
      </c>
      <c r="BC425" s="65">
        <v>3321.5663399999999</v>
      </c>
      <c r="BD425" s="65">
        <v>4335.7991700000002</v>
      </c>
      <c r="BE425" s="65">
        <v>1892.4310989999999</v>
      </c>
      <c r="BF425" s="65">
        <v>6897.8623159999997</v>
      </c>
      <c r="BG425" s="65">
        <v>5912.4534139999996</v>
      </c>
      <c r="BH425" s="65">
        <v>4814.4257209999996</v>
      </c>
      <c r="BI425" s="65">
        <v>623.90757389999999</v>
      </c>
      <c r="BJ425" s="65">
        <v>7659.3136480000003</v>
      </c>
      <c r="BK425" s="65">
        <v>6565.1259840000002</v>
      </c>
      <c r="BL425" s="65">
        <v>4852.2651320000004</v>
      </c>
      <c r="BM425" s="65">
        <v>5513.9376499999998</v>
      </c>
      <c r="BN425" s="65">
        <v>7719.5127089999996</v>
      </c>
      <c r="BO425" s="65">
        <v>6616.7251800000004</v>
      </c>
      <c r="BP425" s="65">
        <v>4852.2651320000004</v>
      </c>
      <c r="BQ425" s="65">
        <v>5513.9376499999998</v>
      </c>
      <c r="BR425" s="65">
        <v>7201.9357689999997</v>
      </c>
      <c r="BS425" s="65">
        <v>6616.7251800000004</v>
      </c>
      <c r="BT425" s="65">
        <v>4852.2651320000004</v>
      </c>
      <c r="BU425" s="65">
        <v>5513.9376499999998</v>
      </c>
      <c r="BV425" s="65">
        <v>2784.5629669999998</v>
      </c>
      <c r="BW425" s="65">
        <v>6616.7251800000004</v>
      </c>
      <c r="BX425" s="65">
        <v>4852.2651320000004</v>
      </c>
      <c r="BY425" s="65">
        <v>5513.9376499999998</v>
      </c>
      <c r="BZ425" s="65">
        <v>7719.5127089999996</v>
      </c>
      <c r="CA425" s="65">
        <v>6616.7251800000004</v>
      </c>
      <c r="CB425" s="65">
        <v>4852.2651320000004</v>
      </c>
      <c r="CC425" s="65">
        <v>5513.9376499999998</v>
      </c>
      <c r="CD425" s="65">
        <v>7719.5127089999996</v>
      </c>
      <c r="CE425" s="65">
        <v>6616.7251800000004</v>
      </c>
      <c r="CF425" s="65">
        <v>4852.2651320000004</v>
      </c>
      <c r="CG425" s="65">
        <v>5513.9376499999998</v>
      </c>
      <c r="CH425" s="65">
        <v>7719.5127089999996</v>
      </c>
      <c r="CI425" s="65">
        <v>6616.7251800000004</v>
      </c>
      <c r="CJ425" s="65">
        <v>4852.2651320000004</v>
      </c>
      <c r="CK425" s="65">
        <v>5513.9376499999998</v>
      </c>
      <c r="CL425" s="65">
        <v>7719.5127089999996</v>
      </c>
      <c r="CM425" s="65">
        <v>6616.7251800000004</v>
      </c>
      <c r="CN425" s="65">
        <v>4852.2651320000004</v>
      </c>
      <c r="CO425" s="65">
        <v>5513.9376499999998</v>
      </c>
      <c r="CP425" s="65">
        <v>7719.5127089999996</v>
      </c>
      <c r="CQ425" s="65">
        <v>6616.7251800000004</v>
      </c>
      <c r="CR425" s="65">
        <v>4852.2651320000004</v>
      </c>
      <c r="CS425" s="65">
        <v>5513.9376499999998</v>
      </c>
      <c r="CT425" s="65">
        <v>7719.5127089999996</v>
      </c>
      <c r="CU425" s="65">
        <v>6616.7251800000004</v>
      </c>
      <c r="CV425" s="65">
        <v>4852.2651320000004</v>
      </c>
      <c r="CW425" s="65">
        <v>5513.9376499999998</v>
      </c>
      <c r="CX425" s="65">
        <v>7719.5127089999996</v>
      </c>
      <c r="CY425" s="65">
        <v>6616.7251800000004</v>
      </c>
      <c r="CZ425" s="65">
        <v>4852.2651320000004</v>
      </c>
      <c r="DA425" s="65">
        <v>5513.9376499999998</v>
      </c>
      <c r="DB425" s="65">
        <v>7719.5127089999996</v>
      </c>
      <c r="DC425" s="65">
        <v>6616.7251800000004</v>
      </c>
      <c r="DD425" s="65">
        <v>4852.2651320000004</v>
      </c>
      <c r="DE425" s="65">
        <v>5513.9376499999998</v>
      </c>
      <c r="DF425" s="65">
        <v>7719.5127089999996</v>
      </c>
      <c r="DG425" s="65">
        <v>6616.7251800000004</v>
      </c>
      <c r="DH425" s="65">
        <v>4852.2651320000004</v>
      </c>
      <c r="DI425" s="65">
        <v>5513.9376499999998</v>
      </c>
      <c r="DJ425" s="65">
        <v>7719.5127089999996</v>
      </c>
      <c r="DK425" s="65">
        <v>6616.7251800000004</v>
      </c>
      <c r="DL425" s="65">
        <v>4852.2651320000004</v>
      </c>
      <c r="DM425" s="65">
        <v>5513.9376499999998</v>
      </c>
      <c r="DN425" s="65">
        <v>7719.5127089999996</v>
      </c>
      <c r="DO425" s="65">
        <v>6616.7251800000004</v>
      </c>
      <c r="DP425" s="65">
        <v>4852.2651320000004</v>
      </c>
      <c r="DQ425" s="65">
        <v>5513.9376499999998</v>
      </c>
      <c r="DR425" s="65">
        <v>7719.5127089999996</v>
      </c>
      <c r="DS425" s="65">
        <v>6616.7251800000004</v>
      </c>
      <c r="DT425" s="65">
        <v>4852.2651320000004</v>
      </c>
      <c r="DU425" s="65">
        <v>5513.9376499999998</v>
      </c>
      <c r="DV425" s="65">
        <v>7719.5127089999996</v>
      </c>
      <c r="DW425" s="65">
        <v>6616.7251800000004</v>
      </c>
      <c r="DX425" s="65">
        <v>4852.2651320000004</v>
      </c>
      <c r="DY425" s="65">
        <v>5513.9376499999998</v>
      </c>
      <c r="DZ425" s="65">
        <v>7719.5127089999996</v>
      </c>
      <c r="EA425" s="65">
        <v>6616.7251800000004</v>
      </c>
      <c r="EB425" s="65">
        <v>4852.2651320000004</v>
      </c>
      <c r="EC425" s="65">
        <v>5513.9376499999998</v>
      </c>
      <c r="ED425" s="65">
        <v>927.21172550000006</v>
      </c>
      <c r="EE425" s="65">
        <v>6616.7251800000004</v>
      </c>
      <c r="EF425" s="65">
        <v>4852.2651320000004</v>
      </c>
      <c r="EG425" s="65">
        <v>5513.9376499999998</v>
      </c>
      <c r="EH425" s="65">
        <v>7719.5127089999996</v>
      </c>
      <c r="EI425" s="65">
        <v>6616.7251800000004</v>
      </c>
      <c r="EJ425" s="65">
        <v>4852.2651320000004</v>
      </c>
      <c r="EK425" s="65">
        <v>5513.9376499999998</v>
      </c>
      <c r="EL425" s="65">
        <v>7719.5127089999996</v>
      </c>
      <c r="EM425" s="65">
        <v>3736.8842030000001</v>
      </c>
      <c r="EN425" s="65">
        <v>4852.2651320000004</v>
      </c>
      <c r="EO425" s="65">
        <v>5513.9376499999998</v>
      </c>
      <c r="EP425" s="65">
        <v>7719.5127089999996</v>
      </c>
      <c r="EQ425" s="65">
        <v>6616.7251800000004</v>
      </c>
      <c r="ER425" s="65">
        <v>4852.2651320000004</v>
      </c>
      <c r="ES425" s="65">
        <v>5513.9376499999998</v>
      </c>
      <c r="ET425" s="65">
        <v>7719.5127089999996</v>
      </c>
      <c r="EU425" s="65">
        <v>6616.7251800000004</v>
      </c>
      <c r="EV425" s="65">
        <v>4852.2651320000004</v>
      </c>
      <c r="EW425" s="65">
        <v>5513.9376499999998</v>
      </c>
      <c r="EX425" s="65">
        <v>7719.5127089999996</v>
      </c>
      <c r="EY425" s="65">
        <v>6616.7251800000004</v>
      </c>
      <c r="EZ425" s="65">
        <v>4852.2651320000004</v>
      </c>
      <c r="FA425" s="65">
        <v>5513.9376499999998</v>
      </c>
      <c r="FB425" s="65">
        <v>7719.5127089999996</v>
      </c>
      <c r="FC425" s="65">
        <v>6616.7251800000004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  <c r="DH427" s="65">
        <v>68.781474299999999</v>
      </c>
      <c r="DI427" s="65">
        <v>51.586105719999999</v>
      </c>
      <c r="DJ427" s="65">
        <v>68.781474299999999</v>
      </c>
      <c r="DK427" s="65">
        <v>103.17221139999999</v>
      </c>
      <c r="DL427" s="65">
        <v>68.781474299999999</v>
      </c>
      <c r="DM427" s="65">
        <v>51.586105719999999</v>
      </c>
      <c r="DN427" s="65">
        <v>68.781474299999999</v>
      </c>
      <c r="DO427" s="65">
        <v>103.17221139999999</v>
      </c>
      <c r="DP427" s="65">
        <v>68.781474299999999</v>
      </c>
      <c r="DQ427" s="65">
        <v>51.586105719999999</v>
      </c>
      <c r="DR427" s="65">
        <v>68.781474299999999</v>
      </c>
      <c r="DS427" s="65">
        <v>103.17221139999999</v>
      </c>
      <c r="DT427" s="65">
        <v>68.781474299999999</v>
      </c>
      <c r="DU427" s="65">
        <v>51.586105719999999</v>
      </c>
      <c r="DV427" s="65">
        <v>68.781474299999999</v>
      </c>
      <c r="DW427" s="65">
        <v>103.17221139999999</v>
      </c>
      <c r="DX427" s="65">
        <v>68.781474299999999</v>
      </c>
      <c r="DY427" s="65">
        <v>51.586105719999999</v>
      </c>
      <c r="DZ427" s="65">
        <v>68.781474299999999</v>
      </c>
      <c r="EA427" s="65">
        <v>103.17221139999999</v>
      </c>
      <c r="EB427" s="65">
        <v>68.781474299999999</v>
      </c>
      <c r="EC427" s="65">
        <v>51.586105719999999</v>
      </c>
      <c r="ED427" s="65">
        <v>68.781474299999999</v>
      </c>
      <c r="EE427" s="65">
        <v>103.17221139999999</v>
      </c>
      <c r="EF427" s="65">
        <v>68.781474299999999</v>
      </c>
      <c r="EG427" s="65">
        <v>51.586105719999999</v>
      </c>
      <c r="EH427" s="65">
        <v>68.781474299999999</v>
      </c>
      <c r="EI427" s="65">
        <v>103.17221139999999</v>
      </c>
      <c r="EJ427" s="65">
        <v>68.781474299999999</v>
      </c>
      <c r="EK427" s="65">
        <v>51.586105719999999</v>
      </c>
      <c r="EL427" s="65">
        <v>68.781474299999999</v>
      </c>
      <c r="EM427" s="65">
        <v>103.17221139999999</v>
      </c>
      <c r="EN427" s="65">
        <v>68.781474299999999</v>
      </c>
      <c r="EO427" s="65">
        <v>51.586105719999999</v>
      </c>
      <c r="EP427" s="65">
        <v>68.781474299999999</v>
      </c>
      <c r="EQ427" s="65">
        <v>103.17221139999999</v>
      </c>
      <c r="ER427" s="65">
        <v>68.781474299999999</v>
      </c>
      <c r="ES427" s="65">
        <v>51.586105719999999</v>
      </c>
      <c r="ET427" s="65">
        <v>68.781474299999999</v>
      </c>
      <c r="EU427" s="65">
        <v>103.17221139999999</v>
      </c>
      <c r="EV427" s="65">
        <v>68.781474299999999</v>
      </c>
      <c r="EW427" s="65">
        <v>51.586105719999999</v>
      </c>
      <c r="EX427" s="65">
        <v>68.781474299999999</v>
      </c>
      <c r="EY427" s="65">
        <v>103.17221139999999</v>
      </c>
      <c r="EZ427" s="65">
        <v>68.781474299999999</v>
      </c>
      <c r="FA427" s="65">
        <v>51.586105719999999</v>
      </c>
      <c r="FB427" s="65">
        <v>68.781474299999999</v>
      </c>
      <c r="FC427" s="65">
        <v>103.17221139999999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68.781474299999999</v>
      </c>
      <c r="DI437" s="65">
        <v>51.586105719999999</v>
      </c>
      <c r="DJ437" s="65">
        <v>68.781474299999999</v>
      </c>
      <c r="DK437" s="65">
        <v>103.17221139999999</v>
      </c>
      <c r="DL437" s="65">
        <v>68.781474299999999</v>
      </c>
      <c r="DM437" s="65">
        <v>51.586105719999999</v>
      </c>
      <c r="DN437" s="65">
        <v>68.781474299999999</v>
      </c>
      <c r="DO437" s="65">
        <v>103.17221139999999</v>
      </c>
      <c r="DP437" s="65">
        <v>68.781474299999999</v>
      </c>
      <c r="DQ437" s="65">
        <v>51.586105719999999</v>
      </c>
      <c r="DR437" s="65">
        <v>68.781474299999999</v>
      </c>
      <c r="DS437" s="65">
        <v>103.17221139999999</v>
      </c>
      <c r="DT437" s="65">
        <v>68.781474299999999</v>
      </c>
      <c r="DU437" s="65">
        <v>51.586105719999999</v>
      </c>
      <c r="DV437" s="65">
        <v>68.781474299999999</v>
      </c>
      <c r="DW437" s="65">
        <v>103.17221139999999</v>
      </c>
      <c r="DX437" s="65">
        <v>68.781474299999999</v>
      </c>
      <c r="DY437" s="65">
        <v>51.586105719999999</v>
      </c>
      <c r="DZ437" s="65">
        <v>68.781474299999999</v>
      </c>
      <c r="EA437" s="65">
        <v>103.17221139999999</v>
      </c>
      <c r="EB437" s="65">
        <v>68.781474299999999</v>
      </c>
      <c r="EC437" s="65">
        <v>51.586105719999999</v>
      </c>
      <c r="ED437" s="65">
        <v>68.781474299999999</v>
      </c>
      <c r="EE437" s="65">
        <v>103.17221139999999</v>
      </c>
      <c r="EF437" s="65">
        <v>68.781474299999999</v>
      </c>
      <c r="EG437" s="65">
        <v>51.586105719999999</v>
      </c>
      <c r="EH437" s="65">
        <v>68.781474299999999</v>
      </c>
      <c r="EI437" s="65">
        <v>103.17221139999999</v>
      </c>
      <c r="EJ437" s="65">
        <v>68.781474299999999</v>
      </c>
      <c r="EK437" s="65">
        <v>51.586105719999999</v>
      </c>
      <c r="EL437" s="65">
        <v>68.781474299999999</v>
      </c>
      <c r="EM437" s="65">
        <v>103.17221139999999</v>
      </c>
      <c r="EN437" s="65">
        <v>68.781474299999999</v>
      </c>
      <c r="EO437" s="65">
        <v>51.586105719999999</v>
      </c>
      <c r="EP437" s="65">
        <v>68.781474299999999</v>
      </c>
      <c r="EQ437" s="65">
        <v>103.17221139999999</v>
      </c>
      <c r="ER437" s="65">
        <v>68.781474299999999</v>
      </c>
      <c r="ES437" s="65">
        <v>51.586105719999999</v>
      </c>
      <c r="ET437" s="65">
        <v>68.781474299999999</v>
      </c>
      <c r="EU437" s="65">
        <v>103.17221139999999</v>
      </c>
      <c r="EV437" s="65">
        <v>68.781474299999999</v>
      </c>
      <c r="EW437" s="65">
        <v>51.586105719999999</v>
      </c>
      <c r="EX437" s="65">
        <v>68.781474299999999</v>
      </c>
      <c r="EY437" s="65">
        <v>103.17221139999999</v>
      </c>
      <c r="EZ437" s="65">
        <v>68.781474299999999</v>
      </c>
      <c r="FA437" s="65">
        <v>51.586105719999999</v>
      </c>
      <c r="FB437" s="65">
        <v>68.781474299999999</v>
      </c>
      <c r="FC437" s="65">
        <v>103.17221139999999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1369.3985949999999</v>
      </c>
      <c r="BY440" s="65">
        <v>111.550493</v>
      </c>
      <c r="BZ440" s="65">
        <v>2178.5886740000001</v>
      </c>
      <c r="CA440" s="65">
        <v>1867.361721</v>
      </c>
      <c r="CB440" s="65">
        <v>1956.2916990000001</v>
      </c>
      <c r="CC440" s="65">
        <v>2223.0587489999998</v>
      </c>
      <c r="CD440" s="65">
        <v>3112.282248</v>
      </c>
      <c r="CE440" s="65">
        <v>2667.670498</v>
      </c>
      <c r="CF440" s="65">
        <v>2713.3331790000002</v>
      </c>
      <c r="CG440" s="65">
        <v>3083.3331579999999</v>
      </c>
      <c r="CH440" s="65">
        <v>4316.6664209999999</v>
      </c>
      <c r="CI440" s="65">
        <v>3699.999789</v>
      </c>
      <c r="CJ440" s="65">
        <v>4156.4524970000002</v>
      </c>
      <c r="CK440" s="65">
        <v>4723.2414740000004</v>
      </c>
      <c r="CL440" s="65">
        <v>6612.538063</v>
      </c>
      <c r="CM440" s="65">
        <v>5667.8897690000003</v>
      </c>
      <c r="CN440" s="65">
        <v>5659.0259770000002</v>
      </c>
      <c r="CO440" s="65">
        <v>6430.7113380000001</v>
      </c>
      <c r="CP440" s="65">
        <v>9002.9958729999998</v>
      </c>
      <c r="CQ440" s="65">
        <v>7716.8536050000002</v>
      </c>
      <c r="CR440" s="65">
        <v>6794.1478139999999</v>
      </c>
      <c r="CS440" s="65">
        <v>7720.6225160000004</v>
      </c>
      <c r="CT440" s="65">
        <v>10808.871520000001</v>
      </c>
      <c r="CU440" s="65">
        <v>9264.7470190000004</v>
      </c>
      <c r="CV440" s="65">
        <v>8226.8053230000005</v>
      </c>
      <c r="CW440" s="65">
        <v>9348.6424119999992</v>
      </c>
      <c r="CX440" s="65">
        <v>13088.09938</v>
      </c>
      <c r="CY440" s="65">
        <v>11218.37089</v>
      </c>
      <c r="CZ440" s="65">
        <v>10436.580449999999</v>
      </c>
      <c r="DA440" s="65">
        <v>11859.75051</v>
      </c>
      <c r="DB440" s="65">
        <v>16603.650720000001</v>
      </c>
      <c r="DC440" s="65">
        <v>14231.70062</v>
      </c>
      <c r="DD440" s="65">
        <v>11880.17418</v>
      </c>
      <c r="DE440" s="65">
        <v>13500.19793</v>
      </c>
      <c r="DF440" s="65">
        <v>18900.277099999999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1369.3985949999999</v>
      </c>
      <c r="BY449" s="65">
        <v>111.550493</v>
      </c>
      <c r="BZ449" s="65">
        <v>2178.5886740000001</v>
      </c>
      <c r="CA449" s="65">
        <v>1867.361721</v>
      </c>
      <c r="CB449" s="65">
        <v>1956.2916990000001</v>
      </c>
      <c r="CC449" s="65">
        <v>2223.0587489999998</v>
      </c>
      <c r="CD449" s="65">
        <v>3112.282248</v>
      </c>
      <c r="CE449" s="65">
        <v>2667.670498</v>
      </c>
      <c r="CF449" s="65">
        <v>2713.3331790000002</v>
      </c>
      <c r="CG449" s="65">
        <v>3083.3331579999999</v>
      </c>
      <c r="CH449" s="65">
        <v>4316.6664209999999</v>
      </c>
      <c r="CI449" s="65">
        <v>3699.999789</v>
      </c>
      <c r="CJ449" s="65">
        <v>4156.4524970000002</v>
      </c>
      <c r="CK449" s="65">
        <v>4723.2414740000004</v>
      </c>
      <c r="CL449" s="65">
        <v>6612.538063</v>
      </c>
      <c r="CM449" s="65">
        <v>5667.8897690000003</v>
      </c>
      <c r="CN449" s="65">
        <v>5659.0259770000002</v>
      </c>
      <c r="CO449" s="65">
        <v>6430.7113380000001</v>
      </c>
      <c r="CP449" s="65">
        <v>9002.9958729999998</v>
      </c>
      <c r="CQ449" s="65">
        <v>7716.8536050000002</v>
      </c>
      <c r="CR449" s="65">
        <v>6794.1478139999999</v>
      </c>
      <c r="CS449" s="65">
        <v>7720.6225160000004</v>
      </c>
      <c r="CT449" s="65">
        <v>10808.871520000001</v>
      </c>
      <c r="CU449" s="65">
        <v>9264.7470190000004</v>
      </c>
      <c r="CV449" s="65">
        <v>8226.8053230000005</v>
      </c>
      <c r="CW449" s="65">
        <v>9348.6424119999992</v>
      </c>
      <c r="CX449" s="65">
        <v>13088.09938</v>
      </c>
      <c r="CY449" s="65">
        <v>11218.37089</v>
      </c>
      <c r="CZ449" s="65">
        <v>10436.580449999999</v>
      </c>
      <c r="DA449" s="65">
        <v>11859.75051</v>
      </c>
      <c r="DB449" s="65">
        <v>16603.650720000001</v>
      </c>
      <c r="DC449" s="65">
        <v>14231.70062</v>
      </c>
      <c r="DD449" s="65">
        <v>11880.17418</v>
      </c>
      <c r="DE449" s="65">
        <v>13500.19793</v>
      </c>
      <c r="DF449" s="65">
        <v>18900.277099999999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2598.1162319999999</v>
      </c>
      <c r="DM464" s="65">
        <v>2952.4048090000001</v>
      </c>
      <c r="DN464" s="65">
        <v>4133.3667320000004</v>
      </c>
      <c r="DO464" s="65">
        <v>3542.8857699999999</v>
      </c>
      <c r="DP464" s="65">
        <v>3628.8066279999998</v>
      </c>
      <c r="DQ464" s="65">
        <v>4123.6438950000002</v>
      </c>
      <c r="DR464" s="65">
        <v>5773.1014530000002</v>
      </c>
      <c r="DS464" s="65">
        <v>4948.3726740000002</v>
      </c>
      <c r="DT464" s="65">
        <v>4408.7250389999999</v>
      </c>
      <c r="DU464" s="65">
        <v>5009.9148169999999</v>
      </c>
      <c r="DV464" s="65">
        <v>7013.880744</v>
      </c>
      <c r="DW464" s="65">
        <v>6011.8977809999997</v>
      </c>
      <c r="DX464" s="65">
        <v>5194.4674759999998</v>
      </c>
      <c r="DY464" s="65">
        <v>5902.8039500000004</v>
      </c>
      <c r="DZ464" s="65">
        <v>8263.9255300000004</v>
      </c>
      <c r="EA464" s="65">
        <v>7083.36474</v>
      </c>
      <c r="EB464" s="65">
        <v>5995.9782610000002</v>
      </c>
      <c r="EC464" s="65">
        <v>6813.6116599999996</v>
      </c>
      <c r="ED464" s="65">
        <v>9539.0563239999992</v>
      </c>
      <c r="EE464" s="65">
        <v>8176.3339919999999</v>
      </c>
      <c r="EF464" s="65">
        <v>6995.5304900000001</v>
      </c>
      <c r="EG464" s="65">
        <v>7949.4664659999999</v>
      </c>
      <c r="EH464" s="65">
        <v>11129.253049999999</v>
      </c>
      <c r="EI464" s="65">
        <v>9539.3597590000008</v>
      </c>
      <c r="EJ464" s="65">
        <v>8168.9932019999997</v>
      </c>
      <c r="EK464" s="65">
        <v>9282.9468199999992</v>
      </c>
      <c r="EL464" s="65">
        <v>12996.125550000001</v>
      </c>
      <c r="EM464" s="65">
        <v>11139.536179999999</v>
      </c>
      <c r="EN464" s="65">
        <v>9237.5253300000004</v>
      </c>
      <c r="EO464" s="65">
        <v>10497.187879999999</v>
      </c>
      <c r="EP464" s="65">
        <v>14696.063029999999</v>
      </c>
      <c r="EQ464" s="65">
        <v>12596.62545</v>
      </c>
      <c r="ER464" s="65">
        <v>10400.20687</v>
      </c>
      <c r="ES464" s="65">
        <v>11818.41689</v>
      </c>
      <c r="ET464" s="65">
        <v>16545.783650000001</v>
      </c>
      <c r="EU464" s="65">
        <v>14182.100270000001</v>
      </c>
      <c r="EV464" s="65">
        <v>11521.904140000001</v>
      </c>
      <c r="EW464" s="65">
        <v>13093.07288</v>
      </c>
      <c r="EX464" s="65">
        <v>11799.664049999999</v>
      </c>
      <c r="EY464" s="65">
        <v>15711.687459999999</v>
      </c>
      <c r="EZ464" s="65">
        <v>12402.73668</v>
      </c>
      <c r="FA464" s="65">
        <v>14094.018959999999</v>
      </c>
      <c r="FB464" s="65">
        <v>19731.626540000001</v>
      </c>
      <c r="FC464" s="65">
        <v>16912.822749999999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2598.1162319999999</v>
      </c>
      <c r="DM473" s="65">
        <v>2952.4048090000001</v>
      </c>
      <c r="DN473" s="65">
        <v>4133.3667320000004</v>
      </c>
      <c r="DO473" s="65">
        <v>3542.8857699999999</v>
      </c>
      <c r="DP473" s="65">
        <v>3628.8066279999998</v>
      </c>
      <c r="DQ473" s="65">
        <v>4123.6438950000002</v>
      </c>
      <c r="DR473" s="65">
        <v>5773.1014530000002</v>
      </c>
      <c r="DS473" s="65">
        <v>4948.3726740000002</v>
      </c>
      <c r="DT473" s="65">
        <v>4408.7250389999999</v>
      </c>
      <c r="DU473" s="65">
        <v>5009.9148169999999</v>
      </c>
      <c r="DV473" s="65">
        <v>7013.880744</v>
      </c>
      <c r="DW473" s="65">
        <v>6011.8977809999997</v>
      </c>
      <c r="DX473" s="65">
        <v>5194.4674759999998</v>
      </c>
      <c r="DY473" s="65">
        <v>5902.8039500000004</v>
      </c>
      <c r="DZ473" s="65">
        <v>8263.9255300000004</v>
      </c>
      <c r="EA473" s="65">
        <v>7083.36474</v>
      </c>
      <c r="EB473" s="65">
        <v>5995.9782610000002</v>
      </c>
      <c r="EC473" s="65">
        <v>6813.6116599999996</v>
      </c>
      <c r="ED473" s="65">
        <v>9539.0563239999992</v>
      </c>
      <c r="EE473" s="65">
        <v>8176.3339919999999</v>
      </c>
      <c r="EF473" s="65">
        <v>6995.5304900000001</v>
      </c>
      <c r="EG473" s="65">
        <v>7949.4664659999999</v>
      </c>
      <c r="EH473" s="65">
        <v>11129.253049999999</v>
      </c>
      <c r="EI473" s="65">
        <v>9539.3597590000008</v>
      </c>
      <c r="EJ473" s="65">
        <v>8168.9932019999997</v>
      </c>
      <c r="EK473" s="65">
        <v>9282.9468199999992</v>
      </c>
      <c r="EL473" s="65">
        <v>12996.125550000001</v>
      </c>
      <c r="EM473" s="65">
        <v>11139.536179999999</v>
      </c>
      <c r="EN473" s="65">
        <v>9237.5253300000004</v>
      </c>
      <c r="EO473" s="65">
        <v>10497.187879999999</v>
      </c>
      <c r="EP473" s="65">
        <v>14696.063029999999</v>
      </c>
      <c r="EQ473" s="65">
        <v>12596.62545</v>
      </c>
      <c r="ER473" s="65">
        <v>10400.20687</v>
      </c>
      <c r="ES473" s="65">
        <v>11818.41689</v>
      </c>
      <c r="ET473" s="65">
        <v>16545.783650000001</v>
      </c>
      <c r="EU473" s="65">
        <v>14182.100270000001</v>
      </c>
      <c r="EV473" s="65">
        <v>11521.904140000001</v>
      </c>
      <c r="EW473" s="65">
        <v>13093.07288</v>
      </c>
      <c r="EX473" s="65">
        <v>11799.664049999999</v>
      </c>
      <c r="EY473" s="65">
        <v>15711.687459999999</v>
      </c>
      <c r="EZ473" s="65">
        <v>12402.73668</v>
      </c>
      <c r="FA473" s="65">
        <v>14094.018959999999</v>
      </c>
      <c r="FB473" s="65">
        <v>19731.626540000001</v>
      </c>
      <c r="FC473" s="65">
        <v>16912.822749999999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1248.4813569999999</v>
      </c>
      <c r="BY642" s="65">
        <v>1248.4813569999999</v>
      </c>
      <c r="BZ642" s="65">
        <v>1248.4813569999999</v>
      </c>
      <c r="CA642" s="65">
        <v>1248.4813569999999</v>
      </c>
      <c r="CB642" s="65">
        <v>2527.7692910000001</v>
      </c>
      <c r="CC642" s="65">
        <v>2527.7692910000001</v>
      </c>
      <c r="CD642" s="65">
        <v>2527.7692910000001</v>
      </c>
      <c r="CE642" s="65">
        <v>2527.7692910000001</v>
      </c>
      <c r="CF642" s="65">
        <v>2963.936909</v>
      </c>
      <c r="CG642" s="65">
        <v>2963.936909</v>
      </c>
      <c r="CH642" s="65">
        <v>2963.936909</v>
      </c>
      <c r="CI642" s="65">
        <v>2963.936909</v>
      </c>
      <c r="CJ642" s="65">
        <v>4339.9508530000003</v>
      </c>
      <c r="CK642" s="65">
        <v>4339.9508530000003</v>
      </c>
      <c r="CL642" s="65">
        <v>4339.9508530000003</v>
      </c>
      <c r="CM642" s="65">
        <v>4339.9508530000003</v>
      </c>
      <c r="CN642" s="65">
        <v>4339.9508530000003</v>
      </c>
      <c r="CO642" s="65">
        <v>4339.9508530000003</v>
      </c>
      <c r="CP642" s="65">
        <v>4339.9508530000003</v>
      </c>
      <c r="CQ642" s="65">
        <v>4339.9508530000003</v>
      </c>
      <c r="CR642" s="65">
        <v>4339.9508530000003</v>
      </c>
      <c r="CS642" s="65">
        <v>4339.9508530000003</v>
      </c>
      <c r="CT642" s="65">
        <v>4339.9508530000003</v>
      </c>
      <c r="CU642" s="65">
        <v>4339.9508530000003</v>
      </c>
      <c r="CV642" s="65">
        <v>4339.9508530000003</v>
      </c>
      <c r="CW642" s="65">
        <v>4339.9508530000003</v>
      </c>
      <c r="CX642" s="65">
        <v>4339.9508530000003</v>
      </c>
      <c r="CY642" s="65">
        <v>4339.9508530000003</v>
      </c>
      <c r="CZ642" s="65">
        <v>7265.8338809999996</v>
      </c>
      <c r="DA642" s="65">
        <v>7265.8338809999996</v>
      </c>
      <c r="DB642" s="65">
        <v>7265.8338809999996</v>
      </c>
      <c r="DC642" s="65">
        <v>7265.8338809999996</v>
      </c>
      <c r="DD642" s="65">
        <v>7336.3817689999996</v>
      </c>
      <c r="DE642" s="65">
        <v>7336.3817689999996</v>
      </c>
      <c r="DF642" s="65">
        <v>7336.3817689999996</v>
      </c>
      <c r="DG642" s="65">
        <v>7336.3817689999996</v>
      </c>
      <c r="DH642" s="65">
        <v>11611.76662</v>
      </c>
      <c r="DI642" s="65">
        <v>11611.76662</v>
      </c>
      <c r="DJ642" s="65">
        <v>11611.76662</v>
      </c>
      <c r="DK642" s="65">
        <v>11611.76662</v>
      </c>
      <c r="DL642" s="65">
        <v>12641.507809999999</v>
      </c>
      <c r="DM642" s="65">
        <v>12641.507809999999</v>
      </c>
      <c r="DN642" s="65">
        <v>12641.507809999999</v>
      </c>
      <c r="DO642" s="65">
        <v>12641.507809999999</v>
      </c>
      <c r="DP642" s="65">
        <v>12641.507809999999</v>
      </c>
      <c r="DQ642" s="65">
        <v>12641.507809999999</v>
      </c>
      <c r="DR642" s="65">
        <v>12641.507809999999</v>
      </c>
      <c r="DS642" s="65">
        <v>12641.507809999999</v>
      </c>
      <c r="DT642" s="65">
        <v>13581.650390000001</v>
      </c>
      <c r="DU642" s="65">
        <v>13581.650390000001</v>
      </c>
      <c r="DV642" s="65">
        <v>13581.650390000001</v>
      </c>
      <c r="DW642" s="65">
        <v>13581.650390000001</v>
      </c>
      <c r="DX642" s="65">
        <v>14086.436240000001</v>
      </c>
      <c r="DY642" s="65">
        <v>14086.436240000001</v>
      </c>
      <c r="DZ642" s="65">
        <v>14086.436240000001</v>
      </c>
      <c r="EA642" s="65">
        <v>14086.436240000001</v>
      </c>
      <c r="EB642" s="65">
        <v>16665.38524</v>
      </c>
      <c r="EC642" s="65">
        <v>16665.38524</v>
      </c>
      <c r="ED642" s="65">
        <v>16665.38524</v>
      </c>
      <c r="EE642" s="65">
        <v>16665.38524</v>
      </c>
      <c r="EF642" s="65">
        <v>18727.611789999999</v>
      </c>
      <c r="EG642" s="65">
        <v>18727.611789999999</v>
      </c>
      <c r="EH642" s="65">
        <v>18727.611789999999</v>
      </c>
      <c r="EI642" s="65">
        <v>18727.611789999999</v>
      </c>
      <c r="EJ642" s="65">
        <v>18727.611789999999</v>
      </c>
      <c r="EK642" s="65">
        <v>18727.611789999999</v>
      </c>
      <c r="EL642" s="65">
        <v>18727.611789999999</v>
      </c>
      <c r="EM642" s="65">
        <v>18727.611789999999</v>
      </c>
      <c r="EN642" s="65">
        <v>18727.611789999999</v>
      </c>
      <c r="EO642" s="65">
        <v>18727.611789999999</v>
      </c>
      <c r="EP642" s="65">
        <v>18727.611789999999</v>
      </c>
      <c r="EQ642" s="65">
        <v>18727.611789999999</v>
      </c>
      <c r="ER642" s="65">
        <v>17546.83495</v>
      </c>
      <c r="ES642" s="65">
        <v>19805.585579999999</v>
      </c>
      <c r="ET642" s="65">
        <v>19805.585579999999</v>
      </c>
      <c r="EU642" s="65">
        <v>19805.585579999999</v>
      </c>
      <c r="EV642" s="65">
        <v>23110.107469999999</v>
      </c>
      <c r="EW642" s="65">
        <v>23110.107469999999</v>
      </c>
      <c r="EX642" s="65">
        <v>23110.107469999999</v>
      </c>
      <c r="EY642" s="65">
        <v>23110.107469999999</v>
      </c>
      <c r="EZ642" s="65">
        <v>25349.316019999998</v>
      </c>
      <c r="FA642" s="65">
        <v>25349.316019999998</v>
      </c>
      <c r="FB642" s="65">
        <v>25349.316019999998</v>
      </c>
      <c r="FC642" s="65">
        <v>25349.316019999998</v>
      </c>
    </row>
    <row r="643" spans="2:159" x14ac:dyDescent="0.2">
      <c r="B643" s="65" t="s">
        <v>676</v>
      </c>
      <c r="C643" s="65" t="s">
        <v>38</v>
      </c>
      <c r="BX643" s="65">
        <v>1250.4491680000001</v>
      </c>
      <c r="BY643" s="65">
        <v>1250.4491680000001</v>
      </c>
      <c r="BZ643" s="65">
        <v>1250.4491680000001</v>
      </c>
      <c r="CA643" s="65">
        <v>1250.4491680000001</v>
      </c>
      <c r="CB643" s="65">
        <v>4104.9211260000002</v>
      </c>
      <c r="CC643" s="65">
        <v>4104.9211260000002</v>
      </c>
      <c r="CD643" s="65">
        <v>4104.9211260000002</v>
      </c>
      <c r="CE643" s="65">
        <v>4104.9211260000002</v>
      </c>
      <c r="CF643" s="65">
        <v>4383.8181020000002</v>
      </c>
      <c r="CG643" s="65">
        <v>4383.8181020000002</v>
      </c>
      <c r="CH643" s="65">
        <v>4383.8181020000002</v>
      </c>
      <c r="CI643" s="65">
        <v>4383.8181020000002</v>
      </c>
      <c r="CJ643" s="65">
        <v>4383.8181020000002</v>
      </c>
      <c r="CK643" s="65">
        <v>4383.8181020000002</v>
      </c>
      <c r="CL643" s="65">
        <v>4383.8181020000002</v>
      </c>
      <c r="CM643" s="65">
        <v>4383.8181020000002</v>
      </c>
      <c r="CN643" s="65">
        <v>5157.3564560000004</v>
      </c>
      <c r="CO643" s="65">
        <v>5157.3564560000004</v>
      </c>
      <c r="CP643" s="65">
        <v>5157.3564560000004</v>
      </c>
      <c r="CQ643" s="65">
        <v>5157.3564560000004</v>
      </c>
      <c r="CR643" s="65">
        <v>6921.8826870000003</v>
      </c>
      <c r="CS643" s="65">
        <v>6921.8826870000003</v>
      </c>
      <c r="CT643" s="65">
        <v>6921.8826870000003</v>
      </c>
      <c r="CU643" s="65">
        <v>6921.8826870000003</v>
      </c>
      <c r="CV643" s="65">
        <v>8127.0949339999997</v>
      </c>
      <c r="CW643" s="65">
        <v>8127.0949339999997</v>
      </c>
      <c r="CX643" s="65">
        <v>8127.0949339999997</v>
      </c>
      <c r="CY643" s="65">
        <v>8127.0949339999997</v>
      </c>
      <c r="CZ643" s="65">
        <v>8127.0949339999997</v>
      </c>
      <c r="DA643" s="65">
        <v>8127.0949339999997</v>
      </c>
      <c r="DB643" s="65">
        <v>8127.0949339999997</v>
      </c>
      <c r="DC643" s="65">
        <v>8127.0949339999997</v>
      </c>
      <c r="DD643" s="65">
        <v>10945.671120000001</v>
      </c>
      <c r="DE643" s="65">
        <v>10945.671120000001</v>
      </c>
      <c r="DF643" s="65">
        <v>10945.671120000001</v>
      </c>
      <c r="DG643" s="65">
        <v>10945.671120000001</v>
      </c>
      <c r="DH643" s="65">
        <v>10945.671120000001</v>
      </c>
      <c r="DI643" s="65">
        <v>10945.671120000001</v>
      </c>
      <c r="DJ643" s="65">
        <v>10945.671120000001</v>
      </c>
      <c r="DK643" s="65">
        <v>10945.671120000001</v>
      </c>
      <c r="DL643" s="65">
        <v>10945.671120000001</v>
      </c>
      <c r="DM643" s="65">
        <v>10945.671120000001</v>
      </c>
      <c r="DN643" s="65">
        <v>10945.671120000001</v>
      </c>
      <c r="DO643" s="65">
        <v>10945.671120000001</v>
      </c>
      <c r="DP643" s="65">
        <v>12770.640090000001</v>
      </c>
      <c r="DQ643" s="65">
        <v>12770.640090000001</v>
      </c>
      <c r="DR643" s="65">
        <v>12770.640090000001</v>
      </c>
      <c r="DS643" s="65">
        <v>12770.640090000001</v>
      </c>
      <c r="DT643" s="65">
        <v>13796.51981</v>
      </c>
      <c r="DU643" s="65">
        <v>13796.51981</v>
      </c>
      <c r="DV643" s="65">
        <v>13796.51981</v>
      </c>
      <c r="DW643" s="65">
        <v>13796.51981</v>
      </c>
      <c r="DX643" s="65">
        <v>13796.51981</v>
      </c>
      <c r="DY643" s="65">
        <v>13796.51981</v>
      </c>
      <c r="DZ643" s="65">
        <v>13796.51981</v>
      </c>
      <c r="EA643" s="65">
        <v>13796.51981</v>
      </c>
      <c r="EB643" s="65">
        <v>13796.51981</v>
      </c>
      <c r="EC643" s="65">
        <v>13796.51981</v>
      </c>
      <c r="ED643" s="65">
        <v>13796.51981</v>
      </c>
      <c r="EE643" s="65">
        <v>13796.51981</v>
      </c>
      <c r="EF643" s="65">
        <v>14498.1158</v>
      </c>
      <c r="EG643" s="65">
        <v>14498.1158</v>
      </c>
      <c r="EH643" s="65">
        <v>14498.1158</v>
      </c>
      <c r="EI643" s="65">
        <v>14498.1158</v>
      </c>
      <c r="EJ643" s="65">
        <v>17202.222529999999</v>
      </c>
      <c r="EK643" s="65">
        <v>17202.222529999999</v>
      </c>
      <c r="EL643" s="65">
        <v>17202.222529999999</v>
      </c>
      <c r="EM643" s="65">
        <v>17202.222529999999</v>
      </c>
      <c r="EN643" s="65">
        <v>20265.172549999999</v>
      </c>
      <c r="EO643" s="65">
        <v>20265.172549999999</v>
      </c>
      <c r="EP643" s="65">
        <v>20265.172549999999</v>
      </c>
      <c r="EQ643" s="65">
        <v>20265.172549999999</v>
      </c>
      <c r="ER643" s="65">
        <v>21483.473480000001</v>
      </c>
      <c r="ES643" s="65">
        <v>21483.473480000001</v>
      </c>
      <c r="ET643" s="65">
        <v>21483.473480000001</v>
      </c>
      <c r="EU643" s="65">
        <v>21483.473480000001</v>
      </c>
      <c r="EV643" s="65">
        <v>21483.473480000001</v>
      </c>
      <c r="EW643" s="65">
        <v>21483.473480000001</v>
      </c>
      <c r="EX643" s="65">
        <v>21483.473480000001</v>
      </c>
      <c r="EY643" s="65">
        <v>21483.473480000001</v>
      </c>
      <c r="EZ643" s="65">
        <v>22566.058939999999</v>
      </c>
      <c r="FA643" s="65">
        <v>22566.058939999999</v>
      </c>
      <c r="FB643" s="65">
        <v>22566.058939999999</v>
      </c>
      <c r="FC643" s="65">
        <v>22566.058939999999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F645" s="65">
        <v>1250.5388849999999</v>
      </c>
      <c r="CG645" s="65">
        <v>286.5478847</v>
      </c>
      <c r="CH645" s="65">
        <v>1250.5388849999999</v>
      </c>
      <c r="CI645" s="65">
        <v>1250.5388849999999</v>
      </c>
      <c r="CJ645" s="65">
        <v>1250.5388849999999</v>
      </c>
      <c r="CK645" s="65">
        <v>1250.5388849999999</v>
      </c>
      <c r="CL645" s="65">
        <v>1250.5388849999999</v>
      </c>
      <c r="CM645" s="65">
        <v>1250.5388849999999</v>
      </c>
      <c r="CN645" s="65">
        <v>1267.590645</v>
      </c>
      <c r="CO645" s="65">
        <v>1267.590645</v>
      </c>
      <c r="CP645" s="65">
        <v>1267.590645</v>
      </c>
      <c r="CQ645" s="65">
        <v>1267.590645</v>
      </c>
      <c r="CR645" s="65">
        <v>1471.0594450000001</v>
      </c>
      <c r="CS645" s="65">
        <v>1471.0594450000001</v>
      </c>
      <c r="CT645" s="65">
        <v>1471.0594450000001</v>
      </c>
      <c r="CU645" s="65">
        <v>1471.0594450000001</v>
      </c>
      <c r="CV645" s="65">
        <v>2427.4111119999998</v>
      </c>
      <c r="CW645" s="65">
        <v>2427.4111119999998</v>
      </c>
      <c r="CX645" s="65">
        <v>2427.4111119999998</v>
      </c>
      <c r="CY645" s="65">
        <v>2427.4111119999998</v>
      </c>
      <c r="CZ645" s="65">
        <v>2427.4111119999998</v>
      </c>
      <c r="DA645" s="65">
        <v>2427.4111119999998</v>
      </c>
      <c r="DB645" s="65">
        <v>2427.4111119999998</v>
      </c>
      <c r="DC645" s="65">
        <v>2427.4111119999998</v>
      </c>
      <c r="DD645" s="65">
        <v>3057.3674289999999</v>
      </c>
      <c r="DE645" s="65">
        <v>3057.3674289999999</v>
      </c>
      <c r="DF645" s="65">
        <v>3057.3674289999999</v>
      </c>
      <c r="DG645" s="65">
        <v>3057.3674289999999</v>
      </c>
      <c r="DH645" s="65">
        <v>3057.3674289999999</v>
      </c>
      <c r="DI645" s="65">
        <v>3057.3674289999999</v>
      </c>
      <c r="DJ645" s="65">
        <v>3057.3674289999999</v>
      </c>
      <c r="DK645" s="65">
        <v>3057.3674289999999</v>
      </c>
      <c r="DL645" s="65">
        <v>3057.3674289999999</v>
      </c>
      <c r="DM645" s="65">
        <v>3057.3674289999999</v>
      </c>
      <c r="DN645" s="65">
        <v>3057.3674289999999</v>
      </c>
      <c r="DO645" s="65">
        <v>3057.3674289999999</v>
      </c>
      <c r="DP645" s="65">
        <v>3057.3674289999999</v>
      </c>
      <c r="DQ645" s="65">
        <v>3057.3674289999999</v>
      </c>
      <c r="DR645" s="65">
        <v>103.02574540000001</v>
      </c>
      <c r="DS645" s="65">
        <v>3057.3674289999999</v>
      </c>
      <c r="DT645" s="65">
        <v>3057.3674289999999</v>
      </c>
      <c r="DU645" s="65">
        <v>3057.3674289999999</v>
      </c>
      <c r="DV645" s="65">
        <v>3057.3674289999999</v>
      </c>
      <c r="DW645" s="65">
        <v>3057.3674289999999</v>
      </c>
      <c r="DX645" s="65">
        <v>5096.0844770000003</v>
      </c>
      <c r="DY645" s="65">
        <v>5096.0844770000003</v>
      </c>
      <c r="DZ645" s="65">
        <v>5096.0844770000003</v>
      </c>
      <c r="EA645" s="65">
        <v>5096.0844770000003</v>
      </c>
      <c r="EB645" s="65">
        <v>5096.0844770000003</v>
      </c>
      <c r="EC645" s="65">
        <v>5096.0844770000003</v>
      </c>
      <c r="ED645" s="65">
        <v>5096.0844770000003</v>
      </c>
      <c r="EE645" s="65">
        <v>5096.0844770000003</v>
      </c>
      <c r="EF645" s="65">
        <v>5096.0844770000003</v>
      </c>
      <c r="EG645" s="65">
        <v>5096.0844770000003</v>
      </c>
      <c r="EH645" s="65">
        <v>5096.0844770000003</v>
      </c>
      <c r="EI645" s="65">
        <v>5096.0844770000003</v>
      </c>
      <c r="EJ645" s="65">
        <v>5096.0844770000003</v>
      </c>
      <c r="EK645" s="65">
        <v>5096.0844770000003</v>
      </c>
      <c r="EL645" s="65">
        <v>5096.0844770000003</v>
      </c>
      <c r="EM645" s="65">
        <v>5096.0844770000003</v>
      </c>
      <c r="EN645" s="65">
        <v>5096.0844770000003</v>
      </c>
      <c r="EO645" s="65">
        <v>5096.0844770000003</v>
      </c>
      <c r="EP645" s="65">
        <v>3843.35014</v>
      </c>
      <c r="EQ645" s="65">
        <v>5096.0844770000003</v>
      </c>
      <c r="ER645" s="65">
        <v>6092.9401930000004</v>
      </c>
      <c r="ES645" s="65">
        <v>6092.9401930000004</v>
      </c>
      <c r="ET645" s="65">
        <v>6092.9401930000004</v>
      </c>
      <c r="EU645" s="65">
        <v>6092.9401930000004</v>
      </c>
      <c r="EV645" s="65">
        <v>6092.9401930000004</v>
      </c>
      <c r="EW645" s="65">
        <v>6092.9401930000004</v>
      </c>
      <c r="EX645" s="65">
        <v>6092.9401930000004</v>
      </c>
      <c r="EY645" s="65">
        <v>6092.9401930000004</v>
      </c>
      <c r="EZ645" s="65">
        <v>6092.9401930000004</v>
      </c>
      <c r="FA645" s="65">
        <v>6092.9401930000004</v>
      </c>
      <c r="FB645" s="65">
        <v>6092.9401930000004</v>
      </c>
      <c r="FC645" s="65">
        <v>6092.9401930000004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DT647" s="65">
        <v>517.61209250000002</v>
      </c>
      <c r="DU647" s="65">
        <v>517.61209250000002</v>
      </c>
      <c r="DV647" s="65">
        <v>517.61209250000002</v>
      </c>
      <c r="DW647" s="65">
        <v>517.61209250000002</v>
      </c>
      <c r="DX647" s="65">
        <v>517.61209250000002</v>
      </c>
      <c r="DY647" s="65">
        <v>517.61209250000002</v>
      </c>
      <c r="DZ647" s="65">
        <v>517.61209250000002</v>
      </c>
      <c r="EA647" s="65">
        <v>517.61209250000002</v>
      </c>
      <c r="EB647" s="65">
        <v>517.61209250000002</v>
      </c>
      <c r="EC647" s="65">
        <v>517.61209250000002</v>
      </c>
      <c r="ED647" s="65">
        <v>517.61209250000002</v>
      </c>
      <c r="EE647" s="65">
        <v>517.61209250000002</v>
      </c>
      <c r="EF647" s="65">
        <v>559.08019790000003</v>
      </c>
      <c r="EG647" s="65">
        <v>893.03434030000005</v>
      </c>
      <c r="EH647" s="65">
        <v>893.03434030000005</v>
      </c>
      <c r="EI647" s="65">
        <v>893.03434030000005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1223.1581140000001</v>
      </c>
      <c r="EO647" s="65">
        <v>1223.1581140000001</v>
      </c>
      <c r="EP647" s="65">
        <v>1223.1581140000001</v>
      </c>
      <c r="EQ647" s="65">
        <v>1223.1581140000001</v>
      </c>
      <c r="ER647" s="65">
        <v>1347.0715499999999</v>
      </c>
      <c r="ES647" s="65">
        <v>1347.0715499999999</v>
      </c>
      <c r="ET647" s="65">
        <v>1347.0715499999999</v>
      </c>
      <c r="EU647" s="65">
        <v>1347.0715499999999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2498.9305250000002</v>
      </c>
      <c r="BY653" s="65">
        <v>2498.9305250000002</v>
      </c>
      <c r="BZ653" s="65">
        <v>2498.9305250000002</v>
      </c>
      <c r="CA653" s="65">
        <v>2498.9305250000002</v>
      </c>
      <c r="CB653" s="65">
        <v>6632.6904169999998</v>
      </c>
      <c r="CC653" s="65">
        <v>6632.6904169999998</v>
      </c>
      <c r="CD653" s="65">
        <v>6632.6904169999998</v>
      </c>
      <c r="CE653" s="65">
        <v>6632.6904169999998</v>
      </c>
      <c r="CF653" s="65">
        <v>8598.2938959999992</v>
      </c>
      <c r="CG653" s="65">
        <v>7634.3028949999998</v>
      </c>
      <c r="CH653" s="65">
        <v>8598.2938959999992</v>
      </c>
      <c r="CI653" s="65">
        <v>8598.2938959999992</v>
      </c>
      <c r="CJ653" s="65">
        <v>9974.3078409999998</v>
      </c>
      <c r="CK653" s="65">
        <v>9974.3078409999998</v>
      </c>
      <c r="CL653" s="65">
        <v>9974.3078409999998</v>
      </c>
      <c r="CM653" s="65">
        <v>9974.3078409999998</v>
      </c>
      <c r="CN653" s="65">
        <v>10764.89795</v>
      </c>
      <c r="CO653" s="65">
        <v>10764.89795</v>
      </c>
      <c r="CP653" s="65">
        <v>10764.89795</v>
      </c>
      <c r="CQ653" s="65">
        <v>10764.89795</v>
      </c>
      <c r="CR653" s="65">
        <v>12732.89299</v>
      </c>
      <c r="CS653" s="65">
        <v>12732.89299</v>
      </c>
      <c r="CT653" s="65">
        <v>12732.89299</v>
      </c>
      <c r="CU653" s="65">
        <v>12732.89299</v>
      </c>
      <c r="CV653" s="65">
        <v>14894.456899999999</v>
      </c>
      <c r="CW653" s="65">
        <v>14894.456899999999</v>
      </c>
      <c r="CX653" s="65">
        <v>14894.456899999999</v>
      </c>
      <c r="CY653" s="65">
        <v>14894.456899999999</v>
      </c>
      <c r="CZ653" s="65">
        <v>17820.339929999998</v>
      </c>
      <c r="DA653" s="65">
        <v>17820.339929999998</v>
      </c>
      <c r="DB653" s="65">
        <v>17820.339929999998</v>
      </c>
      <c r="DC653" s="65">
        <v>17820.339929999998</v>
      </c>
      <c r="DD653" s="65">
        <v>21339.420320000001</v>
      </c>
      <c r="DE653" s="65">
        <v>21339.420320000001</v>
      </c>
      <c r="DF653" s="65">
        <v>21339.420320000001</v>
      </c>
      <c r="DG653" s="65">
        <v>21339.420320000001</v>
      </c>
      <c r="DH653" s="65">
        <v>25614.80517</v>
      </c>
      <c r="DI653" s="65">
        <v>25614.80517</v>
      </c>
      <c r="DJ653" s="65">
        <v>25614.80517</v>
      </c>
      <c r="DK653" s="65">
        <v>25614.80517</v>
      </c>
      <c r="DL653" s="65">
        <v>26644.54636</v>
      </c>
      <c r="DM653" s="65">
        <v>26644.54636</v>
      </c>
      <c r="DN653" s="65">
        <v>26644.54636</v>
      </c>
      <c r="DO653" s="65">
        <v>26644.54636</v>
      </c>
      <c r="DP653" s="65">
        <v>28469.515329999998</v>
      </c>
      <c r="DQ653" s="65">
        <v>28469.515329999998</v>
      </c>
      <c r="DR653" s="65">
        <v>25515.173640000001</v>
      </c>
      <c r="DS653" s="65">
        <v>28469.515329999998</v>
      </c>
      <c r="DT653" s="65">
        <v>30953.149720000001</v>
      </c>
      <c r="DU653" s="65">
        <v>30953.149720000001</v>
      </c>
      <c r="DV653" s="65">
        <v>30953.149720000001</v>
      </c>
      <c r="DW653" s="65">
        <v>30953.149720000001</v>
      </c>
      <c r="DX653" s="65">
        <v>33496.652620000001</v>
      </c>
      <c r="DY653" s="65">
        <v>33496.652620000001</v>
      </c>
      <c r="DZ653" s="65">
        <v>33496.652620000001</v>
      </c>
      <c r="EA653" s="65">
        <v>33496.652620000001</v>
      </c>
      <c r="EB653" s="65">
        <v>36075.601620000001</v>
      </c>
      <c r="EC653" s="65">
        <v>36075.601620000001</v>
      </c>
      <c r="ED653" s="65">
        <v>36075.601620000001</v>
      </c>
      <c r="EE653" s="65">
        <v>36075.601620000001</v>
      </c>
      <c r="EF653" s="65">
        <v>38880.892260000001</v>
      </c>
      <c r="EG653" s="65">
        <v>39214.846409999998</v>
      </c>
      <c r="EH653" s="65">
        <v>39214.846409999998</v>
      </c>
      <c r="EI653" s="65">
        <v>39214.846409999998</v>
      </c>
      <c r="EJ653" s="65">
        <v>42214.644130000001</v>
      </c>
      <c r="EK653" s="65">
        <v>42214.644130000001</v>
      </c>
      <c r="EL653" s="65">
        <v>42214.644130000001</v>
      </c>
      <c r="EM653" s="65">
        <v>42214.644130000001</v>
      </c>
      <c r="EN653" s="65">
        <v>45312.02693</v>
      </c>
      <c r="EO653" s="65">
        <v>45312.02693</v>
      </c>
      <c r="EP653" s="65">
        <v>44059.292600000001</v>
      </c>
      <c r="EQ653" s="65">
        <v>45312.02693</v>
      </c>
      <c r="ER653" s="65">
        <v>46470.320169999999</v>
      </c>
      <c r="ES653" s="65">
        <v>48729.070800000001</v>
      </c>
      <c r="ET653" s="65">
        <v>48729.070800000001</v>
      </c>
      <c r="EU653" s="65">
        <v>48729.070800000001</v>
      </c>
      <c r="EV653" s="65">
        <v>52033.592680000002</v>
      </c>
      <c r="EW653" s="65">
        <v>52033.592680000002</v>
      </c>
      <c r="EX653" s="65">
        <v>52033.592680000002</v>
      </c>
      <c r="EY653" s="65">
        <v>52033.592680000002</v>
      </c>
      <c r="EZ653" s="65">
        <v>55355.386700000003</v>
      </c>
      <c r="FA653" s="65">
        <v>55355.386700000003</v>
      </c>
      <c r="FB653" s="65">
        <v>55355.386700000003</v>
      </c>
      <c r="FC653" s="65">
        <v>55355.386700000003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1144.545644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0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3006.32726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2521.2218210000001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914.72180000000003</v>
      </c>
      <c r="CA666" s="65">
        <v>2714.5060189999999</v>
      </c>
      <c r="CB666" s="65">
        <v>2714.5060189999999</v>
      </c>
      <c r="CC666" s="65">
        <v>2521.2218210000001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2382.890973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T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S668" s="65">
        <v>524.8992442</v>
      </c>
      <c r="AU668" s="65">
        <v>524.8992442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440.57427539999998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1029.901586</v>
      </c>
      <c r="BF668" s="65">
        <v>1029.901586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440.57427539999998</v>
      </c>
      <c r="BN668" s="65">
        <v>1470.4758609999999</v>
      </c>
      <c r="BO668" s="65">
        <v>1470.4758609999999</v>
      </c>
      <c r="BP668" s="65">
        <v>1470.4758609999999</v>
      </c>
      <c r="BQ668" s="65">
        <v>505.0023415</v>
      </c>
      <c r="BR668" s="65">
        <v>1470.4758609999999</v>
      </c>
      <c r="BS668" s="65">
        <v>1470.4758609999999</v>
      </c>
      <c r="BT668" s="65">
        <v>1470.4758609999999</v>
      </c>
      <c r="BU668" s="65">
        <v>1029.901586</v>
      </c>
      <c r="BV668" s="65">
        <v>1470.4758609999999</v>
      </c>
      <c r="BW668" s="65">
        <v>1470.4758609999999</v>
      </c>
      <c r="BX668" s="65">
        <v>1470.4758609999999</v>
      </c>
      <c r="BY668" s="65">
        <v>965.47351960000003</v>
      </c>
      <c r="BZ668" s="65">
        <v>440.57427539999998</v>
      </c>
      <c r="CA668" s="65">
        <v>1470.4758609999999</v>
      </c>
      <c r="CB668" s="65">
        <v>1470.4758609999999</v>
      </c>
      <c r="CC668" s="65">
        <v>945.57661689999998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945.57661689999998</v>
      </c>
      <c r="CI668" s="65">
        <v>1470.4758609999999</v>
      </c>
      <c r="CJ668" s="65">
        <v>1470.4758609999999</v>
      </c>
      <c r="CK668" s="65">
        <v>945.57661689999998</v>
      </c>
      <c r="CL668" s="65">
        <v>1029.901586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965.47351960000003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524.8992442</v>
      </c>
      <c r="EU668" s="65">
        <v>1470.4758609999999</v>
      </c>
      <c r="EV668" s="65">
        <v>1470.4758609999999</v>
      </c>
      <c r="EW668" s="65">
        <v>1470.4758609999999</v>
      </c>
      <c r="EX668" s="65">
        <v>945.57661689999998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760.81966269999998</v>
      </c>
      <c r="AT677" s="65">
        <v>235.92041839999999</v>
      </c>
      <c r="AU677" s="65">
        <v>760.81966269999998</v>
      </c>
      <c r="AV677" s="65">
        <v>843.24968839999997</v>
      </c>
      <c r="AW677" s="65">
        <v>843.24968839999997</v>
      </c>
      <c r="AX677" s="65">
        <v>843.24968839999997</v>
      </c>
      <c r="AY677" s="65">
        <v>843.24968839999997</v>
      </c>
      <c r="AZ677" s="65">
        <v>1090.5397660000001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3787.0438250000002</v>
      </c>
      <c r="BF677" s="65">
        <v>3787.0438250000002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3155.0802950000002</v>
      </c>
      <c r="BN677" s="65">
        <v>4420.9022990000003</v>
      </c>
      <c r="BO677" s="65">
        <v>4420.9022990000003</v>
      </c>
      <c r="BP677" s="65">
        <v>4589.5522369999999</v>
      </c>
      <c r="BQ677" s="65">
        <v>3194.8741</v>
      </c>
      <c r="BR677" s="65">
        <v>4353.6318179999998</v>
      </c>
      <c r="BS677" s="65">
        <v>4589.5522369999999</v>
      </c>
      <c r="BT677" s="65">
        <v>4589.5522369999999</v>
      </c>
      <c r="BU677" s="65">
        <v>3980.3280239999999</v>
      </c>
      <c r="BV677" s="65">
        <v>4589.5522369999999</v>
      </c>
      <c r="BW677" s="65">
        <v>4589.5522369999999</v>
      </c>
      <c r="BX677" s="65">
        <v>4589.5522369999999</v>
      </c>
      <c r="BY677" s="65">
        <v>3915.8999570000001</v>
      </c>
      <c r="BZ677" s="65">
        <v>1759.8664309999999</v>
      </c>
      <c r="CA677" s="65">
        <v>4589.5522369999999</v>
      </c>
      <c r="CB677" s="65">
        <v>4589.5522369999999</v>
      </c>
      <c r="CC677" s="65">
        <v>3871.368794</v>
      </c>
      <c r="CD677" s="65">
        <v>4589.5522369999999</v>
      </c>
      <c r="CE677" s="65">
        <v>4589.5522369999999</v>
      </c>
      <c r="CF677" s="65">
        <v>4589.5522369999999</v>
      </c>
      <c r="CG677" s="65">
        <v>4589.5522369999999</v>
      </c>
      <c r="CH677" s="65">
        <v>4064.6529919999998</v>
      </c>
      <c r="CI677" s="65">
        <v>4589.5522369999999</v>
      </c>
      <c r="CJ677" s="65">
        <v>4589.5522369999999</v>
      </c>
      <c r="CK677" s="65">
        <v>3896.0030550000001</v>
      </c>
      <c r="CL677" s="65">
        <v>4148.9779609999996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3119.076376</v>
      </c>
      <c r="DF677" s="65">
        <v>4420.9022990000003</v>
      </c>
      <c r="DG677" s="65">
        <v>4589.5522369999999</v>
      </c>
      <c r="DH677" s="65">
        <v>4589.5522369999999</v>
      </c>
      <c r="DI677" s="65">
        <v>4589.5522369999999</v>
      </c>
      <c r="DJ677" s="65">
        <v>4084.5498950000001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3119.076376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4420.9022990000003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4257.937191</v>
      </c>
      <c r="ER677" s="65">
        <v>4589.5522369999999</v>
      </c>
      <c r="ES677" s="65">
        <v>4589.5522369999999</v>
      </c>
      <c r="ET677" s="65">
        <v>3643.9756200000002</v>
      </c>
      <c r="EU677" s="65">
        <v>4589.5522369999999</v>
      </c>
      <c r="EV677" s="65">
        <v>4589.5522369999999</v>
      </c>
      <c r="EW677" s="65">
        <v>4589.5522369999999</v>
      </c>
      <c r="EX677" s="65">
        <v>4064.6529919999998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579.85259470000005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365.72402219999998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1460.053674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618.69892870000001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791.13875259999998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577.01017999999999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1460.053674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1864.6240299999999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1864.6240299999999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1864.6240299999999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1864.6240299999999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829.98508660000005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2573.6368430000002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3063.84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2573.6368430000002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3063.84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1065.9055049999999</v>
      </c>
      <c r="CC751" s="65">
        <v>1065.9055049999999</v>
      </c>
      <c r="CD751" s="65">
        <v>1065.9055049999999</v>
      </c>
      <c r="CE751" s="65">
        <v>1065.9055049999999</v>
      </c>
      <c r="CF751" s="65">
        <v>1255.399817</v>
      </c>
      <c r="CG751" s="65">
        <v>1255.399817</v>
      </c>
      <c r="CH751" s="65">
        <v>1255.399817</v>
      </c>
      <c r="CI751" s="65">
        <v>1255.399817</v>
      </c>
      <c r="CJ751" s="65">
        <v>1444.894129</v>
      </c>
      <c r="CK751" s="65">
        <v>1444.894129</v>
      </c>
      <c r="CL751" s="65">
        <v>1255.399817</v>
      </c>
      <c r="CM751" s="65">
        <v>1444.894129</v>
      </c>
      <c r="CN751" s="65">
        <v>1634.3884410000001</v>
      </c>
      <c r="CO751" s="65">
        <v>1634.3884410000001</v>
      </c>
      <c r="CP751" s="65">
        <v>1634.3884410000001</v>
      </c>
      <c r="CQ751" s="65">
        <v>1634.3884410000001</v>
      </c>
      <c r="CR751" s="65">
        <v>1823.8827530000001</v>
      </c>
      <c r="CS751" s="65">
        <v>1823.8827530000001</v>
      </c>
      <c r="CT751" s="65">
        <v>1823.8827530000001</v>
      </c>
      <c r="CU751" s="65">
        <v>1823.8827530000001</v>
      </c>
      <c r="CV751" s="65">
        <v>2013.3770649999999</v>
      </c>
      <c r="CW751" s="65">
        <v>2013.3770649999999</v>
      </c>
      <c r="CX751" s="65">
        <v>2013.3770649999999</v>
      </c>
      <c r="CY751" s="65">
        <v>2013.3770649999999</v>
      </c>
      <c r="CZ751" s="65">
        <v>2202.8713769999999</v>
      </c>
      <c r="DA751" s="65">
        <v>2202.8713769999999</v>
      </c>
      <c r="DB751" s="65">
        <v>947.47155999999995</v>
      </c>
      <c r="DC751" s="65">
        <v>2202.8713769999999</v>
      </c>
      <c r="DD751" s="65">
        <v>2392.3656890000002</v>
      </c>
      <c r="DE751" s="65">
        <v>2392.3656890000002</v>
      </c>
      <c r="DF751" s="65">
        <v>2392.3656890000002</v>
      </c>
      <c r="DG751" s="65">
        <v>2392.3656890000002</v>
      </c>
      <c r="DH751" s="65">
        <v>2581.860001</v>
      </c>
      <c r="DI751" s="65">
        <v>2581.860001</v>
      </c>
      <c r="DJ751" s="65">
        <v>2581.860001</v>
      </c>
      <c r="DK751" s="65">
        <v>2581.860001</v>
      </c>
      <c r="DL751" s="65">
        <v>2771.3543129999998</v>
      </c>
      <c r="DM751" s="65">
        <v>2771.3543129999998</v>
      </c>
      <c r="DN751" s="65">
        <v>2771.3543129999998</v>
      </c>
      <c r="DO751" s="65">
        <v>2771.3543129999998</v>
      </c>
      <c r="DP751" s="65">
        <v>2960.8486250000001</v>
      </c>
      <c r="DQ751" s="65">
        <v>2960.8486250000001</v>
      </c>
      <c r="DR751" s="65">
        <v>2960.8486250000001</v>
      </c>
      <c r="DS751" s="65">
        <v>2960.8486250000001</v>
      </c>
      <c r="DT751" s="65">
        <v>3150.3429369999999</v>
      </c>
      <c r="DU751" s="65">
        <v>3150.3429369999999</v>
      </c>
      <c r="DV751" s="65">
        <v>3150.3429369999999</v>
      </c>
      <c r="DW751" s="65">
        <v>3150.3429369999999</v>
      </c>
      <c r="DX751" s="65">
        <v>3339.8372490000002</v>
      </c>
      <c r="DY751" s="65">
        <v>3339.8372490000002</v>
      </c>
      <c r="DZ751" s="65">
        <v>3339.8372490000002</v>
      </c>
      <c r="EA751" s="65">
        <v>3339.8372490000002</v>
      </c>
      <c r="EB751" s="65">
        <v>3529.331561</v>
      </c>
      <c r="EC751" s="65">
        <v>3529.331561</v>
      </c>
      <c r="ED751" s="65">
        <v>3339.8372490000002</v>
      </c>
      <c r="EE751" s="65">
        <v>3529.331561</v>
      </c>
      <c r="EF751" s="65">
        <v>3718.8258729999998</v>
      </c>
      <c r="EG751" s="65">
        <v>3718.8258729999998</v>
      </c>
      <c r="EH751" s="65">
        <v>3718.8258729999998</v>
      </c>
      <c r="EI751" s="65">
        <v>3718.8258729999998</v>
      </c>
      <c r="EJ751" s="65">
        <v>3908.320185</v>
      </c>
      <c r="EK751" s="65">
        <v>3908.320185</v>
      </c>
      <c r="EL751" s="65">
        <v>3339.8372490000002</v>
      </c>
      <c r="EM751" s="65">
        <v>3908.320185</v>
      </c>
      <c r="EN751" s="65">
        <v>4097.8144970000003</v>
      </c>
      <c r="EO751" s="65">
        <v>4097.8144970000003</v>
      </c>
      <c r="EP751" s="65">
        <v>4097.8144970000003</v>
      </c>
      <c r="EQ751" s="65">
        <v>4097.8144970000003</v>
      </c>
      <c r="ER751" s="65">
        <v>4287.3088090000001</v>
      </c>
      <c r="ES751" s="65">
        <v>4287.3088090000001</v>
      </c>
      <c r="ET751" s="65">
        <v>3031.9089920000001</v>
      </c>
      <c r="EU751" s="65">
        <v>4287.3088090000001</v>
      </c>
      <c r="EV751" s="65">
        <v>4287.3088090000001</v>
      </c>
      <c r="EW751" s="65">
        <v>4287.3088090000001</v>
      </c>
      <c r="EX751" s="65">
        <v>3031.9089920000001</v>
      </c>
      <c r="EY751" s="65">
        <v>4287.3088090000001</v>
      </c>
      <c r="EZ751" s="65">
        <v>4287.3088090000001</v>
      </c>
      <c r="FA751" s="65">
        <v>4287.3088090000001</v>
      </c>
      <c r="FB751" s="65">
        <v>4287.3088090000001</v>
      </c>
      <c r="FC751" s="65">
        <v>4097.8144970000003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902.58104800000001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1185.286922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194.838111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491.7377396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749.64533870000002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2126.1261810000001</v>
      </c>
      <c r="CC761" s="65">
        <v>2126.1261810000001</v>
      </c>
      <c r="CD761" s="65">
        <v>2126.1261810000001</v>
      </c>
      <c r="CE761" s="65">
        <v>2126.1261810000001</v>
      </c>
      <c r="CF761" s="65">
        <v>2315.6204929999999</v>
      </c>
      <c r="CG761" s="65">
        <v>2315.6204929999999</v>
      </c>
      <c r="CH761" s="65">
        <v>2315.6204929999999</v>
      </c>
      <c r="CI761" s="65">
        <v>2315.6204929999999</v>
      </c>
      <c r="CJ761" s="65">
        <v>2505.1148050000002</v>
      </c>
      <c r="CK761" s="65">
        <v>1811.565623</v>
      </c>
      <c r="CL761" s="65">
        <v>2315.6204929999999</v>
      </c>
      <c r="CM761" s="65">
        <v>2505.1148050000002</v>
      </c>
      <c r="CN761" s="65">
        <v>3186.3468560000001</v>
      </c>
      <c r="CO761" s="65">
        <v>3186.3468560000001</v>
      </c>
      <c r="CP761" s="65">
        <v>3186.3468560000001</v>
      </c>
      <c r="CQ761" s="65">
        <v>3186.3468560000001</v>
      </c>
      <c r="CR761" s="65">
        <v>3375.8411679999999</v>
      </c>
      <c r="CS761" s="65">
        <v>3375.8411679999999</v>
      </c>
      <c r="CT761" s="65">
        <v>3375.8411679999999</v>
      </c>
      <c r="CU761" s="65">
        <v>3375.8411679999999</v>
      </c>
      <c r="CV761" s="65">
        <v>3565.3354800000002</v>
      </c>
      <c r="CW761" s="65">
        <v>3565.3354800000002</v>
      </c>
      <c r="CX761" s="65">
        <v>3565.3354800000002</v>
      </c>
      <c r="CY761" s="65">
        <v>3565.3354800000002</v>
      </c>
      <c r="CZ761" s="65">
        <v>4314.785484</v>
      </c>
      <c r="DA761" s="65">
        <v>4137.803637</v>
      </c>
      <c r="DB761" s="65">
        <v>3059.385667</v>
      </c>
      <c r="DC761" s="65">
        <v>4314.785484</v>
      </c>
      <c r="DD761" s="65">
        <v>4504.2797959999998</v>
      </c>
      <c r="DE761" s="65">
        <v>4504.2797959999998</v>
      </c>
      <c r="DF761" s="65">
        <v>4504.2797959999998</v>
      </c>
      <c r="DG761" s="65">
        <v>4504.2797959999998</v>
      </c>
      <c r="DH761" s="65">
        <v>4693.7741079999996</v>
      </c>
      <c r="DI761" s="65">
        <v>4693.7741079999996</v>
      </c>
      <c r="DJ761" s="65">
        <v>4693.7741079999996</v>
      </c>
      <c r="DK761" s="65">
        <v>4411.0682349999997</v>
      </c>
      <c r="DL761" s="65">
        <v>4883.2684200000003</v>
      </c>
      <c r="DM761" s="65">
        <v>4883.2684200000003</v>
      </c>
      <c r="DN761" s="65">
        <v>4883.2684200000003</v>
      </c>
      <c r="DO761" s="65">
        <v>4883.2684200000003</v>
      </c>
      <c r="DP761" s="65">
        <v>5078.4475620000003</v>
      </c>
      <c r="DQ761" s="65">
        <v>5078.4475620000003</v>
      </c>
      <c r="DR761" s="65">
        <v>5078.4475620000003</v>
      </c>
      <c r="DS761" s="65">
        <v>5078.4475620000003</v>
      </c>
      <c r="DT761" s="65">
        <v>5267.9418740000001</v>
      </c>
      <c r="DU761" s="65">
        <v>5267.9418740000001</v>
      </c>
      <c r="DV761" s="65">
        <v>5262.257044</v>
      </c>
      <c r="DW761" s="65">
        <v>5267.9418740000001</v>
      </c>
      <c r="DX761" s="65">
        <v>5457.4361859999999</v>
      </c>
      <c r="DY761" s="65">
        <v>5457.4361859999999</v>
      </c>
      <c r="DZ761" s="65">
        <v>5457.4361859999999</v>
      </c>
      <c r="EA761" s="65">
        <v>5457.4361859999999</v>
      </c>
      <c r="EB761" s="65">
        <v>5646.9304979999997</v>
      </c>
      <c r="EC761" s="65">
        <v>5646.9304979999997</v>
      </c>
      <c r="ED761" s="65">
        <v>5457.4361859999999</v>
      </c>
      <c r="EE761" s="65">
        <v>4650.7968579999997</v>
      </c>
      <c r="EF761" s="65">
        <v>5836.4248100000004</v>
      </c>
      <c r="EG761" s="65">
        <v>5836.4248100000004</v>
      </c>
      <c r="EH761" s="65">
        <v>5836.4248100000004</v>
      </c>
      <c r="EI761" s="65">
        <v>5836.4248100000004</v>
      </c>
      <c r="EJ761" s="65">
        <v>6025.9191220000002</v>
      </c>
      <c r="EK761" s="65">
        <v>6025.9191220000002</v>
      </c>
      <c r="EL761" s="65">
        <v>5457.4361859999999</v>
      </c>
      <c r="EM761" s="65">
        <v>6025.9191220000002</v>
      </c>
      <c r="EN761" s="65">
        <v>6215.4134340000001</v>
      </c>
      <c r="EO761" s="65">
        <v>6215.4134340000001</v>
      </c>
      <c r="EP761" s="65">
        <v>6215.4134340000001</v>
      </c>
      <c r="EQ761" s="65">
        <v>6215.4134340000001</v>
      </c>
      <c r="ER761" s="65">
        <v>6404.9077459999999</v>
      </c>
      <c r="ES761" s="65">
        <v>6404.9077459999999</v>
      </c>
      <c r="ET761" s="65">
        <v>5149.5079290000003</v>
      </c>
      <c r="EU761" s="65">
        <v>5705.673734</v>
      </c>
      <c r="EV761" s="65">
        <v>6404.9077459999999</v>
      </c>
      <c r="EW761" s="65">
        <v>6404.9077459999999</v>
      </c>
      <c r="EX761" s="65">
        <v>5149.5079290000003</v>
      </c>
      <c r="EY761" s="65">
        <v>6404.9077459999999</v>
      </c>
      <c r="EZ761" s="65">
        <v>6404.9077459999999</v>
      </c>
      <c r="FA761" s="65">
        <v>6404.9077459999999</v>
      </c>
      <c r="FB761" s="65">
        <v>6404.9077459999999</v>
      </c>
      <c r="FC761" s="65">
        <v>6215.4134340000001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63184.615400000002</v>
      </c>
      <c r="D4" s="1">
        <f>PLANEL_GerPT_Trim_Resultado!Q245</f>
        <v>56041.590889999999</v>
      </c>
      <c r="E4" s="1">
        <f>PLANEL_GerPT_Trim_Resultado!R245</f>
        <v>51633.773589999997</v>
      </c>
      <c r="F4" s="1">
        <f>PLANEL_GerPT_Trim_Resultado!S245</f>
        <v>61145.500090000001</v>
      </c>
      <c r="G4" s="1">
        <f>PLANEL_GerPT_Trim_Resultado!T245</f>
        <v>61314.006110000002</v>
      </c>
      <c r="H4" s="1">
        <f>PLANEL_GerPT_Trim_Resultado!U245</f>
        <v>53430.650390000003</v>
      </c>
      <c r="I4" s="1">
        <f>PLANEL_GerPT_Trim_Resultado!V245</f>
        <v>50690.161070000002</v>
      </c>
      <c r="J4" s="1">
        <f>PLANEL_GerPT_Trim_Resultado!W245</f>
        <v>56936.385040000001</v>
      </c>
      <c r="K4" s="1">
        <f>PLANEL_GerPT_Trim_Resultado!X245</f>
        <v>65001.98171</v>
      </c>
      <c r="L4" s="1">
        <f>PLANEL_GerPT_Trim_Resultado!Y245</f>
        <v>56776.076249999998</v>
      </c>
      <c r="M4" s="1">
        <f>PLANEL_GerPT_Trim_Resultado!Z245</f>
        <v>53169.253479999999</v>
      </c>
      <c r="N4" s="1">
        <f>PLANEL_GerPT_Trim_Resultado!AA245</f>
        <v>59083.974190000001</v>
      </c>
      <c r="O4" s="1">
        <f>PLANEL_GerPT_Trim_Resultado!AB245</f>
        <v>66263.165399999998</v>
      </c>
      <c r="P4" s="1">
        <f>PLANEL_GerPT_Trim_Resultado!AC245</f>
        <v>61733.9764</v>
      </c>
      <c r="Q4" s="1">
        <f>PLANEL_GerPT_Trim_Resultado!AD245</f>
        <v>58346.494400000003</v>
      </c>
      <c r="R4" s="1">
        <f>PLANEL_GerPT_Trim_Resultado!AE245</f>
        <v>62359.754549999998</v>
      </c>
      <c r="S4" s="1">
        <f>PLANEL_GerPT_Trim_Resultado!AF245</f>
        <v>71188.633589999998</v>
      </c>
      <c r="T4" s="1">
        <f>PLANEL_GerPT_Trim_Resultado!AG245</f>
        <v>65416.207159999998</v>
      </c>
      <c r="U4" s="1">
        <f>PLANEL_GerPT_Trim_Resultado!AH245</f>
        <v>61148.596129999998</v>
      </c>
      <c r="V4" s="1">
        <f>PLANEL_GerPT_Trim_Resultado!AI245</f>
        <v>66274.320089999994</v>
      </c>
      <c r="W4" s="1">
        <f>PLANEL_GerPT_Trim_Resultado!AJ245</f>
        <v>74925.295249999996</v>
      </c>
      <c r="X4" s="1">
        <f>PLANEL_GerPT_Trim_Resultado!AK245</f>
        <v>70317.32329</v>
      </c>
      <c r="Y4" s="1">
        <f>PLANEL_GerPT_Trim_Resultado!AL245</f>
        <v>64378.503810000002</v>
      </c>
      <c r="Z4" s="1">
        <f>PLANEL_GerPT_Trim_Resultado!AM245</f>
        <v>68918.103759999998</v>
      </c>
      <c r="AA4" s="1">
        <f>PLANEL_GerPT_Trim_Resultado!AN245</f>
        <v>73615.937210000004</v>
      </c>
      <c r="AB4" s="1">
        <f>PLANEL_GerPT_Trim_Resultado!AO245</f>
        <v>70462.849960000007</v>
      </c>
      <c r="AC4" s="1">
        <f>PLANEL_GerPT_Trim_Resultado!AP245</f>
        <v>67535.498019999999</v>
      </c>
      <c r="AD4" s="1">
        <f>PLANEL_GerPT_Trim_Resultado!AQ245</f>
        <v>70894.186969999995</v>
      </c>
      <c r="AE4" s="1">
        <f>PLANEL_GerPT_Trim_Resultado!AR245</f>
        <v>76137.842959999994</v>
      </c>
      <c r="AF4" s="1">
        <f>PLANEL_GerPT_Trim_Resultado!AS245</f>
        <v>74465.867100000003</v>
      </c>
      <c r="AG4" s="1">
        <f>PLANEL_GerPT_Trim_Resultado!AT245</f>
        <v>68261.106060000006</v>
      </c>
      <c r="AH4" s="1">
        <f>PLANEL_GerPT_Trim_Resultado!AU245</f>
        <v>71859.277579999994</v>
      </c>
      <c r="AI4" s="1">
        <f>PLANEL_GerPT_Trim_Resultado!AV245</f>
        <v>80223.155369999993</v>
      </c>
      <c r="AJ4" s="1">
        <f>PLANEL_GerPT_Trim_Resultado!AW245</f>
        <v>76203.176370000001</v>
      </c>
      <c r="AK4" s="1">
        <f>PLANEL_GerPT_Trim_Resultado!AX245</f>
        <v>69326.522280000005</v>
      </c>
      <c r="AL4" s="1">
        <f>PLANEL_GerPT_Trim_Resultado!AY245</f>
        <v>73102.99583</v>
      </c>
      <c r="AM4" s="1">
        <f>PLANEL_GerPT_Trim_Resultado!AZ245</f>
        <v>80315.022379999995</v>
      </c>
      <c r="AN4" s="1">
        <f>PLANEL_GerPT_Trim_Resultado!BA245</f>
        <v>76448.294389999995</v>
      </c>
      <c r="AO4" s="1">
        <f>PLANEL_GerPT_Trim_Resultado!BB245</f>
        <v>68638.425889999999</v>
      </c>
      <c r="AP4" s="1">
        <f>PLANEL_GerPT_Trim_Resultado!BC245</f>
        <v>73563.889370000004</v>
      </c>
      <c r="AQ4" s="1">
        <f>PLANEL_GerPT_Trim_Resultado!BD245</f>
        <v>80505.416570000001</v>
      </c>
      <c r="AR4" s="1">
        <f>PLANEL_GerPT_Trim_Resultado!BE245</f>
        <v>77428.634789999996</v>
      </c>
      <c r="AS4" s="1">
        <f>PLANEL_GerPT_Trim_Resultado!BF245</f>
        <v>70595.232770000002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77533.865529999995</v>
      </c>
      <c r="AW4" s="1">
        <f>PLANEL_GerPT_Trim_Resultado!BJ245</f>
        <v>70591.773889999997</v>
      </c>
      <c r="AX4" s="1">
        <f>PLANEL_GerPT_Trim_Resultado!BK245</f>
        <v>74390.756370000003</v>
      </c>
      <c r="AY4" s="1">
        <f>PLANEL_GerPT_Trim_Resultado!BL245</f>
        <v>81852.525569999998</v>
      </c>
      <c r="AZ4" s="1">
        <f>PLANEL_GerPT_Trim_Resultado!BM245</f>
        <v>76087.986040000003</v>
      </c>
      <c r="BA4" s="1">
        <f>PLANEL_GerPT_Trim_Resultado!BN245</f>
        <v>71088.427840000004</v>
      </c>
      <c r="BB4" s="1">
        <f>PLANEL_GerPT_Trim_Resultado!BO245</f>
        <v>74922.012870000006</v>
      </c>
      <c r="BC4" s="1">
        <f>PLANEL_GerPT_Trim_Resultado!BP245</f>
        <v>85239.521590000004</v>
      </c>
      <c r="BD4" s="1">
        <f>PLANEL_GerPT_Trim_Resultado!BQ245</f>
        <v>79896.461720000007</v>
      </c>
      <c r="BE4" s="1">
        <f>PLANEL_GerPT_Trim_Resultado!BR245</f>
        <v>76027.038709999993</v>
      </c>
      <c r="BF4" s="1">
        <f>PLANEL_GerPT_Trim_Resultado!BS245</f>
        <v>78359.885999999999</v>
      </c>
      <c r="BG4" s="1">
        <f>PLANEL_GerPT_Trim_Resultado!BT245</f>
        <v>85372.342730000004</v>
      </c>
      <c r="BH4" s="1">
        <f>PLANEL_GerPT_Trim_Resultado!BU245</f>
        <v>81855.247719999999</v>
      </c>
      <c r="BI4" s="1">
        <f>PLANEL_GerPT_Trim_Resultado!BV245</f>
        <v>76421.536429999993</v>
      </c>
      <c r="BJ4" s="1">
        <f>PLANEL_GerPT_Trim_Resultado!BW245</f>
        <v>78748.361359999995</v>
      </c>
      <c r="BK4" s="1">
        <f>PLANEL_GerPT_Trim_Resultado!BX245</f>
        <v>85779.696819999997</v>
      </c>
      <c r="BL4" s="1">
        <f>PLANEL_GerPT_Trim_Resultado!BY245</f>
        <v>80267.747770000002</v>
      </c>
      <c r="BM4" s="1">
        <f>PLANEL_GerPT_Trim_Resultado!BZ245</f>
        <v>73668.58253</v>
      </c>
      <c r="BN4" s="1">
        <f>PLANEL_GerPT_Trim_Resultado!CA245</f>
        <v>78748.361359999995</v>
      </c>
      <c r="BO4" s="1">
        <f>PLANEL_GerPT_Trim_Resultado!CB245</f>
        <v>85779.696819999997</v>
      </c>
      <c r="BP4" s="1">
        <f>PLANEL_GerPT_Trim_Resultado!CC245</f>
        <v>80213.291540000006</v>
      </c>
      <c r="BQ4" s="1">
        <f>PLANEL_GerPT_Trim_Resultado!CD245</f>
        <v>75826.546969999996</v>
      </c>
      <c r="BR4" s="1">
        <f>PLANEL_GerPT_Trim_Resultado!CE245</f>
        <v>78748.361359999995</v>
      </c>
      <c r="BS4" s="1">
        <f>PLANEL_GerPT_Trim_Resultado!CF245</f>
        <v>85882.924060000005</v>
      </c>
      <c r="BT4" s="1">
        <f>PLANEL_GerPT_Trim_Resultado!CG245</f>
        <v>82542.802280000004</v>
      </c>
      <c r="BU4" s="1">
        <f>PLANEL_GerPT_Trim_Resultado!CH245</f>
        <v>75814.601769999994</v>
      </c>
      <c r="BV4" s="1">
        <f>PLANEL_GerPT_Trim_Resultado!CI245</f>
        <v>78802.394369999995</v>
      </c>
      <c r="BW4" s="1">
        <f>PLANEL_GerPT_Trim_Resultado!CJ245</f>
        <v>86181.013930000001</v>
      </c>
      <c r="BX4" s="1">
        <f>PLANEL_GerPT_Trim_Resultado!CK245</f>
        <v>81205.859559999997</v>
      </c>
      <c r="BY4" s="1">
        <f>PLANEL_GerPT_Trim_Resultado!CL245</f>
        <v>76205.777960000007</v>
      </c>
      <c r="BZ4" s="1">
        <f>PLANEL_GerPT_Trim_Resultado!CM245</f>
        <v>78958.425780000005</v>
      </c>
      <c r="CA4" s="1">
        <f>PLANEL_GerPT_Trim_Resultado!CN245</f>
        <v>87060.450410000005</v>
      </c>
      <c r="CB4" s="1">
        <f>PLANEL_GerPT_Trim_Resultado!CO245</f>
        <v>82593.459289999999</v>
      </c>
      <c r="CC4" s="1">
        <f>PLANEL_GerPT_Trim_Resultado!CP245</f>
        <v>72245.605160000006</v>
      </c>
      <c r="CD4" s="1">
        <f>PLANEL_GerPT_Trim_Resultado!CQ245</f>
        <v>79645.851360000001</v>
      </c>
      <c r="CE4" s="1">
        <f>PLANEL_GerPT_Trim_Resultado!CR245</f>
        <v>87200.28602</v>
      </c>
      <c r="CF4" s="1">
        <f>PLANEL_GerPT_Trim_Resultado!CS245</f>
        <v>83239.451530000006</v>
      </c>
      <c r="CG4" s="1">
        <f>PLANEL_GerPT_Trim_Resultado!CT245</f>
        <v>76026.334610000005</v>
      </c>
      <c r="CH4" s="1">
        <f>PLANEL_GerPT_Trim_Resultado!CU245</f>
        <v>79719.046560000003</v>
      </c>
      <c r="CI4" s="1">
        <f>PLANEL_GerPT_Trim_Resultado!CV245</f>
        <v>88214.362460000004</v>
      </c>
      <c r="CJ4" s="1">
        <f>PLANEL_GerPT_Trim_Resultado!CW245</f>
        <v>82279.438819999996</v>
      </c>
      <c r="CK4" s="1">
        <f>PLANEL_GerPT_Trim_Resultado!CX245</f>
        <v>74231.575219999999</v>
      </c>
      <c r="CL4" s="1">
        <f>PLANEL_GerPT_Trim_Resultado!CY245</f>
        <v>80249.852199999994</v>
      </c>
      <c r="CM4" s="1">
        <f>PLANEL_GerPT_Trim_Resultado!CZ245</f>
        <v>88331.853810000001</v>
      </c>
      <c r="CN4" s="1">
        <f>PLANEL_GerPT_Trim_Resultado!DA245</f>
        <v>82050.359979999994</v>
      </c>
      <c r="CO4" s="1">
        <f>PLANEL_GerPT_Trim_Resultado!DB245</f>
        <v>74121.317150000003</v>
      </c>
      <c r="CP4" s="1">
        <f>PLANEL_GerPT_Trim_Resultado!DC245</f>
        <v>80311.351580000002</v>
      </c>
      <c r="CQ4" s="1">
        <f>PLANEL_GerPT_Trim_Resultado!DD245</f>
        <v>88331.853810000001</v>
      </c>
      <c r="CR4" s="1">
        <f>PLANEL_GerPT_Trim_Resultado!DE245</f>
        <v>82608.826329999996</v>
      </c>
      <c r="CS4" s="1">
        <f>PLANEL_GerPT_Trim_Resultado!DF245</f>
        <v>75449.027029999997</v>
      </c>
      <c r="CT4" s="1">
        <f>PLANEL_GerPT_Trim_Resultado!DG245</f>
        <v>79402.829580000005</v>
      </c>
      <c r="CU4" s="1">
        <f>PLANEL_GerPT_Trim_Resultado!DH245</f>
        <v>88523.059609999997</v>
      </c>
      <c r="CV4" s="1">
        <f>PLANEL_GerPT_Trim_Resultado!DI245</f>
        <v>82407.915819999995</v>
      </c>
      <c r="CW4" s="1">
        <f>PLANEL_GerPT_Trim_Resultado!DJ245</f>
        <v>75312.236569999994</v>
      </c>
      <c r="CX4" s="1">
        <f>PLANEL_GerPT_Trim_Resultado!DK245</f>
        <v>79724.99209</v>
      </c>
      <c r="CY4" s="68">
        <f>PLANEL_GerPT_Trim_Resultado!DL245</f>
        <v>88523.059609999997</v>
      </c>
      <c r="CZ4" s="68">
        <f>PLANEL_GerPT_Trim_Resultado!DM245</f>
        <v>83599.355219999998</v>
      </c>
      <c r="DA4" s="68">
        <f>PLANEL_GerPT_Trim_Resultado!DN245</f>
        <v>75901.696339999995</v>
      </c>
      <c r="DB4" s="68">
        <f>PLANEL_GerPT_Trim_Resultado!DO245</f>
        <v>80355.979399999997</v>
      </c>
      <c r="DC4" s="1">
        <f>PLANEL_GerPT_Trim_Resultado!DP245</f>
        <v>88523.059609999997</v>
      </c>
      <c r="DD4" s="1">
        <f>PLANEL_GerPT_Trim_Resultado!DQ245</f>
        <v>83800.115120000002</v>
      </c>
      <c r="DE4" s="1">
        <f>PLANEL_GerPT_Trim_Resultado!DR245</f>
        <v>74689.968580000001</v>
      </c>
      <c r="DF4" s="1">
        <f>PLANEL_GerPT_Trim_Resultado!DS245</f>
        <v>80260.79565</v>
      </c>
      <c r="DG4" s="1">
        <f>PLANEL_GerPT_Trim_Resultado!DT245</f>
        <v>88520.013210000005</v>
      </c>
      <c r="DH4" s="1">
        <f>PLANEL_GerPT_Trim_Resultado!DU245</f>
        <v>83964.937359999996</v>
      </c>
      <c r="DI4" s="1">
        <f>PLANEL_GerPT_Trim_Resultado!DV245</f>
        <v>70599.860320000007</v>
      </c>
      <c r="DJ4" s="1">
        <f>PLANEL_GerPT_Trim_Resultado!DW245</f>
        <v>80506.429399999994</v>
      </c>
      <c r="DK4" s="1">
        <f>PLANEL_GerPT_Trim_Resultado!DX245</f>
        <v>88520.013210000005</v>
      </c>
      <c r="DL4" s="1">
        <f>PLANEL_GerPT_Trim_Resultado!DY245</f>
        <v>83249.053199999995</v>
      </c>
      <c r="DM4" s="1">
        <f>PLANEL_GerPT_Trim_Resultado!DZ245</f>
        <v>76302.344209999996</v>
      </c>
      <c r="DN4" s="1">
        <f>PLANEL_GerPT_Trim_Resultado!EA245</f>
        <v>80015.979399999997</v>
      </c>
      <c r="DO4" s="1">
        <f>PLANEL_GerPT_Trim_Resultado!EB245</f>
        <v>88523.059609999997</v>
      </c>
      <c r="DP4" s="1">
        <f>PLANEL_GerPT_Trim_Resultado!EC245</f>
        <v>84023.741120000006</v>
      </c>
      <c r="DQ4" s="1">
        <f>PLANEL_GerPT_Trim_Resultado!ED245</f>
        <v>77334.214309999996</v>
      </c>
      <c r="DR4" s="1">
        <f>PLANEL_GerPT_Trim_Resultado!EE245</f>
        <v>79507.737980000005</v>
      </c>
      <c r="DS4" s="1">
        <f>PLANEL_GerPT_Trim_Resultado!EF245</f>
        <v>88523.059609999997</v>
      </c>
      <c r="DT4" s="1">
        <f>PLANEL_GerPT_Trim_Resultado!EG245</f>
        <v>84023.741120000006</v>
      </c>
      <c r="DU4" s="1">
        <f>PLANEL_GerPT_Trim_Resultado!EH245</f>
        <v>73225.919439999998</v>
      </c>
      <c r="DV4" s="1">
        <f>PLANEL_GerPT_Trim_Resultado!EI245</f>
        <v>79064.032399999996</v>
      </c>
      <c r="DW4" s="1">
        <f>PLANEL_GerPT_Trim_Resultado!EJ245</f>
        <v>87294.372950000004</v>
      </c>
      <c r="DX4" s="1">
        <f>PLANEL_GerPT_Trim_Resultado!EK245</f>
        <v>84023.741120000006</v>
      </c>
      <c r="DY4" s="1">
        <f>PLANEL_GerPT_Trim_Resultado!EL245</f>
        <v>73899.565000000002</v>
      </c>
      <c r="DZ4" s="1">
        <f>PLANEL_GerPT_Trim_Resultado!EM245</f>
        <v>79659.563670000003</v>
      </c>
      <c r="EA4" s="1">
        <f>PLANEL_GerPT_Trim_Resultado!EN245</f>
        <v>86429.287519999998</v>
      </c>
      <c r="EB4" s="1">
        <f>PLANEL_GerPT_Trim_Resultado!EO245</f>
        <v>84023.741120000006</v>
      </c>
      <c r="EC4" s="1">
        <f>PLANEL_GerPT_Trim_Resultado!EP245</f>
        <v>76302.489300000001</v>
      </c>
      <c r="ED4" s="1">
        <f>PLANEL_GerPT_Trim_Resultado!EQ245</f>
        <v>77467.76827</v>
      </c>
      <c r="EE4" s="1">
        <f>PLANEL_GerPT_Trim_Resultado!ER245</f>
        <v>87875.687680000003</v>
      </c>
      <c r="EF4" s="1">
        <f>PLANEL_GerPT_Trim_Resultado!ES245</f>
        <v>84023.741120000006</v>
      </c>
      <c r="EG4" s="1">
        <f>PLANEL_GerPT_Trim_Resultado!ET245</f>
        <v>75575.875620000006</v>
      </c>
      <c r="EH4" s="1">
        <f>PLANEL_GerPT_Trim_Resultado!EU245</f>
        <v>77892.282510000005</v>
      </c>
      <c r="EI4" s="1">
        <f>PLANEL_GerPT_Trim_Resultado!EV245</f>
        <v>87955.63</v>
      </c>
      <c r="EJ4" s="1">
        <f>PLANEL_GerPT_Trim_Resultado!EW245</f>
        <v>84023.741120000006</v>
      </c>
      <c r="EK4" s="1">
        <f>PLANEL_GerPT_Trim_Resultado!EX245</f>
        <v>76449.366569999998</v>
      </c>
      <c r="EL4" s="1">
        <f>PLANEL_GerPT_Trim_Resultado!EY245</f>
        <v>79400.013099999996</v>
      </c>
      <c r="EM4" s="1">
        <f>PLANEL_GerPT_Trim_Resultado!EZ245</f>
        <v>86849.324200000003</v>
      </c>
      <c r="EN4" s="1">
        <f>PLANEL_GerPT_Trim_Resultado!FA245</f>
        <v>84090.415120000005</v>
      </c>
      <c r="EO4" s="1">
        <f>PLANEL_GerPT_Trim_Resultado!FB245</f>
        <v>75521.724789999993</v>
      </c>
      <c r="EP4" s="1">
        <f>PLANEL_GerPT_Trim_Resultado!FC245</f>
        <v>79280.236999999994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4441.5287259999996</v>
      </c>
      <c r="G5" s="1">
        <f>PLANEL_GerPT_Trim_Resultado!T257</f>
        <v>4911.4754480000001</v>
      </c>
      <c r="H5" s="1">
        <f>PLANEL_GerPT_Trim_Resultado!U257</f>
        <v>4997.6789099999996</v>
      </c>
      <c r="I5" s="1">
        <f>PLANEL_GerPT_Trim_Resultado!V257</f>
        <v>4854.4821179999999</v>
      </c>
      <c r="J5" s="1">
        <f>PLANEL_GerPT_Trim_Resultado!W257</f>
        <v>4836.8402260000003</v>
      </c>
      <c r="K5" s="1">
        <f>PLANEL_GerPT_Trim_Resultado!X257</f>
        <v>5096.3154480000003</v>
      </c>
      <c r="L5" s="1">
        <f>PLANEL_GerPT_Trim_Resultado!Y257</f>
        <v>5057.3241500000004</v>
      </c>
      <c r="M5" s="1">
        <f>PLANEL_GerPT_Trim_Resultado!Z257</f>
        <v>4950.9601380000004</v>
      </c>
      <c r="N5" s="1">
        <f>PLANEL_GerPT_Trim_Resultado!AA257</f>
        <v>4898.7023259999996</v>
      </c>
      <c r="O5" s="1">
        <f>PLANEL_GerPT_Trim_Resultado!AB257</f>
        <v>5188.0165079999997</v>
      </c>
      <c r="P5" s="1">
        <f>PLANEL_GerPT_Trim_Resultado!AC257</f>
        <v>5251.2744499999999</v>
      </c>
      <c r="Q5" s="1">
        <f>PLANEL_GerPT_Trim_Resultado!AD257</f>
        <v>4982.4464580000003</v>
      </c>
      <c r="R5" s="1">
        <f>PLANEL_GerPT_Trim_Resultado!AE257</f>
        <v>5086.3314259999997</v>
      </c>
      <c r="S5" s="1">
        <f>PLANEL_GerPT_Trim_Resultado!AF257</f>
        <v>4876.8777819999996</v>
      </c>
      <c r="T5" s="1">
        <f>PLANEL_GerPT_Trim_Resultado!AG257</f>
        <v>5144.7812439999998</v>
      </c>
      <c r="U5" s="1">
        <f>PLANEL_GerPT_Trim_Resultado!AH257</f>
        <v>5235.5823179999998</v>
      </c>
      <c r="V5" s="1">
        <f>PLANEL_GerPT_Trim_Resultado!AI257</f>
        <v>5200.8381280000003</v>
      </c>
      <c r="W5" s="1">
        <f>PLANEL_GerPT_Trim_Resultado!AJ257</f>
        <v>5468.3100590000004</v>
      </c>
      <c r="X5" s="1">
        <f>PLANEL_GerPT_Trim_Resultado!AK257</f>
        <v>5407.0633099999995</v>
      </c>
      <c r="Y5" s="1">
        <f>PLANEL_GerPT_Trim_Resultado!AL257</f>
        <v>4987.3744379999998</v>
      </c>
      <c r="Z5" s="1">
        <f>PLANEL_GerPT_Trim_Resultado!AM257</f>
        <v>5320.9262259999996</v>
      </c>
      <c r="AA5" s="1">
        <f>PLANEL_GerPT_Trim_Resultado!AN257</f>
        <v>7744.7512100000004</v>
      </c>
      <c r="AB5" s="1">
        <f>PLANEL_GerPT_Trim_Resultado!AO257</f>
        <v>7761.2549120000003</v>
      </c>
      <c r="AC5" s="1">
        <f>PLANEL_GerPT_Trim_Resultado!AP257</f>
        <v>7610.6542030000001</v>
      </c>
      <c r="AD5" s="1">
        <f>PLANEL_GerPT_Trim_Resultado!AQ257</f>
        <v>7568.3132960000003</v>
      </c>
      <c r="AE5" s="1">
        <f>PLANEL_GerPT_Trim_Resultado!AR257</f>
        <v>9436.7642080000005</v>
      </c>
      <c r="AF5" s="1">
        <f>PLANEL_GerPT_Trim_Resultado!AS257</f>
        <v>6071.3072549999997</v>
      </c>
      <c r="AG5" s="1">
        <f>PLANEL_GerPT_Trim_Resultado!AT257</f>
        <v>9343.3702379999995</v>
      </c>
      <c r="AH5" s="1">
        <f>PLANEL_GerPT_Trim_Resultado!AU257</f>
        <v>9114.4954259999995</v>
      </c>
      <c r="AI5" s="1">
        <f>PLANEL_GerPT_Trim_Resultado!AV257</f>
        <v>9422.9889650000005</v>
      </c>
      <c r="AJ5" s="1">
        <f>PLANEL_GerPT_Trim_Resultado!AW257</f>
        <v>5368.1365500000002</v>
      </c>
      <c r="AK5" s="1">
        <f>PLANEL_GerPT_Trim_Resultado!AX257</f>
        <v>9308.6214020000007</v>
      </c>
      <c r="AL5" s="1">
        <f>PLANEL_GerPT_Trim_Resultado!AY257</f>
        <v>8784.4281969999993</v>
      </c>
      <c r="AM5" s="1">
        <f>PLANEL_GerPT_Trim_Resultado!AZ257</f>
        <v>12071.490180000001</v>
      </c>
      <c r="AN5" s="1">
        <f>PLANEL_GerPT_Trim_Resultado!BA257</f>
        <v>8538.1602700000003</v>
      </c>
      <c r="AO5" s="1">
        <f>PLANEL_GerPT_Trim_Resultado!BB257</f>
        <v>11612.963760000001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9591.5050499999998</v>
      </c>
      <c r="AS5" s="1">
        <f>PLANEL_GerPT_Trim_Resultado!BF257</f>
        <v>9343.6132379999999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10292.54276</v>
      </c>
      <c r="AW5" s="1">
        <f>PLANEL_GerPT_Trim_Resultado!BJ257</f>
        <v>8632.5362970000006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10615.519120000001</v>
      </c>
      <c r="BA5" s="1">
        <f>PLANEL_GerPT_Trim_Resultado!BN257</f>
        <v>8071.4065879999998</v>
      </c>
      <c r="BB5" s="1">
        <f>PLANEL_GerPT_Trim_Resultado!BO257</f>
        <v>11835.15223</v>
      </c>
      <c r="BC5" s="1">
        <f>PLANEL_GerPT_Trim_Resultado!BP257</f>
        <v>12070.180549999999</v>
      </c>
      <c r="BD5" s="1">
        <f>PLANEL_GerPT_Trim_Resultado!BQ257</f>
        <v>9336.1721080000007</v>
      </c>
      <c r="BE5" s="1">
        <f>PLANEL_GerPT_Trim_Resultado!BR257</f>
        <v>5320.5817379999999</v>
      </c>
      <c r="BF5" s="1">
        <f>PLANEL_GerPT_Trim_Resultado!BS257</f>
        <v>11835.15223</v>
      </c>
      <c r="BG5" s="1">
        <f>PLANEL_GerPT_Trim_Resultado!BT257</f>
        <v>13880.49252</v>
      </c>
      <c r="BH5" s="1">
        <f>PLANEL_GerPT_Trim_Resultado!BU257</f>
        <v>9816.8094060000003</v>
      </c>
      <c r="BI5" s="1">
        <f>PLANEL_GerPT_Trim_Resultado!BV257</f>
        <v>11124.94886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11507.918110000001</v>
      </c>
      <c r="BM5" s="1">
        <f>PLANEL_GerPT_Trim_Resultado!BZ257</f>
        <v>12527.41309</v>
      </c>
      <c r="BN5" s="1">
        <f>PLANEL_GerPT_Trim_Resultado!CA257</f>
        <v>13642.13673</v>
      </c>
      <c r="BO5" s="1">
        <f>PLANEL_GerPT_Trim_Resultado!CB257</f>
        <v>13881.923349999999</v>
      </c>
      <c r="BP5" s="1">
        <f>PLANEL_GerPT_Trim_Resultado!CC257</f>
        <v>13517.86557</v>
      </c>
      <c r="BQ5" s="1">
        <f>PLANEL_GerPT_Trim_Resultado!CD257</f>
        <v>7089.4364750000004</v>
      </c>
      <c r="BR5" s="1">
        <f>PLANEL_GerPT_Trim_Resultado!CE257</f>
        <v>13602.42735</v>
      </c>
      <c r="BS5" s="1">
        <f>PLANEL_GerPT_Trim_Resultado!CF257</f>
        <v>13881.923349999999</v>
      </c>
      <c r="BT5" s="1">
        <f>PLANEL_GerPT_Trim_Resultado!CG257</f>
        <v>9506.3445809999994</v>
      </c>
      <c r="BU5" s="1">
        <f>PLANEL_GerPT_Trim_Resultado!CH257</f>
        <v>8449.0766380000005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13802.45161</v>
      </c>
      <c r="BY5" s="1">
        <f>PLANEL_GerPT_Trim_Resultado!CL257</f>
        <v>9264.9532380000001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11358.9877</v>
      </c>
      <c r="CC5" s="1">
        <f>PLANEL_GerPT_Trim_Resultado!CP257</f>
        <v>13421.631429999999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11744.24098</v>
      </c>
      <c r="CG5" s="1">
        <f>PLANEL_GerPT_Trim_Resultado!CT257</f>
        <v>9880.6359140000004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13454.71351</v>
      </c>
      <c r="CK5" s="1">
        <f>PLANEL_GerPT_Trim_Resultado!CX257</f>
        <v>12443.65395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13512.142229999999</v>
      </c>
      <c r="CO5" s="1">
        <f>PLANEL_GerPT_Trim_Resultado!DB257</f>
        <v>13745.57624</v>
      </c>
      <c r="CP5" s="1">
        <f>PLANEL_GerPT_Trim_Resultado!DC257</f>
        <v>13126.587240000001</v>
      </c>
      <c r="CQ5" s="1">
        <f>PLANEL_GerPT_Trim_Resultado!DD257</f>
        <v>13881.923349999999</v>
      </c>
      <c r="CR5" s="1">
        <f>PLANEL_GerPT_Trim_Resultado!DE257</f>
        <v>13959.40331</v>
      </c>
      <c r="CS5" s="1">
        <f>PLANEL_GerPT_Trim_Resultado!DF257</f>
        <v>8338.3820180000002</v>
      </c>
      <c r="CT5" s="1">
        <f>PLANEL_GerPT_Trim_Resultado!DG257</f>
        <v>13431.80445</v>
      </c>
      <c r="CU5" s="1">
        <f>PLANEL_GerPT_Trim_Resultado!DH257</f>
        <v>13878.87695</v>
      </c>
      <c r="CV5" s="1">
        <f>PLANEL_GerPT_Trim_Resultado!DI257</f>
        <v>11992.1893</v>
      </c>
      <c r="CW5" s="1">
        <f>PLANEL_GerPT_Trim_Resultado!DJ257</f>
        <v>9143.1733409999997</v>
      </c>
      <c r="CX5" s="1">
        <f>PLANEL_GerPT_Trim_Resultado!DK257</f>
        <v>13552.70901</v>
      </c>
      <c r="CY5" s="68">
        <f>PLANEL_GerPT_Trim_Resultado!DL257</f>
        <v>13878.87695</v>
      </c>
      <c r="CZ5" s="68">
        <f>PLANEL_GerPT_Trim_Resultado!DM257</f>
        <v>11417.96487</v>
      </c>
      <c r="DA5" s="68">
        <f>PLANEL_GerPT_Trim_Resultado!DN257</f>
        <v>7713.158238</v>
      </c>
      <c r="DB5" s="68">
        <f>PLANEL_GerPT_Trim_Resultado!DO257</f>
        <v>11854.05502</v>
      </c>
      <c r="DC5" s="1">
        <f>PLANEL_GerPT_Trim_Resultado!DP257</f>
        <v>13878.87695</v>
      </c>
      <c r="DD5" s="1">
        <f>PLANEL_GerPT_Trim_Resultado!DQ257</f>
        <v>11953.30625</v>
      </c>
      <c r="DE5" s="1">
        <f>PLANEL_GerPT_Trim_Resultado!DR257</f>
        <v>11382.88718</v>
      </c>
      <c r="DF5" s="1">
        <f>PLANEL_GerPT_Trim_Resultado!DS257</f>
        <v>11810.263790000001</v>
      </c>
      <c r="DG5" s="1">
        <f>PLANEL_GerPT_Trim_Resultado!DT257</f>
        <v>13881.923349999999</v>
      </c>
      <c r="DH5" s="1">
        <f>PLANEL_GerPT_Trim_Resultado!DU257</f>
        <v>12558.2703</v>
      </c>
      <c r="DI5" s="1">
        <f>PLANEL_GerPT_Trim_Resultado!DV257</f>
        <v>13129.49828</v>
      </c>
      <c r="DJ5" s="1">
        <f>PLANEL_GerPT_Trim_Resultado!DW257</f>
        <v>11509.090630000001</v>
      </c>
      <c r="DK5" s="1">
        <f>PLANEL_GerPT_Trim_Resultado!DX257</f>
        <v>13881.923349999999</v>
      </c>
      <c r="DL5" s="1">
        <f>PLANEL_GerPT_Trim_Resultado!DY257</f>
        <v>14038.891310000001</v>
      </c>
      <c r="DM5" s="1">
        <f>PLANEL_GerPT_Trim_Resultado!DZ257</f>
        <v>9420.5231000000003</v>
      </c>
      <c r="DN5" s="1">
        <f>PLANEL_GerPT_Trim_Resultado!EA257</f>
        <v>12152.231900000001</v>
      </c>
      <c r="DO5" s="1">
        <f>PLANEL_GerPT_Trim_Resultado!EB257</f>
        <v>13878.87695</v>
      </c>
      <c r="DP5" s="1">
        <f>PLANEL_GerPT_Trim_Resultado!EC257</f>
        <v>14038.891310000001</v>
      </c>
      <c r="DQ5" s="1">
        <f>PLANEL_GerPT_Trim_Resultado!ED257</f>
        <v>13745.57624</v>
      </c>
      <c r="DR5" s="1">
        <f>PLANEL_GerPT_Trim_Resultado!EE257</f>
        <v>13563.936729999999</v>
      </c>
      <c r="DS5" s="1">
        <f>PLANEL_GerPT_Trim_Resultado!EF257</f>
        <v>13454.621300000001</v>
      </c>
      <c r="DT5" s="1">
        <f>PLANEL_GerPT_Trim_Resultado!EG257</f>
        <v>14038.891310000001</v>
      </c>
      <c r="DU5" s="1">
        <f>PLANEL_GerPT_Trim_Resultado!EH257</f>
        <v>11100.79709</v>
      </c>
      <c r="DV5" s="1">
        <f>PLANEL_GerPT_Trim_Resultado!EI257</f>
        <v>11943.31048</v>
      </c>
      <c r="DW5" s="1">
        <f>PLANEL_GerPT_Trim_Resultado!EJ257</f>
        <v>13749.655350000001</v>
      </c>
      <c r="DX5" s="1">
        <f>PLANEL_GerPT_Trim_Resultado!EK257</f>
        <v>14038.891310000001</v>
      </c>
      <c r="DY5" s="1">
        <f>PLANEL_GerPT_Trim_Resultado!EL257</f>
        <v>10741.83764</v>
      </c>
      <c r="DZ5" s="1">
        <f>PLANEL_GerPT_Trim_Resultado!EM257</f>
        <v>13500.049230000001</v>
      </c>
      <c r="EA5" s="1">
        <f>PLANEL_GerPT_Trim_Resultado!EN257</f>
        <v>13878.87695</v>
      </c>
      <c r="EB5" s="1">
        <f>PLANEL_GerPT_Trim_Resultado!EO257</f>
        <v>14038.891310000001</v>
      </c>
      <c r="EC5" s="1">
        <f>PLANEL_GerPT_Trim_Resultado!EP257</f>
        <v>7945.9257079999998</v>
      </c>
      <c r="ED5" s="1">
        <f>PLANEL_GerPT_Trim_Resultado!EQ257</f>
        <v>13470.704400000001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9241.8007379999999</v>
      </c>
      <c r="EH5" s="1">
        <f>PLANEL_GerPT_Trim_Resultado!EU257</f>
        <v>11032.75405</v>
      </c>
      <c r="EI5" s="1">
        <f>PLANEL_GerPT_Trim_Resultado!EV257</f>
        <v>10765.007670000001</v>
      </c>
      <c r="EJ5" s="1">
        <f>PLANEL_GerPT_Trim_Resultado!EW257</f>
        <v>14038.891310000001</v>
      </c>
      <c r="EK5" s="1">
        <f>PLANEL_GerPT_Trim_Resultado!EX257</f>
        <v>13253.35116</v>
      </c>
      <c r="EL5" s="1">
        <f>PLANEL_GerPT_Trim_Resultado!EY257</f>
        <v>8347.0526430000009</v>
      </c>
      <c r="EM5" s="1">
        <f>PLANEL_GerPT_Trim_Resultado!EZ257</f>
        <v>11162.43196</v>
      </c>
      <c r="EN5" s="1">
        <f>PLANEL_GerPT_Trim_Resultado!FA257</f>
        <v>14038.891310000001</v>
      </c>
      <c r="EO5" s="1">
        <f>PLANEL_GerPT_Trim_Resultado!FB257</f>
        <v>7832.399238</v>
      </c>
      <c r="EP5" s="1">
        <f>PLANEL_GerPT_Trim_Resultado!FC257</f>
        <v>9783.2646440000008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3488.0218009999999</v>
      </c>
      <c r="F7" s="18">
        <f>PLANEL_GerPT_Trim_Resultado!S149</f>
        <v>4094.4035990000002</v>
      </c>
      <c r="G7" s="18">
        <f>PLANEL_GerPT_Trim_Resultado!T149</f>
        <v>4094.4035990000002</v>
      </c>
      <c r="H7" s="18">
        <f>PLANEL_GerPT_Trim_Resultado!U149</f>
        <v>4305.6897570000001</v>
      </c>
      <c r="I7" s="18">
        <f>PLANEL_GerPT_Trim_Resultado!V149</f>
        <v>3488.0218009999999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1781.246533</v>
      </c>
      <c r="Q7" s="18">
        <f>PLANEL_GerPT_Trim_Resultado!AD149</f>
        <v>3239.7842519999999</v>
      </c>
      <c r="R7" s="18">
        <f>PLANEL_GerPT_Trim_Resultado!AE149</f>
        <v>3275.8083369999999</v>
      </c>
      <c r="S7" s="18">
        <f>PLANEL_GerPT_Trim_Resultado!AF149</f>
        <v>4094.4035990000002</v>
      </c>
      <c r="T7" s="18">
        <f>PLANEL_GerPT_Trim_Resultado!AG149</f>
        <v>3593.1911439999999</v>
      </c>
      <c r="U7" s="18">
        <f>PLANEL_GerPT_Trim_Resultado!AH149</f>
        <v>3002.1583850000002</v>
      </c>
      <c r="V7" s="18">
        <f>PLANEL_GerPT_Trim_Resultado!AI149</f>
        <v>3374.1646989999999</v>
      </c>
      <c r="W7" s="18">
        <f>PLANEL_GerPT_Trim_Resultado!AJ149</f>
        <v>2726.805323</v>
      </c>
      <c r="X7" s="18">
        <f>PLANEL_GerPT_Trim_Resultado!AK149</f>
        <v>404.38086179999999</v>
      </c>
      <c r="Y7" s="18">
        <f>PLANEL_GerPT_Trim_Resultado!AL149</f>
        <v>3699.3079590000002</v>
      </c>
      <c r="Z7" s="18">
        <f>PLANEL_GerPT_Trim_Resultado!AM149</f>
        <v>4305.6897570000001</v>
      </c>
      <c r="AA7" s="18">
        <f>PLANEL_GerPT_Trim_Resultado!AN149</f>
        <v>4305.6897570000001</v>
      </c>
      <c r="AB7" s="18">
        <f>PLANEL_GerPT_Trim_Resultado!AO149</f>
        <v>2550.7327570000002</v>
      </c>
      <c r="AC7" s="18">
        <f>PLANEL_GerPT_Trim_Resultado!AP149</f>
        <v>3239.7842519999999</v>
      </c>
      <c r="AD7" s="18">
        <f>PLANEL_GerPT_Trim_Resultado!AQ149</f>
        <v>4094.4035990000002</v>
      </c>
      <c r="AE7" s="18">
        <f>PLANEL_GerPT_Trim_Resultado!AR149</f>
        <v>4094.4035990000002</v>
      </c>
      <c r="AF7" s="18">
        <f>PLANEL_GerPT_Trim_Resultado!AS149</f>
        <v>4094.4035990000002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2814.369522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2660.0264050000001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5997.4002280000004</v>
      </c>
      <c r="D8" s="18">
        <f>PLANEL_GerPT_Trim_Resultado!Q113+PLANEL_GerPT_Trim_Resultado!Q125+PLANEL_GerPT_Trim_Resultado!Q137</f>
        <v>5319.394636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5019.1362419999996</v>
      </c>
      <c r="G8" s="18">
        <f>PLANEL_GerPT_Trim_Resultado!T113+PLANEL_GerPT_Trim_Resultado!T125+PLANEL_GerPT_Trim_Resultado!T137</f>
        <v>6664.8970209999998</v>
      </c>
      <c r="H8" s="18">
        <f>PLANEL_GerPT_Trim_Resultado!U113+PLANEL_GerPT_Trim_Resultado!U125+PLANEL_GerPT_Trim_Resultado!U137</f>
        <v>6330.6351489999997</v>
      </c>
      <c r="I8" s="18">
        <f>PLANEL_GerPT_Trim_Resultado!V113+PLANEL_GerPT_Trim_Resultado!V125+PLANEL_GerPT_Trim_Resultado!V137</f>
        <v>6546.554744</v>
      </c>
      <c r="J8" s="18">
        <f>PLANEL_GerPT_Trim_Resultado!W113+PLANEL_GerPT_Trim_Resultado!W125+PLANEL_GerPT_Trim_Resultado!W137</f>
        <v>6597.8761690000001</v>
      </c>
      <c r="K8" s="18">
        <f>PLANEL_GerPT_Trim_Resultado!X113+PLANEL_GerPT_Trim_Resultado!X125+PLANEL_GerPT_Trim_Resultado!X137</f>
        <v>6167.2425929999999</v>
      </c>
      <c r="L8" s="18">
        <f>PLANEL_GerPT_Trim_Resultado!Y113+PLANEL_GerPT_Trim_Resultado!Y125+PLANEL_GerPT_Trim_Resultado!Y137</f>
        <v>6528.6073539999998</v>
      </c>
      <c r="M8" s="18">
        <f>PLANEL_GerPT_Trim_Resultado!Z113+PLANEL_GerPT_Trim_Resultado!Z125+PLANEL_GerPT_Trim_Resultado!Z137</f>
        <v>6761.7255349999996</v>
      </c>
      <c r="N8" s="18">
        <f>PLANEL_GerPT_Trim_Resultado!AA113+PLANEL_GerPT_Trim_Resultado!AA125+PLANEL_GerPT_Trim_Resultado!AA137</f>
        <v>7004.2886559999997</v>
      </c>
      <c r="O8" s="18">
        <f>PLANEL_GerPT_Trim_Resultado!AB113+PLANEL_GerPT_Trim_Resultado!AB125+PLANEL_GerPT_Trim_Resultado!AB137</f>
        <v>6583.6956289999998</v>
      </c>
      <c r="P8" s="18">
        <f>PLANEL_GerPT_Trim_Resultado!AC113+PLANEL_GerPT_Trim_Resultado!AC125+PLANEL_GerPT_Trim_Resultado!AC137</f>
        <v>4400.4369129999995</v>
      </c>
      <c r="Q8" s="18">
        <f>PLANEL_GerPT_Trim_Resultado!AD113+PLANEL_GerPT_Trim_Resultado!AD125+PLANEL_GerPT_Trim_Resultado!AD137</f>
        <v>6768.3578360000001</v>
      </c>
      <c r="R8" s="18">
        <f>PLANEL_GerPT_Trim_Resultado!AE113+PLANEL_GerPT_Trim_Resultado!AE125+PLANEL_GerPT_Trim_Resultado!AE137</f>
        <v>6768.3578360000001</v>
      </c>
      <c r="S8" s="18">
        <f>PLANEL_GerPT_Trim_Resultado!AF113+PLANEL_GerPT_Trim_Resultado!AF125+PLANEL_GerPT_Trim_Resultado!AF137</f>
        <v>6582.9045999999998</v>
      </c>
      <c r="T8" s="18">
        <f>PLANEL_GerPT_Trim_Resultado!AG113+PLANEL_GerPT_Trim_Resultado!AG125+PLANEL_GerPT_Trim_Resultado!AG137</f>
        <v>4319.1438529999996</v>
      </c>
      <c r="U8" s="18">
        <f>PLANEL_GerPT_Trim_Resultado!AH113+PLANEL_GerPT_Trim_Resultado!AH125+PLANEL_GerPT_Trim_Resultado!AH137</f>
        <v>6696.2552500000002</v>
      </c>
      <c r="V8" s="18">
        <f>PLANEL_GerPT_Trim_Resultado!AI113+PLANEL_GerPT_Trim_Resultado!AI125+PLANEL_GerPT_Trim_Resultado!AI137</f>
        <v>7075.2438739999998</v>
      </c>
      <c r="W8" s="18">
        <f>PLANEL_GerPT_Trim_Resultado!AJ113+PLANEL_GerPT_Trim_Resultado!AJ125+PLANEL_GerPT_Trim_Resultado!AJ137</f>
        <v>7989.6486770000001</v>
      </c>
      <c r="X8" s="18">
        <f>PLANEL_GerPT_Trim_Resultado!AK113+PLANEL_GerPT_Trim_Resultado!AK125+PLANEL_GerPT_Trim_Resultado!AK137</f>
        <v>6351.9440850000001</v>
      </c>
      <c r="Y8" s="18">
        <f>PLANEL_GerPT_Trim_Resultado!AL113+PLANEL_GerPT_Trim_Resultado!AL125+PLANEL_GerPT_Trim_Resultado!AL137</f>
        <v>6989.6871920000003</v>
      </c>
      <c r="Z8" s="18">
        <f>PLANEL_GerPT_Trim_Resultado!AM113+PLANEL_GerPT_Trim_Resultado!AM125+PLANEL_GerPT_Trim_Resultado!AM137</f>
        <v>7828.4837649999999</v>
      </c>
      <c r="AA8" s="18">
        <f>PLANEL_GerPT_Trim_Resultado!AN113+PLANEL_GerPT_Trim_Resultado!AN125+PLANEL_GerPT_Trim_Resultado!AN137</f>
        <v>8573.7648939999999</v>
      </c>
      <c r="AB8" s="18">
        <f>PLANEL_GerPT_Trim_Resultado!AO113+PLANEL_GerPT_Trim_Resultado!AO125+PLANEL_GerPT_Trim_Resultado!AO137</f>
        <v>5927.0978379999997</v>
      </c>
      <c r="AC8" s="18">
        <f>PLANEL_GerPT_Trim_Resultado!AP113+PLANEL_GerPT_Trim_Resultado!AP125+PLANEL_GerPT_Trim_Resultado!AP137</f>
        <v>7635.0447350000004</v>
      </c>
      <c r="AD8" s="18">
        <f>PLANEL_GerPT_Trim_Resultado!AQ113+PLANEL_GerPT_Trim_Resultado!AQ125+PLANEL_GerPT_Trim_Resultado!AQ137</f>
        <v>8225.1901070000004</v>
      </c>
      <c r="AE8" s="18">
        <f>PLANEL_GerPT_Trim_Resultado!AR113+PLANEL_GerPT_Trim_Resultado!AR125+PLANEL_GerPT_Trim_Resultado!AR137</f>
        <v>7813.5137139999997</v>
      </c>
      <c r="AF8" s="18">
        <f>PLANEL_GerPT_Trim_Resultado!AS113+PLANEL_GerPT_Trim_Resultado!AS125+PLANEL_GerPT_Trim_Resultado!AS137</f>
        <v>5657.3526849999998</v>
      </c>
      <c r="AG8" s="18">
        <f>PLANEL_GerPT_Trim_Resultado!AT113+PLANEL_GerPT_Trim_Resultado!AT125+PLANEL_GerPT_Trim_Resultado!AT137</f>
        <v>7786.9845100000002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6758.9091470000003</v>
      </c>
      <c r="AJ8" s="18">
        <f>PLANEL_GerPT_Trim_Resultado!AW113+PLANEL_GerPT_Trim_Resultado!AW125+PLANEL_GerPT_Trim_Resultado!AW137</f>
        <v>7975.5009479999999</v>
      </c>
      <c r="AK8" s="18">
        <f>PLANEL_GerPT_Trim_Resultado!AX113+PLANEL_GerPT_Trim_Resultado!AX125+PLANEL_GerPT_Trim_Resultado!AX137</f>
        <v>8112.3722699999998</v>
      </c>
      <c r="AL8" s="18">
        <f>PLANEL_GerPT_Trim_Resultado!AY113+PLANEL_GerPT_Trim_Resultado!AY125+PLANEL_GerPT_Trim_Resultado!AY137</f>
        <v>8112.3722699999998</v>
      </c>
      <c r="AM8" s="18">
        <f>PLANEL_GerPT_Trim_Resultado!AZ113+PLANEL_GerPT_Trim_Resultado!AZ125+PLANEL_GerPT_Trim_Resultado!AZ137</f>
        <v>8753.5937130000002</v>
      </c>
      <c r="AN8" s="18">
        <f>PLANEL_GerPT_Trim_Resultado!BA113+PLANEL_GerPT_Trim_Resultado!BA125+PLANEL_GerPT_Trim_Resultado!BA137</f>
        <v>8753.5937130000002</v>
      </c>
      <c r="AO8" s="18">
        <f>PLANEL_GerPT_Trim_Resultado!BB113+PLANEL_GerPT_Trim_Resultado!BB125+PLANEL_GerPT_Trim_Resultado!BB137</f>
        <v>8753.5937130000002</v>
      </c>
      <c r="AP8" s="18">
        <f>PLANEL_GerPT_Trim_Resultado!BC113+PLANEL_GerPT_Trim_Resultado!BC125+PLANEL_GerPT_Trim_Resultado!BC137</f>
        <v>8753.5937130000002</v>
      </c>
      <c r="AQ8" s="18">
        <f>PLANEL_GerPT_Trim_Resultado!BD113+PLANEL_GerPT_Trim_Resultado!BD125+PLANEL_GerPT_Trim_Resultado!BD137</f>
        <v>6141.5093699999998</v>
      </c>
      <c r="AR8" s="18">
        <f>PLANEL_GerPT_Trim_Resultado!BE113+PLANEL_GerPT_Trim_Resultado!BE125+PLANEL_GerPT_Trim_Resultado!BE137</f>
        <v>5503.947314</v>
      </c>
      <c r="AS8" s="18">
        <f>PLANEL_GerPT_Trim_Resultado!BF113+PLANEL_GerPT_Trim_Resultado!BF125+PLANEL_GerPT_Trim_Resultado!BF137</f>
        <v>5586.5204620000004</v>
      </c>
      <c r="AT8" s="18">
        <f>PLANEL_GerPT_Trim_Resultado!BG113+PLANEL_GerPT_Trim_Resultado!BG125+PLANEL_GerPT_Trim_Resultado!BG137</f>
        <v>6141.5093699999998</v>
      </c>
      <c r="AU8" s="18">
        <f>PLANEL_GerPT_Trim_Resultado!BH113+PLANEL_GerPT_Trim_Resultado!BH125+PLANEL_GerPT_Trim_Resultado!BH137</f>
        <v>5972.8794120000002</v>
      </c>
      <c r="AV8" s="18">
        <f>PLANEL_GerPT_Trim_Resultado!BI113+PLANEL_GerPT_Trim_Resultado!BI125+PLANEL_GerPT_Trim_Resultado!BI137</f>
        <v>5972.8794120000002</v>
      </c>
      <c r="AW8" s="18">
        <f>PLANEL_GerPT_Trim_Resultado!BJ113+PLANEL_GerPT_Trim_Resultado!BJ125+PLANEL_GerPT_Trim_Resultado!BJ137</f>
        <v>5946.3502090000002</v>
      </c>
      <c r="AX8" s="18">
        <f>PLANEL_GerPT_Trim_Resultado!BK113+PLANEL_GerPT_Trim_Resultado!BK125+PLANEL_GerPT_Trim_Resultado!BK137</f>
        <v>5972.8794120000002</v>
      </c>
      <c r="AY8" s="18">
        <f>PLANEL_GerPT_Trim_Resultado!BL113+PLANEL_GerPT_Trim_Resultado!BL125+PLANEL_GerPT_Trim_Resultado!BL137</f>
        <v>6330.2991039999997</v>
      </c>
      <c r="AZ8" s="18">
        <f>PLANEL_GerPT_Trim_Resultado!BM113+PLANEL_GerPT_Trim_Resultado!BM125+PLANEL_GerPT_Trim_Resultado!BM137</f>
        <v>4842.2354649999997</v>
      </c>
      <c r="BA8" s="18">
        <f>PLANEL_GerPT_Trim_Resultado!BN113+PLANEL_GerPT_Trim_Resultado!BN125+PLANEL_GerPT_Trim_Resultado!BN137</f>
        <v>6240.4787999999999</v>
      </c>
      <c r="BB8" s="18">
        <f>PLANEL_GerPT_Trim_Resultado!BO113+PLANEL_GerPT_Trim_Resultado!BO125+PLANEL_GerPT_Trim_Resultado!BO137</f>
        <v>6330.2991039999997</v>
      </c>
      <c r="BC8" s="18">
        <f>PLANEL_GerPT_Trim_Resultado!BP113+PLANEL_GerPT_Trim_Resultado!BP125+PLANEL_GerPT_Trim_Resultado!BP137</f>
        <v>6161.459672</v>
      </c>
      <c r="BD8" s="18">
        <f>PLANEL_GerPT_Trim_Resultado!BQ113+PLANEL_GerPT_Trim_Resultado!BQ125+PLANEL_GerPT_Trim_Resultado!BQ137</f>
        <v>6040.0913739999996</v>
      </c>
      <c r="BE8" s="18">
        <f>PLANEL_GerPT_Trim_Resultado!BR113+PLANEL_GerPT_Trim_Resultado!BR125+PLANEL_GerPT_Trim_Resultado!BR137</f>
        <v>6161.459672</v>
      </c>
      <c r="BF8" s="18">
        <f>PLANEL_GerPT_Trim_Resultado!BS113+PLANEL_GerPT_Trim_Resultado!BS125+PLANEL_GerPT_Trim_Resultado!BS137</f>
        <v>6161.459672</v>
      </c>
      <c r="BG8" s="18">
        <f>PLANEL_GerPT_Trim_Resultado!BT113+PLANEL_GerPT_Trim_Resultado!BT125+PLANEL_GerPT_Trim_Resultado!BT137</f>
        <v>6161.459672</v>
      </c>
      <c r="BH8" s="18">
        <f>PLANEL_GerPT_Trim_Resultado!BU113+PLANEL_GerPT_Trim_Resultado!BU125+PLANEL_GerPT_Trim_Resultado!BU137</f>
        <v>6161.459672</v>
      </c>
      <c r="BI8" s="18">
        <f>PLANEL_GerPT_Trim_Resultado!BV113+PLANEL_GerPT_Trim_Resultado!BV125+PLANEL_GerPT_Trim_Resultado!BV137</f>
        <v>6161.459672</v>
      </c>
      <c r="BJ8" s="18">
        <f>PLANEL_GerPT_Trim_Resultado!BW113+PLANEL_GerPT_Trim_Resultado!BW125+PLANEL_GerPT_Trim_Resultado!BW137</f>
        <v>6161.459672</v>
      </c>
      <c r="BK8" s="18">
        <f>PLANEL_GerPT_Trim_Resultado!BX113+PLANEL_GerPT_Trim_Resultado!BX125+PLANEL_GerPT_Trim_Resultado!BX137</f>
        <v>6161.459672</v>
      </c>
      <c r="BL8" s="18">
        <f>PLANEL_GerPT_Trim_Resultado!BY113+PLANEL_GerPT_Trim_Resultado!BY125+PLANEL_GerPT_Trim_Resultado!BY137</f>
        <v>5817.3380010000001</v>
      </c>
      <c r="BM8" s="18">
        <f>PLANEL_GerPT_Trim_Resultado!BZ113+PLANEL_GerPT_Trim_Resultado!BZ125+PLANEL_GerPT_Trim_Resultado!BZ137</f>
        <v>6161.459672</v>
      </c>
      <c r="BN8" s="18">
        <f>PLANEL_GerPT_Trim_Resultado!CA113+PLANEL_GerPT_Trim_Resultado!CA125+PLANEL_GerPT_Trim_Resultado!CA137</f>
        <v>6161.459672</v>
      </c>
      <c r="BO8" s="18">
        <f>PLANEL_GerPT_Trim_Resultado!CB113+PLANEL_GerPT_Trim_Resultado!CB125+PLANEL_GerPT_Trim_Resultado!CB137</f>
        <v>5593.3557250000003</v>
      </c>
      <c r="BP8" s="18">
        <f>PLANEL_GerPT_Trim_Resultado!CC113+PLANEL_GerPT_Trim_Resultado!CC125+PLANEL_GerPT_Trim_Resultado!CC137</f>
        <v>4209.4393600000003</v>
      </c>
      <c r="BQ8" s="18">
        <f>PLANEL_GerPT_Trim_Resultado!CD113+PLANEL_GerPT_Trim_Resultado!CD125+PLANEL_GerPT_Trim_Resultado!CD137</f>
        <v>5593.3557250000003</v>
      </c>
      <c r="BR8" s="18">
        <f>PLANEL_GerPT_Trim_Resultado!CE113+PLANEL_GerPT_Trim_Resultado!CE125+PLANEL_GerPT_Trim_Resultado!CE137</f>
        <v>5593.3557250000003</v>
      </c>
      <c r="BS8" s="18">
        <f>PLANEL_GerPT_Trim_Resultado!CF113+PLANEL_GerPT_Trim_Resultado!CF125+PLANEL_GerPT_Trim_Resultado!CF137</f>
        <v>6280.2726060000005</v>
      </c>
      <c r="BT8" s="18">
        <f>PLANEL_GerPT_Trim_Resultado!CG113+PLANEL_GerPT_Trim_Resultado!CG125+PLANEL_GerPT_Trim_Resultado!CG137</f>
        <v>6280.2726060000005</v>
      </c>
      <c r="BU8" s="18">
        <f>PLANEL_GerPT_Trim_Resultado!CH113+PLANEL_GerPT_Trim_Resultado!CH125+PLANEL_GerPT_Trim_Resultado!CH137</f>
        <v>6100.2530100000004</v>
      </c>
      <c r="BV8" s="18">
        <f>PLANEL_GerPT_Trim_Resultado!CI113+PLANEL_GerPT_Trim_Resultado!CI125+PLANEL_GerPT_Trim_Resultado!CI137</f>
        <v>6280.2726060000005</v>
      </c>
      <c r="BW8" s="18">
        <f>PLANEL_GerPT_Trim_Resultado!CJ113+PLANEL_GerPT_Trim_Resultado!CJ125+PLANEL_GerPT_Trim_Resultado!CJ137</f>
        <v>6967.1894869999996</v>
      </c>
      <c r="BX8" s="18">
        <f>PLANEL_GerPT_Trim_Resultado!CK113+PLANEL_GerPT_Trim_Resultado!CK125+PLANEL_GerPT_Trim_Resultado!CK137</f>
        <v>6967.1894869999996</v>
      </c>
      <c r="BY8" s="18">
        <f>PLANEL_GerPT_Trim_Resultado!CL113+PLANEL_GerPT_Trim_Resultado!CL125+PLANEL_GerPT_Trim_Resultado!CL137</f>
        <v>6787.1698910000005</v>
      </c>
      <c r="BZ8" s="18">
        <f>PLANEL_GerPT_Trim_Resultado!CM113+PLANEL_GerPT_Trim_Resultado!CM125+PLANEL_GerPT_Trim_Resultado!CM137</f>
        <v>6967.1894869999996</v>
      </c>
      <c r="CA8" s="18">
        <f>PLANEL_GerPT_Trim_Resultado!CN113+PLANEL_GerPT_Trim_Resultado!CN125+PLANEL_GerPT_Trim_Resultado!CN137</f>
        <v>6660.3981949999998</v>
      </c>
      <c r="CB8" s="18">
        <f>PLANEL_GerPT_Trim_Resultado!CO113+PLANEL_GerPT_Trim_Resultado!CO125+PLANEL_GerPT_Trim_Resultado!CO137</f>
        <v>6660.3981949999998</v>
      </c>
      <c r="CC8" s="18">
        <f>PLANEL_GerPT_Trim_Resultado!CP113+PLANEL_GerPT_Trim_Resultado!CP125+PLANEL_GerPT_Trim_Resultado!CP137</f>
        <v>6300.3590019999992</v>
      </c>
      <c r="CD8" s="18">
        <f>PLANEL_GerPT_Trim_Resultado!CQ113+PLANEL_GerPT_Trim_Resultado!CQ125+PLANEL_GerPT_Trim_Resultado!CQ137</f>
        <v>6660.3981949999998</v>
      </c>
      <c r="CE8" s="18">
        <f>PLANEL_GerPT_Trim_Resultado!CR113+PLANEL_GerPT_Trim_Resultado!CR125+PLANEL_GerPT_Trim_Resultado!CR137</f>
        <v>7347.3150759999999</v>
      </c>
      <c r="CF8" s="18">
        <f>PLANEL_GerPT_Trim_Resultado!CS113+PLANEL_GerPT_Trim_Resultado!CS125+PLANEL_GerPT_Trim_Resultado!CS137</f>
        <v>7347.3150759999999</v>
      </c>
      <c r="CG8" s="18">
        <f>PLANEL_GerPT_Trim_Resultado!CT113+PLANEL_GerPT_Trim_Resultado!CT125+PLANEL_GerPT_Trim_Resultado!CT137</f>
        <v>7347.3150759999999</v>
      </c>
      <c r="CH8" s="18">
        <f>PLANEL_GerPT_Trim_Resultado!CU113+PLANEL_GerPT_Trim_Resultado!CU125+PLANEL_GerPT_Trim_Resultado!CU137</f>
        <v>7347.3150759999999</v>
      </c>
      <c r="CI8" s="18">
        <f>PLANEL_GerPT_Trim_Resultado!CV113+PLANEL_GerPT_Trim_Resultado!CV125+PLANEL_GerPT_Trim_Resultado!CV137</f>
        <v>8034.231957</v>
      </c>
      <c r="CJ8" s="18">
        <f>PLANEL_GerPT_Trim_Resultado!CW113+PLANEL_GerPT_Trim_Resultado!CW125+PLANEL_GerPT_Trim_Resultado!CW137</f>
        <v>8034.231957</v>
      </c>
      <c r="CK8" s="18">
        <f>PLANEL_GerPT_Trim_Resultado!CX113+PLANEL_GerPT_Trim_Resultado!CX125+PLANEL_GerPT_Trim_Resultado!CX137</f>
        <v>7494.1731679999994</v>
      </c>
      <c r="CL8" s="18">
        <f>PLANEL_GerPT_Trim_Resultado!CY113+PLANEL_GerPT_Trim_Resultado!CY125+PLANEL_GerPT_Trim_Resultado!CY137</f>
        <v>8034.231957</v>
      </c>
      <c r="CM8" s="18">
        <f>PLANEL_GerPT_Trim_Resultado!CZ113+PLANEL_GerPT_Trim_Resultado!CZ125+PLANEL_GerPT_Trim_Resultado!CZ137</f>
        <v>8161.3826410000001</v>
      </c>
      <c r="CN8" s="18">
        <f>PLANEL_GerPT_Trim_Resultado!DA113+PLANEL_GerPT_Trim_Resultado!DA125+PLANEL_GerPT_Trim_Resultado!DA137</f>
        <v>8161.3826410000001</v>
      </c>
      <c r="CO8" s="18">
        <f>PLANEL_GerPT_Trim_Resultado!DB113+PLANEL_GerPT_Trim_Resultado!DB125+PLANEL_GerPT_Trim_Resultado!DB137</f>
        <v>6728.9557320000004</v>
      </c>
      <c r="CP8" s="18">
        <f>PLANEL_GerPT_Trim_Resultado!DC113+PLANEL_GerPT_Trim_Resultado!DC125+PLANEL_GerPT_Trim_Resultado!DC137</f>
        <v>8161.3826410000001</v>
      </c>
      <c r="CQ8" s="18">
        <f>PLANEL_GerPT_Trim_Resultado!DD113+PLANEL_GerPT_Trim_Resultado!DD125+PLANEL_GerPT_Trim_Resultado!DD137</f>
        <v>8848.2995219999993</v>
      </c>
      <c r="CR8" s="18">
        <f>PLANEL_GerPT_Trim_Resultado!DE113+PLANEL_GerPT_Trim_Resultado!DE125+PLANEL_GerPT_Trim_Resultado!DE137</f>
        <v>8488.2603290000006</v>
      </c>
      <c r="CS8" s="18">
        <f>PLANEL_GerPT_Trim_Resultado!DF113+PLANEL_GerPT_Trim_Resultado!DF125+PLANEL_GerPT_Trim_Resultado!DF137</f>
        <v>8848.2995219999993</v>
      </c>
      <c r="CT8" s="18">
        <f>PLANEL_GerPT_Trim_Resultado!DG113+PLANEL_GerPT_Trim_Resultado!DG125+PLANEL_GerPT_Trim_Resultado!DG137</f>
        <v>8848.2995219999993</v>
      </c>
      <c r="CU8" s="18">
        <f>PLANEL_GerPT_Trim_Resultado!DH113+PLANEL_GerPT_Trim_Resultado!DH125+PLANEL_GerPT_Trim_Resultado!DH137</f>
        <v>9508.687199</v>
      </c>
      <c r="CV8" s="18">
        <f>PLANEL_GerPT_Trim_Resultado!DI113+PLANEL_GerPT_Trim_Resultado!DI125+PLANEL_GerPT_Trim_Resultado!DI137</f>
        <v>9508.687199</v>
      </c>
      <c r="CW8" s="18">
        <f>PLANEL_GerPT_Trim_Resultado!DJ113+PLANEL_GerPT_Trim_Resultado!DJ125+PLANEL_GerPT_Trim_Resultado!DJ137</f>
        <v>8788.6088129999989</v>
      </c>
      <c r="CX8" s="18">
        <f>PLANEL_GerPT_Trim_Resultado!DK113+PLANEL_GerPT_Trim_Resultado!DK125+PLANEL_GerPT_Trim_Resultado!DK137</f>
        <v>9328.6676029999999</v>
      </c>
      <c r="CY8" s="69">
        <f>PLANEL_GerPT_Trim_Resultado!DL113+PLANEL_GerPT_Trim_Resultado!DL125+PLANEL_GerPT_Trim_Resultado!DL137</f>
        <v>10195.604080000001</v>
      </c>
      <c r="CZ8" s="69">
        <f>PLANEL_GerPT_Trim_Resultado!DM113+PLANEL_GerPT_Trim_Resultado!DM125+PLANEL_GerPT_Trim_Resultado!DM137</f>
        <v>10195.604080000001</v>
      </c>
      <c r="DA8" s="69">
        <f>PLANEL_GerPT_Trim_Resultado!DN113+PLANEL_GerPT_Trim_Resultado!DN125+PLANEL_GerPT_Trim_Resultado!DN137</f>
        <v>9475.5256939999999</v>
      </c>
      <c r="DB8" s="69">
        <f>PLANEL_GerPT_Trim_Resultado!DO113+PLANEL_GerPT_Trim_Resultado!DO125+PLANEL_GerPT_Trim_Resultado!DO137</f>
        <v>10195.604080000001</v>
      </c>
      <c r="DC8" s="18">
        <f>PLANEL_GerPT_Trim_Resultado!DP113+PLANEL_GerPT_Trim_Resultado!DP125+PLANEL_GerPT_Trim_Resultado!DP137</f>
        <v>9732.5747289999999</v>
      </c>
      <c r="DD8" s="18">
        <f>PLANEL_GerPT_Trim_Resultado!DQ113+PLANEL_GerPT_Trim_Resultado!DQ125+PLANEL_GerPT_Trim_Resultado!DQ137</f>
        <v>9732.5747289999999</v>
      </c>
      <c r="DE8" s="18">
        <f>PLANEL_GerPT_Trim_Resultado!DR113+PLANEL_GerPT_Trim_Resultado!DR125+PLANEL_GerPT_Trim_Resultado!DR137</f>
        <v>9552.5551329999998</v>
      </c>
      <c r="DF8" s="18">
        <f>PLANEL_GerPT_Trim_Resultado!DS113+PLANEL_GerPT_Trim_Resultado!DS125+PLANEL_GerPT_Trim_Resultado!DS137</f>
        <v>9732.5747289999999</v>
      </c>
      <c r="DG8" s="18">
        <f>PLANEL_GerPT_Trim_Resultado!DT113+PLANEL_GerPT_Trim_Resultado!DT125+PLANEL_GerPT_Trim_Resultado!DT137</f>
        <v>10004.5249845</v>
      </c>
      <c r="DH8" s="18">
        <f>PLANEL_GerPT_Trim_Resultado!DU113+PLANEL_GerPT_Trim_Resultado!DU125+PLANEL_GerPT_Trim_Resultado!DU137</f>
        <v>10004.5249845</v>
      </c>
      <c r="DI8" s="18">
        <f>PLANEL_GerPT_Trim_Resultado!DV113+PLANEL_GerPT_Trim_Resultado!DV125+PLANEL_GerPT_Trim_Resultado!DV137</f>
        <v>9745.2900585000007</v>
      </c>
      <c r="DJ8" s="18">
        <f>PLANEL_GerPT_Trim_Resultado!DW113+PLANEL_GerPT_Trim_Resultado!DW125+PLANEL_GerPT_Trim_Resultado!DW137</f>
        <v>10004.5249845</v>
      </c>
      <c r="DK8" s="18">
        <f>PLANEL_GerPT_Trim_Resultado!DX113+PLANEL_GerPT_Trim_Resultado!DX125+PLANEL_GerPT_Trim_Resultado!DX137</f>
        <v>10266.696</v>
      </c>
      <c r="DL8" s="18">
        <f>PLANEL_GerPT_Trim_Resultado!DY113+PLANEL_GerPT_Trim_Resultado!DY125+PLANEL_GerPT_Trim_Resultado!DY137</f>
        <v>10266.696</v>
      </c>
      <c r="DM8" s="18">
        <f>PLANEL_GerPT_Trim_Resultado!DZ113+PLANEL_GerPT_Trim_Resultado!DZ125+PLANEL_GerPT_Trim_Resultado!DZ137</f>
        <v>9726.6372109999993</v>
      </c>
      <c r="DN8" s="18">
        <f>PLANEL_GerPT_Trim_Resultado!EA113+PLANEL_GerPT_Trim_Resultado!EA125+PLANEL_GerPT_Trim_Resultado!EA137</f>
        <v>10266.696</v>
      </c>
      <c r="DO8" s="18">
        <f>PLANEL_GerPT_Trim_Resultado!EB113+PLANEL_GerPT_Trim_Resultado!EB125+PLANEL_GerPT_Trim_Resultado!EB137</f>
        <v>10591.097863999999</v>
      </c>
      <c r="DP8" s="18">
        <f>PLANEL_GerPT_Trim_Resultado!EC113+PLANEL_GerPT_Trim_Resultado!EC125+PLANEL_GerPT_Trim_Resultado!EC137</f>
        <v>10591.097863999999</v>
      </c>
      <c r="DQ8" s="18">
        <f>PLANEL_GerPT_Trim_Resultado!ED113+PLANEL_GerPT_Trim_Resultado!ED125+PLANEL_GerPT_Trim_Resultado!ED137</f>
        <v>10591.097863999999</v>
      </c>
      <c r="DR8" s="18">
        <f>PLANEL_GerPT_Trim_Resultado!EE113+PLANEL_GerPT_Trim_Resultado!EE125+PLANEL_GerPT_Trim_Resultado!EE137</f>
        <v>10411.078268000001</v>
      </c>
      <c r="DS8" s="18">
        <f>PLANEL_GerPT_Trim_Resultado!EF113+PLANEL_GerPT_Trim_Resultado!EF125+PLANEL_GerPT_Trim_Resultado!EF137</f>
        <v>11241.125714</v>
      </c>
      <c r="DT8" s="18">
        <f>PLANEL_GerPT_Trim_Resultado!EG113+PLANEL_GerPT_Trim_Resultado!EG125+PLANEL_GerPT_Trim_Resultado!EG137</f>
        <v>11241.125714</v>
      </c>
      <c r="DU8" s="18">
        <f>PLANEL_GerPT_Trim_Resultado!EH113+PLANEL_GerPT_Trim_Resultado!EH125+PLANEL_GerPT_Trim_Resultado!EH137</f>
        <v>10701.066924999999</v>
      </c>
      <c r="DV8" s="18">
        <f>PLANEL_GerPT_Trim_Resultado!EI113+PLANEL_GerPT_Trim_Resultado!EI125+PLANEL_GerPT_Trim_Resultado!EI137</f>
        <v>11241.125714</v>
      </c>
      <c r="DW8" s="18">
        <f>PLANEL_GerPT_Trim_Resultado!EJ113+PLANEL_GerPT_Trim_Resultado!EJ125+PLANEL_GerPT_Trim_Resultado!EJ137</f>
        <v>11843.433875000001</v>
      </c>
      <c r="DX8" s="18">
        <f>PLANEL_GerPT_Trim_Resultado!EK113+PLANEL_GerPT_Trim_Resultado!EK125+PLANEL_GerPT_Trim_Resultado!EK137</f>
        <v>11843.433875000001</v>
      </c>
      <c r="DY8" s="18">
        <f>PLANEL_GerPT_Trim_Resultado!EL113+PLANEL_GerPT_Trim_Resultado!EL125+PLANEL_GerPT_Trim_Resultado!EL137</f>
        <v>10771.0461596</v>
      </c>
      <c r="DZ8" s="18">
        <f>PLANEL_GerPT_Trim_Resultado!EM113+PLANEL_GerPT_Trim_Resultado!EM125+PLANEL_GerPT_Trim_Resultado!EM137</f>
        <v>11663.414279000001</v>
      </c>
      <c r="EA8" s="18">
        <f>PLANEL_GerPT_Trim_Resultado!EN113+PLANEL_GerPT_Trim_Resultado!EN125+PLANEL_GerPT_Trim_Resultado!EN137</f>
        <v>12263.506197000001</v>
      </c>
      <c r="EB8" s="18">
        <f>PLANEL_GerPT_Trim_Resultado!EO113+PLANEL_GerPT_Trim_Resultado!EO125+PLANEL_GerPT_Trim_Resultado!EO137</f>
        <v>12263.506197000001</v>
      </c>
      <c r="EC8" s="18">
        <f>PLANEL_GerPT_Trim_Resultado!EP113+PLANEL_GerPT_Trim_Resultado!EP125+PLANEL_GerPT_Trim_Resultado!EP137</f>
        <v>11756.608912</v>
      </c>
      <c r="ED8" s="18">
        <f>PLANEL_GerPT_Trim_Resultado!EQ113+PLANEL_GerPT_Trim_Resultado!EQ125+PLANEL_GerPT_Trim_Resultado!EQ137</f>
        <v>10889.672435</v>
      </c>
      <c r="EE8" s="18">
        <f>PLANEL_GerPT_Trim_Resultado!ER113+PLANEL_GerPT_Trim_Resultado!ER125+PLANEL_GerPT_Trim_Resultado!ER137</f>
        <v>12748.280977</v>
      </c>
      <c r="EF8" s="18">
        <f>PLANEL_GerPT_Trim_Resultado!ES113+PLANEL_GerPT_Trim_Resultado!ES125+PLANEL_GerPT_Trim_Resultado!ES137</f>
        <v>12748.280977</v>
      </c>
      <c r="EG8" s="18">
        <f>PLANEL_GerPT_Trim_Resultado!ET113+PLANEL_GerPT_Trim_Resultado!ET125+PLANEL_GerPT_Trim_Resultado!ET137</f>
        <v>12061.364096000001</v>
      </c>
      <c r="EH8" s="18">
        <f>PLANEL_GerPT_Trim_Resultado!EU113+PLANEL_GerPT_Trim_Resultado!EU125+PLANEL_GerPT_Trim_Resultado!EU137</f>
        <v>12748.280977</v>
      </c>
      <c r="EI8" s="18">
        <f>PLANEL_GerPT_Trim_Resultado!EV113+PLANEL_GerPT_Trim_Resultado!EV125+PLANEL_GerPT_Trim_Resultado!EV137</f>
        <v>13398.746070000001</v>
      </c>
      <c r="EJ8" s="18">
        <f>PLANEL_GerPT_Trim_Resultado!EW113+PLANEL_GerPT_Trim_Resultado!EW125+PLANEL_GerPT_Trim_Resultado!EW137</f>
        <v>13398.746070000001</v>
      </c>
      <c r="EK8" s="18">
        <f>PLANEL_GerPT_Trim_Resultado!EX113+PLANEL_GerPT_Trim_Resultado!EX125+PLANEL_GerPT_Trim_Resultado!EX137</f>
        <v>13398.746070000001</v>
      </c>
      <c r="EL8" s="18">
        <f>PLANEL_GerPT_Trim_Resultado!EY113+PLANEL_GerPT_Trim_Resultado!EY125+PLANEL_GerPT_Trim_Resultado!EY137</f>
        <v>12936.734049999999</v>
      </c>
      <c r="EM8" s="18">
        <f>PLANEL_GerPT_Trim_Resultado!EZ113+PLANEL_GerPT_Trim_Resultado!EZ125+PLANEL_GerPT_Trim_Resultado!EZ137</f>
        <v>13557.209003</v>
      </c>
      <c r="EN8" s="18">
        <f>PLANEL_GerPT_Trim_Resultado!FA113+PLANEL_GerPT_Trim_Resultado!FA125+PLANEL_GerPT_Trim_Resultado!FA137</f>
        <v>13557.209003</v>
      </c>
      <c r="EO8" s="18">
        <f>PLANEL_GerPT_Trim_Resultado!FB113+PLANEL_GerPT_Trim_Resultado!FB125+PLANEL_GerPT_Trim_Resultado!FB137</f>
        <v>12477.091424999999</v>
      </c>
      <c r="EP8" s="18">
        <f>PLANEL_GerPT_Trim_Resultado!FC113+PLANEL_GerPT_Trim_Resultado!FC125+PLANEL_GerPT_Trim_Resultado!FC137</f>
        <v>11169.580672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1296.27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1296.27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1221.27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1206.1967119999999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1366.77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1366.77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1476.27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1366.77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1262.25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955.3108757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270.07499999999999</v>
      </c>
      <c r="H11" s="20">
        <f>PLANEL_GerPT_Trim_Resultado!U41+PLANEL_GerPT_Trim_Resultado!U53</f>
        <v>948.95318499999996</v>
      </c>
      <c r="I11" s="20">
        <f>PLANEL_GerPT_Trim_Resultado!V41+PLANEL_GerPT_Trim_Resultado!V53</f>
        <v>1084.05</v>
      </c>
      <c r="J11" s="20">
        <f>PLANEL_GerPT_Trim_Resultado!W41+PLANEL_GerPT_Trim_Resultado!W53</f>
        <v>288.72631250000001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543.82500000000005</v>
      </c>
      <c r="O11" s="20">
        <f>PLANEL_GerPT_Trim_Resultado!AB41+PLANEL_GerPT_Trim_Resultado!AB53</f>
        <v>673.194479</v>
      </c>
      <c r="P11" s="20">
        <f>PLANEL_GerPT_Trim_Resultado!AC41+PLANEL_GerPT_Trim_Resultado!AC53</f>
        <v>1084.05</v>
      </c>
      <c r="Q11" s="20">
        <f>PLANEL_GerPT_Trim_Resultado!AD41+PLANEL_GerPT_Trim_Resultado!AD53</f>
        <v>543.82500000000005</v>
      </c>
      <c r="R11" s="20">
        <f>PLANEL_GerPT_Trim_Resultado!AE41+PLANEL_GerPT_Trim_Resultado!AE53</f>
        <v>1084.05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540.22500000000002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543.82500000000005</v>
      </c>
      <c r="W11" s="20">
        <f>PLANEL_GerPT_Trim_Resultado!AJ41+PLANEL_GerPT_Trim_Resultado!AJ53</f>
        <v>543.82500000000005</v>
      </c>
      <c r="X11" s="20">
        <f>PLANEL_GerPT_Trim_Resultado!AK41+PLANEL_GerPT_Trim_Resultado!AK53</f>
        <v>1084.05</v>
      </c>
      <c r="Y11" s="20">
        <f>PLANEL_GerPT_Trim_Resultado!AL41+PLANEL_GerPT_Trim_Resultado!AL53</f>
        <v>810.3</v>
      </c>
      <c r="Z11" s="20">
        <f>PLANEL_GerPT_Trim_Resultado!AM41+PLANEL_GerPT_Trim_Resultado!AM53</f>
        <v>1011.389091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810.3</v>
      </c>
      <c r="AD11" s="20">
        <f>PLANEL_GerPT_Trim_Resultado!AQ41+PLANEL_GerPT_Trim_Resultado!AQ53</f>
        <v>270.07499999999999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961.8395233</v>
      </c>
      <c r="AK11" s="20">
        <f>PLANEL_GerPT_Trim_Resultado!AX41+PLANEL_GerPT_Trim_Resultado!AX53</f>
        <v>270.07499999999999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543.82500000000005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270.07499999999999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270.07499999999999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270.07499999999999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810.3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1120.700834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5742.3147550000003</v>
      </c>
      <c r="AZ12" s="1">
        <f>PLANEL_GerPT_Trim_Resultado!BM161</f>
        <v>5350.2767130000002</v>
      </c>
      <c r="BA12" s="1">
        <f>PLANEL_GerPT_Trim_Resultado!BN161</f>
        <v>5350.2767130000002</v>
      </c>
      <c r="BB12" s="1">
        <f>PLANEL_GerPT_Trim_Resultado!BO161</f>
        <v>5350.2767130000002</v>
      </c>
      <c r="BC12" s="1">
        <f>PLANEL_GerPT_Trim_Resultado!BP161</f>
        <v>6565.318526</v>
      </c>
      <c r="BD12" s="1">
        <f>PLANEL_GerPT_Trim_Resultado!BQ161</f>
        <v>6100.136023</v>
      </c>
      <c r="BE12" s="1">
        <f>PLANEL_GerPT_Trim_Resultado!BR161</f>
        <v>6100.136023</v>
      </c>
      <c r="BF12" s="1">
        <f>PLANEL_GerPT_Trim_Resultado!BS161</f>
        <v>6100.136023</v>
      </c>
      <c r="BG12" s="1">
        <f>PLANEL_GerPT_Trim_Resultado!BT161</f>
        <v>9561.8136350000004</v>
      </c>
      <c r="BH12" s="1">
        <f>PLANEL_GerPT_Trim_Resultado!BU161</f>
        <v>8830.3176299999996</v>
      </c>
      <c r="BI12" s="1">
        <f>PLANEL_GerPT_Trim_Resultado!BV161</f>
        <v>8830.3176299999996</v>
      </c>
      <c r="BJ12" s="1">
        <f>PLANEL_GerPT_Trim_Resultado!BW161</f>
        <v>8830.3176299999996</v>
      </c>
      <c r="BK12" s="1">
        <f>PLANEL_GerPT_Trim_Resultado!BX161</f>
        <v>9561.8136350000004</v>
      </c>
      <c r="BL12" s="1">
        <f>PLANEL_GerPT_Trim_Resultado!BY161</f>
        <v>8830.3176299999996</v>
      </c>
      <c r="BM12" s="1">
        <f>PLANEL_GerPT_Trim_Resultado!BZ161</f>
        <v>8830.3176299999996</v>
      </c>
      <c r="BN12" s="1">
        <f>PLANEL_GerPT_Trim_Resultado!CA161</f>
        <v>8830.3176299999996</v>
      </c>
      <c r="BO12" s="1">
        <f>PLANEL_GerPT_Trim_Resultado!CB161</f>
        <v>9561.8136350000004</v>
      </c>
      <c r="BP12" s="1">
        <f>PLANEL_GerPT_Trim_Resultado!CC161</f>
        <v>8830.3176299999996</v>
      </c>
      <c r="BQ12" s="1">
        <f>PLANEL_GerPT_Trim_Resultado!CD161</f>
        <v>8830.3176299999996</v>
      </c>
      <c r="BR12" s="1">
        <f>PLANEL_GerPT_Trim_Resultado!CE161</f>
        <v>8830.3176299999996</v>
      </c>
      <c r="BS12" s="1">
        <f>PLANEL_GerPT_Trim_Resultado!CF161</f>
        <v>9561.8136350000004</v>
      </c>
      <c r="BT12" s="1">
        <f>PLANEL_GerPT_Trim_Resultado!CG161</f>
        <v>8830.3176299999996</v>
      </c>
      <c r="BU12" s="1">
        <f>PLANEL_GerPT_Trim_Resultado!CH161</f>
        <v>8830.3176299999996</v>
      </c>
      <c r="BV12" s="1">
        <f>PLANEL_GerPT_Trim_Resultado!CI161</f>
        <v>8830.3176299999996</v>
      </c>
      <c r="BW12" s="1">
        <f>PLANEL_GerPT_Trim_Resultado!CJ161</f>
        <v>9561.8136350000004</v>
      </c>
      <c r="BX12" s="1">
        <f>PLANEL_GerPT_Trim_Resultado!CK161</f>
        <v>8830.3176299999996</v>
      </c>
      <c r="BY12" s="1">
        <f>PLANEL_GerPT_Trim_Resultado!CL161</f>
        <v>8830.3176299999996</v>
      </c>
      <c r="BZ12" s="1">
        <f>PLANEL_GerPT_Trim_Resultado!CM161</f>
        <v>8830.3176299999996</v>
      </c>
      <c r="CA12" s="1">
        <f>PLANEL_GerPT_Trim_Resultado!CN161</f>
        <v>9561.8136350000004</v>
      </c>
      <c r="CB12" s="1">
        <f>PLANEL_GerPT_Trim_Resultado!CO161</f>
        <v>8830.3176299999996</v>
      </c>
      <c r="CC12" s="1">
        <f>PLANEL_GerPT_Trim_Resultado!CP161</f>
        <v>8830.3176299999996</v>
      </c>
      <c r="CD12" s="1">
        <f>PLANEL_GerPT_Trim_Resultado!CQ161</f>
        <v>8830.3176299999996</v>
      </c>
      <c r="CE12" s="1">
        <f>PLANEL_GerPT_Trim_Resultado!CR161</f>
        <v>9561.8136350000004</v>
      </c>
      <c r="CF12" s="1">
        <f>PLANEL_GerPT_Trim_Resultado!CS161</f>
        <v>8830.3176299999996</v>
      </c>
      <c r="CG12" s="1">
        <f>PLANEL_GerPT_Trim_Resultado!CT161</f>
        <v>8830.3176299999996</v>
      </c>
      <c r="CH12" s="1">
        <f>PLANEL_GerPT_Trim_Resultado!CU161</f>
        <v>8830.3176299999996</v>
      </c>
      <c r="CI12" s="1">
        <f>PLANEL_GerPT_Trim_Resultado!CV161</f>
        <v>9561.8136350000004</v>
      </c>
      <c r="CJ12" s="1">
        <f>PLANEL_GerPT_Trim_Resultado!CW161</f>
        <v>8830.3176299999996</v>
      </c>
      <c r="CK12" s="1">
        <f>PLANEL_GerPT_Trim_Resultado!CX161</f>
        <v>8830.3176299999996</v>
      </c>
      <c r="CL12" s="1">
        <f>PLANEL_GerPT_Trim_Resultado!CY161</f>
        <v>8830.3176299999996</v>
      </c>
      <c r="CM12" s="1">
        <f>PLANEL_GerPT_Trim_Resultado!CZ161</f>
        <v>9561.8136350000004</v>
      </c>
      <c r="CN12" s="1">
        <f>PLANEL_GerPT_Trim_Resultado!DA161</f>
        <v>8830.3176299999996</v>
      </c>
      <c r="CO12" s="1">
        <f>PLANEL_GerPT_Trim_Resultado!DB161</f>
        <v>8830.3176299999996</v>
      </c>
      <c r="CP12" s="1">
        <f>PLANEL_GerPT_Trim_Resultado!DC161</f>
        <v>8830.3176299999996</v>
      </c>
      <c r="CQ12" s="1">
        <f>PLANEL_GerPT_Trim_Resultado!DD161</f>
        <v>9561.8136350000004</v>
      </c>
      <c r="CR12" s="1">
        <f>PLANEL_GerPT_Trim_Resultado!DE161</f>
        <v>8830.3176299999996</v>
      </c>
      <c r="CS12" s="1">
        <f>PLANEL_GerPT_Trim_Resultado!DF161</f>
        <v>8830.3176299999996</v>
      </c>
      <c r="CT12" s="1">
        <f>PLANEL_GerPT_Trim_Resultado!DG161</f>
        <v>8830.3176299999996</v>
      </c>
      <c r="CU12" s="1">
        <f>PLANEL_GerPT_Trim_Resultado!DH161</f>
        <v>9561.8136350000004</v>
      </c>
      <c r="CV12" s="1">
        <f>PLANEL_GerPT_Trim_Resultado!DI161</f>
        <v>8830.3176299999996</v>
      </c>
      <c r="CW12" s="1">
        <f>PLANEL_GerPT_Trim_Resultado!DJ161</f>
        <v>8830.3176299999996</v>
      </c>
      <c r="CX12" s="1">
        <f>PLANEL_GerPT_Trim_Resultado!DK161</f>
        <v>8830.3176299999996</v>
      </c>
      <c r="CY12" s="68">
        <f>PLANEL_GerPT_Trim_Resultado!DL161</f>
        <v>9561.8136350000004</v>
      </c>
      <c r="CZ12" s="68">
        <f>PLANEL_GerPT_Trim_Resultado!DM161</f>
        <v>8830.3176299999996</v>
      </c>
      <c r="DA12" s="68">
        <f>PLANEL_GerPT_Trim_Resultado!DN161</f>
        <v>8830.3176299999996</v>
      </c>
      <c r="DB12" s="68">
        <f>PLANEL_GerPT_Trim_Resultado!DO161</f>
        <v>8830.3176299999996</v>
      </c>
      <c r="DC12" s="1">
        <f>PLANEL_GerPT_Trim_Resultado!DP161</f>
        <v>9561.8136350000004</v>
      </c>
      <c r="DD12" s="1">
        <f>PLANEL_GerPT_Trim_Resultado!DQ161</f>
        <v>8830.3176299999996</v>
      </c>
      <c r="DE12" s="1">
        <f>PLANEL_GerPT_Trim_Resultado!DR161</f>
        <v>8830.3176299999996</v>
      </c>
      <c r="DF12" s="1">
        <f>PLANEL_GerPT_Trim_Resultado!DS161</f>
        <v>8830.3176299999996</v>
      </c>
      <c r="DG12" s="1">
        <f>PLANEL_GerPT_Trim_Resultado!DT161</f>
        <v>9561.8136350000004</v>
      </c>
      <c r="DH12" s="1">
        <f>PLANEL_GerPT_Trim_Resultado!DU161</f>
        <v>8830.3176299999996</v>
      </c>
      <c r="DI12" s="1">
        <f>PLANEL_GerPT_Trim_Resultado!DV161</f>
        <v>8830.3176299999996</v>
      </c>
      <c r="DJ12" s="1">
        <f>PLANEL_GerPT_Trim_Resultado!DW161</f>
        <v>8830.3176299999996</v>
      </c>
      <c r="DK12" s="1">
        <f>PLANEL_GerPT_Trim_Resultado!DX161</f>
        <v>9561.8136350000004</v>
      </c>
      <c r="DL12" s="1">
        <f>PLANEL_GerPT_Trim_Resultado!DY161</f>
        <v>8830.3176299999996</v>
      </c>
      <c r="DM12" s="1">
        <f>PLANEL_GerPT_Trim_Resultado!DZ161</f>
        <v>8830.3176299999996</v>
      </c>
      <c r="DN12" s="1">
        <f>PLANEL_GerPT_Trim_Resultado!EA161</f>
        <v>8830.3176299999996</v>
      </c>
      <c r="DO12" s="1">
        <f>PLANEL_GerPT_Trim_Resultado!EB161</f>
        <v>9561.8136350000004</v>
      </c>
      <c r="DP12" s="1">
        <f>PLANEL_GerPT_Trim_Resultado!EC161</f>
        <v>8830.3176299999996</v>
      </c>
      <c r="DQ12" s="1">
        <f>PLANEL_GerPT_Trim_Resultado!ED161</f>
        <v>8830.3176299999996</v>
      </c>
      <c r="DR12" s="1">
        <f>PLANEL_GerPT_Trim_Resultado!EE161</f>
        <v>8830.3176299999996</v>
      </c>
      <c r="DS12" s="1">
        <f>PLANEL_GerPT_Trim_Resultado!EF161</f>
        <v>9561.8136350000004</v>
      </c>
      <c r="DT12" s="1">
        <f>PLANEL_GerPT_Trim_Resultado!EG161</f>
        <v>8830.3176299999996</v>
      </c>
      <c r="DU12" s="1">
        <f>PLANEL_GerPT_Trim_Resultado!EH161</f>
        <v>8830.3176299999996</v>
      </c>
      <c r="DV12" s="1">
        <f>PLANEL_GerPT_Trim_Resultado!EI161</f>
        <v>8830.3176299999996</v>
      </c>
      <c r="DW12" s="1">
        <f>PLANEL_GerPT_Trim_Resultado!EJ161</f>
        <v>9561.8136350000004</v>
      </c>
      <c r="DX12" s="1">
        <f>PLANEL_GerPT_Trim_Resultado!EK161</f>
        <v>8830.3176299999996</v>
      </c>
      <c r="DY12" s="1">
        <f>PLANEL_GerPT_Trim_Resultado!EL161</f>
        <v>8830.3176299999996</v>
      </c>
      <c r="DZ12" s="1">
        <f>PLANEL_GerPT_Trim_Resultado!EM161</f>
        <v>8830.3176299999996</v>
      </c>
      <c r="EA12" s="1">
        <f>PLANEL_GerPT_Trim_Resultado!EN161</f>
        <v>9561.8136350000004</v>
      </c>
      <c r="EB12" s="1">
        <f>PLANEL_GerPT_Trim_Resultado!EO161</f>
        <v>8830.3176299999996</v>
      </c>
      <c r="EC12" s="1">
        <f>PLANEL_GerPT_Trim_Resultado!EP161</f>
        <v>8830.3176299999996</v>
      </c>
      <c r="ED12" s="1">
        <f>PLANEL_GerPT_Trim_Resultado!EQ161</f>
        <v>8830.3176299999996</v>
      </c>
      <c r="EE12" s="1">
        <f>PLANEL_GerPT_Trim_Resultado!ER161</f>
        <v>9561.8136350000004</v>
      </c>
      <c r="EF12" s="1">
        <f>PLANEL_GerPT_Trim_Resultado!ES161</f>
        <v>8830.3176299999996</v>
      </c>
      <c r="EG12" s="1">
        <f>PLANEL_GerPT_Trim_Resultado!ET161</f>
        <v>8830.3176299999996</v>
      </c>
      <c r="EH12" s="1">
        <f>PLANEL_GerPT_Trim_Resultado!EU161</f>
        <v>8830.3176299999996</v>
      </c>
      <c r="EI12" s="1">
        <f>PLANEL_GerPT_Trim_Resultado!EV161</f>
        <v>9561.8136350000004</v>
      </c>
      <c r="EJ12" s="1">
        <f>PLANEL_GerPT_Trim_Resultado!EW161</f>
        <v>8830.3176299999996</v>
      </c>
      <c r="EK12" s="1">
        <f>PLANEL_GerPT_Trim_Resultado!EX161</f>
        <v>8830.3176299999996</v>
      </c>
      <c r="EL12" s="1">
        <f>PLANEL_GerPT_Trim_Resultado!EY161</f>
        <v>8830.3176299999996</v>
      </c>
      <c r="EM12" s="1">
        <f>PLANEL_GerPT_Trim_Resultado!EZ161</f>
        <v>9561.8136350000004</v>
      </c>
      <c r="EN12" s="1">
        <f>PLANEL_GerPT_Trim_Resultado!FA161</f>
        <v>8830.3176299999996</v>
      </c>
      <c r="EO12" s="1">
        <f>PLANEL_GerPT_Trim_Resultado!FB161</f>
        <v>8830.3176299999996</v>
      </c>
      <c r="EP12" s="1">
        <f>PLANEL_GerPT_Trim_Resultado!FC161</f>
        <v>8830.3176299999996</v>
      </c>
    </row>
    <row r="13" spans="2:258" x14ac:dyDescent="0.25">
      <c r="B13" s="16" t="s">
        <v>58</v>
      </c>
      <c r="C13" s="1">
        <f>PLANEL_GerPT_Trim_Resultado!P173+PLANEL_GerPT_Trim_Resultado!P185</f>
        <v>4337.0773239999999</v>
      </c>
      <c r="D13" s="1">
        <f>PLANEL_GerPT_Trim_Resultado!Q173+PLANEL_GerPT_Trim_Resultado!Q185</f>
        <v>4112.8900670000003</v>
      </c>
      <c r="E13" s="1">
        <f>PLANEL_GerPT_Trim_Resultado!R173+PLANEL_GerPT_Trim_Resultado!R185</f>
        <v>4731.1046590000005</v>
      </c>
      <c r="F13" s="1">
        <f>PLANEL_GerPT_Trim_Resultado!S173+PLANEL_GerPT_Trim_Resultado!S185</f>
        <v>3553.101404</v>
      </c>
      <c r="G13" s="1">
        <f>PLANEL_GerPT_Trim_Resultado!T173+PLANEL_GerPT_Trim_Resultado!T185</f>
        <v>4248.1097449999997</v>
      </c>
      <c r="H13" s="1">
        <f>PLANEL_GerPT_Trim_Resultado!U173+PLANEL_GerPT_Trim_Resultado!U185</f>
        <v>3863.1815980000001</v>
      </c>
      <c r="I13" s="1">
        <f>PLANEL_GerPT_Trim_Resultado!V173+PLANEL_GerPT_Trim_Resultado!V185</f>
        <v>4184.3346860000001</v>
      </c>
      <c r="J13" s="1">
        <f>PLANEL_GerPT_Trim_Resultado!W173+PLANEL_GerPT_Trim_Resultado!W185</f>
        <v>4171.6119020000006</v>
      </c>
      <c r="K13" s="1">
        <f>PLANEL_GerPT_Trim_Resultado!X173+PLANEL_GerPT_Trim_Resultado!X185</f>
        <v>3820.136841</v>
      </c>
      <c r="L13" s="1">
        <f>PLANEL_GerPT_Trim_Resultado!Y173+PLANEL_GerPT_Trim_Resultado!Y185</f>
        <v>3707.8146240000001</v>
      </c>
      <c r="M13" s="1">
        <f>PLANEL_GerPT_Trim_Resultado!Z173+PLANEL_GerPT_Trim_Resultado!Z185</f>
        <v>4023.227907</v>
      </c>
      <c r="N13" s="1">
        <f>PLANEL_GerPT_Trim_Resultado!AA173+PLANEL_GerPT_Trim_Resultado!AA185</f>
        <v>4330.6824280000001</v>
      </c>
      <c r="O13" s="1">
        <f>PLANEL_GerPT_Trim_Resultado!AB173+PLANEL_GerPT_Trim_Resultado!AB185</f>
        <v>3445.7885780000001</v>
      </c>
      <c r="P13" s="1">
        <f>PLANEL_GerPT_Trim_Resultado!AC173+PLANEL_GerPT_Trim_Resultado!AC185</f>
        <v>4497.8164109999998</v>
      </c>
      <c r="Q13" s="1">
        <f>PLANEL_GerPT_Trim_Resultado!AD173+PLANEL_GerPT_Trim_Resultado!AD185</f>
        <v>2900.9478439999998</v>
      </c>
      <c r="R13" s="1">
        <f>PLANEL_GerPT_Trim_Resultado!AE173+PLANEL_GerPT_Trim_Resultado!AE185</f>
        <v>3929.8072099999999</v>
      </c>
      <c r="S13" s="1">
        <f>PLANEL_GerPT_Trim_Resultado!AF173+PLANEL_GerPT_Trim_Resultado!AF185</f>
        <v>3595.2916179999997</v>
      </c>
      <c r="T13" s="1">
        <f>PLANEL_GerPT_Trim_Resultado!AG173+PLANEL_GerPT_Trim_Resultado!AG185</f>
        <v>3982.4866299999999</v>
      </c>
      <c r="U13" s="1">
        <f>PLANEL_GerPT_Trim_Resultado!AH173+PLANEL_GerPT_Trim_Resultado!AH185</f>
        <v>3760.7186979999997</v>
      </c>
      <c r="V13" s="1">
        <f>PLANEL_GerPT_Trim_Resultado!AI173+PLANEL_GerPT_Trim_Resultado!AI185</f>
        <v>3718.3681732999999</v>
      </c>
      <c r="W13" s="1">
        <f>PLANEL_GerPT_Trim_Resultado!AJ173+PLANEL_GerPT_Trim_Resultado!AJ185</f>
        <v>4083.4246046000003</v>
      </c>
      <c r="X13" s="1">
        <f>PLANEL_GerPT_Trim_Resultado!AK173+PLANEL_GerPT_Trim_Resultado!AK185</f>
        <v>4371.9921880000002</v>
      </c>
      <c r="Y13" s="1">
        <f>PLANEL_GerPT_Trim_Resultado!AL173+PLANEL_GerPT_Trim_Resultado!AL185</f>
        <v>3463.0955146000001</v>
      </c>
      <c r="Z13" s="1">
        <f>PLANEL_GerPT_Trim_Resultado!AM173+PLANEL_GerPT_Trim_Resultado!AM185</f>
        <v>4004.6327570000003</v>
      </c>
      <c r="AA13" s="1">
        <f>PLANEL_GerPT_Trim_Resultado!AN173+PLANEL_GerPT_Trim_Resultado!AN185</f>
        <v>4550.6374139999998</v>
      </c>
      <c r="AB13" s="1">
        <f>PLANEL_GerPT_Trim_Resultado!AO173+PLANEL_GerPT_Trim_Resultado!AO185</f>
        <v>4401.3638059999994</v>
      </c>
      <c r="AC13" s="1">
        <f>PLANEL_GerPT_Trim_Resultado!AP173+PLANEL_GerPT_Trim_Resultado!AP185</f>
        <v>2637.3580066</v>
      </c>
      <c r="AD13" s="1">
        <f>PLANEL_GerPT_Trim_Resultado!AQ173+PLANEL_GerPT_Trim_Resultado!AQ185</f>
        <v>4354.2744700000003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4018.3262070000001</v>
      </c>
      <c r="AG13" s="1">
        <f>PLANEL_GerPT_Trim_Resultado!AT173+PLANEL_GerPT_Trim_Resultado!AT185</f>
        <v>2806.3174666</v>
      </c>
      <c r="AH13" s="1">
        <f>PLANEL_GerPT_Trim_Resultado!AU173+PLANEL_GerPT_Trim_Resultado!AU185</f>
        <v>4346.9643560000004</v>
      </c>
      <c r="AI13" s="1">
        <f>PLANEL_GerPT_Trim_Resultado!AV173+PLANEL_GerPT_Trim_Resultado!AV185</f>
        <v>4536.5055050000001</v>
      </c>
      <c r="AJ13" s="1">
        <f>PLANEL_GerPT_Trim_Resultado!AW173+PLANEL_GerPT_Trim_Resultado!AW185</f>
        <v>4302.7174340000001</v>
      </c>
      <c r="AK13" s="1">
        <f>PLANEL_GerPT_Trim_Resultado!AX173+PLANEL_GerPT_Trim_Resultado!AX185</f>
        <v>2867.8083712999996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2719.9661928999999</v>
      </c>
      <c r="AO13" s="1">
        <f>PLANEL_GerPT_Trim_Resultado!BB173+PLANEL_GerPT_Trim_Resultado!BB185</f>
        <v>3521.7974709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2201.1114508999999</v>
      </c>
      <c r="AS13" s="1">
        <f>PLANEL_GerPT_Trim_Resultado!BF173+PLANEL_GerPT_Trim_Resultado!BF185</f>
        <v>1617.2987919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1821.1350858999999</v>
      </c>
      <c r="AX13" s="1">
        <f>PLANEL_GerPT_Trim_Resultado!BK173+PLANEL_GerPT_Trim_Resultado!BK185</f>
        <v>1948.7746299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457.9405367</v>
      </c>
      <c r="D15" s="22">
        <f>PLANEL_GerPT_Trim_Resultado!Q17+PLANEL_GerPT_Trim_Resultado!Q29</f>
        <v>4506.281293</v>
      </c>
      <c r="E15" s="22">
        <f>PLANEL_GerPT_Trim_Resultado!R17+PLANEL_GerPT_Trim_Resultado!R29</f>
        <v>6167.3764510000001</v>
      </c>
      <c r="F15" s="22">
        <f>PLANEL_GerPT_Trim_Resultado!S17+PLANEL_GerPT_Trim_Resultado!S29</f>
        <v>3743.0141800000001</v>
      </c>
      <c r="G15" s="22">
        <f>PLANEL_GerPT_Trim_Resultado!T17+PLANEL_GerPT_Trim_Resultado!T29</f>
        <v>489.26474400000001</v>
      </c>
      <c r="H15" s="22">
        <f>PLANEL_GerPT_Trim_Resultado!U17+PLANEL_GerPT_Trim_Resultado!U29</f>
        <v>4599.7831379999998</v>
      </c>
      <c r="I15" s="22">
        <f>PLANEL_GerPT_Trim_Resultado!V17+PLANEL_GerPT_Trim_Resultado!V29</f>
        <v>6221.6281470000004</v>
      </c>
      <c r="J15" s="22">
        <f>PLANEL_GerPT_Trim_Resultado!W17+PLANEL_GerPT_Trim_Resultado!W29</f>
        <v>4107.8059890000004</v>
      </c>
      <c r="K15" s="22">
        <f>PLANEL_GerPT_Trim_Resultado!X17+PLANEL_GerPT_Trim_Resultado!X29</f>
        <v>488.06522009999998</v>
      </c>
      <c r="L15" s="22">
        <f>PLANEL_GerPT_Trim_Resultado!Y17+PLANEL_GerPT_Trim_Resultado!Y29</f>
        <v>4772.3755629999996</v>
      </c>
      <c r="M15" s="22">
        <f>PLANEL_GerPT_Trim_Resultado!Z17+PLANEL_GerPT_Trim_Resultado!Z29</f>
        <v>6733.2278260000003</v>
      </c>
      <c r="N15" s="22">
        <f>PLANEL_GerPT_Trim_Resultado!AA17+PLANEL_GerPT_Trim_Resultado!AA29</f>
        <v>4245.8997419999996</v>
      </c>
      <c r="O15" s="22">
        <f>PLANEL_GerPT_Trim_Resultado!AB17+PLANEL_GerPT_Trim_Resultado!AB29</f>
        <v>484.8241251</v>
      </c>
      <c r="P15" s="22">
        <f>PLANEL_GerPT_Trim_Resultado!AC17+PLANEL_GerPT_Trim_Resultado!AC29</f>
        <v>3868.6150769999999</v>
      </c>
      <c r="Q15" s="22">
        <f>PLANEL_GerPT_Trim_Resultado!AD17+PLANEL_GerPT_Trim_Resultado!AD29</f>
        <v>6308.5268939999996</v>
      </c>
      <c r="R15" s="22">
        <f>PLANEL_GerPT_Trim_Resultado!AE17+PLANEL_GerPT_Trim_Resultado!AE29</f>
        <v>4128.1164419999996</v>
      </c>
      <c r="S15" s="22">
        <f>PLANEL_GerPT_Trim_Resultado!AF17+PLANEL_GerPT_Trim_Resultado!AF29</f>
        <v>482.02420119999999</v>
      </c>
      <c r="T15" s="22">
        <f>PLANEL_GerPT_Trim_Resultado!AG17+PLANEL_GerPT_Trim_Resultado!AG29</f>
        <v>4161.4748909999998</v>
      </c>
      <c r="U15" s="22">
        <f>PLANEL_GerPT_Trim_Resultado!AH17+PLANEL_GerPT_Trim_Resultado!AH29</f>
        <v>5652.4512359999999</v>
      </c>
      <c r="V15" s="22">
        <f>PLANEL_GerPT_Trim_Resultado!AI17+PLANEL_GerPT_Trim_Resultado!AI29</f>
        <v>4035.8560819999998</v>
      </c>
      <c r="W15" s="22">
        <f>PLANEL_GerPT_Trim_Resultado!AJ17+PLANEL_GerPT_Trim_Resultado!AJ29</f>
        <v>483.58947060000003</v>
      </c>
      <c r="X15" s="22">
        <f>PLANEL_GerPT_Trim_Resultado!AK17+PLANEL_GerPT_Trim_Resultado!AK29</f>
        <v>4505.0673150000002</v>
      </c>
      <c r="Y15" s="22">
        <f>PLANEL_GerPT_Trim_Resultado!AL17+PLANEL_GerPT_Trim_Resultado!AL29</f>
        <v>6515.0378710000005</v>
      </c>
      <c r="Z15" s="22">
        <f>PLANEL_GerPT_Trim_Resultado!AM17+PLANEL_GerPT_Trim_Resultado!AM29</f>
        <v>4122.7627679999996</v>
      </c>
      <c r="AA15" s="22">
        <f>PLANEL_GerPT_Trim_Resultado!AN17+PLANEL_GerPT_Trim_Resultado!AN29</f>
        <v>505.85459789999999</v>
      </c>
      <c r="AB15" s="22">
        <f>PLANEL_GerPT_Trim_Resultado!AO17+PLANEL_GerPT_Trim_Resultado!AO29</f>
        <v>4713.4551199999996</v>
      </c>
      <c r="AC15" s="22">
        <f>PLANEL_GerPT_Trim_Resultado!AP17+PLANEL_GerPT_Trim_Resultado!AP29</f>
        <v>6466.6538710000004</v>
      </c>
      <c r="AD15" s="22">
        <f>PLANEL_GerPT_Trim_Resultado!AQ17+PLANEL_GerPT_Trim_Resultado!AQ29</f>
        <v>4227.0148579999995</v>
      </c>
      <c r="AE15" s="22">
        <f>PLANEL_GerPT_Trim_Resultado!AR17+PLANEL_GerPT_Trim_Resultado!AR29</f>
        <v>524.13603230000001</v>
      </c>
      <c r="AF15" s="22">
        <f>PLANEL_GerPT_Trim_Resultado!AS17+PLANEL_GerPT_Trim_Resultado!AS29</f>
        <v>5035.88483</v>
      </c>
      <c r="AG15" s="22">
        <f>PLANEL_GerPT_Trim_Resultado!AT17+PLANEL_GerPT_Trim_Resultado!AT29</f>
        <v>6844.6422279999997</v>
      </c>
      <c r="AH15" s="22">
        <f>PLANEL_GerPT_Trim_Resultado!AU17+PLANEL_GerPT_Trim_Resultado!AU29</f>
        <v>4375.8549329999996</v>
      </c>
      <c r="AI15" s="22">
        <f>PLANEL_GerPT_Trim_Resultado!AV17+PLANEL_GerPT_Trim_Resultado!AV29</f>
        <v>527.16573540000002</v>
      </c>
      <c r="AJ15" s="22">
        <f>PLANEL_GerPT_Trim_Resultado!AW17+PLANEL_GerPT_Trim_Resultado!AW29</f>
        <v>5135.1859210000002</v>
      </c>
      <c r="AK15" s="22">
        <f>PLANEL_GerPT_Trim_Resultado!AX17+PLANEL_GerPT_Trim_Resultado!AX29</f>
        <v>6776.6570709999996</v>
      </c>
      <c r="AL15" s="22">
        <f>PLANEL_GerPT_Trim_Resultado!AY17+PLANEL_GerPT_Trim_Resultado!AY29</f>
        <v>4476.828751</v>
      </c>
      <c r="AM15" s="22">
        <f>PLANEL_GerPT_Trim_Resultado!AZ17+PLANEL_GerPT_Trim_Resultado!AZ29</f>
        <v>214.1409128</v>
      </c>
      <c r="AN15" s="22">
        <f>PLANEL_GerPT_Trim_Resultado!BA17+PLANEL_GerPT_Trim_Resultado!BA29</f>
        <v>1999.2978419999999</v>
      </c>
      <c r="AO15" s="22">
        <f>PLANEL_GerPT_Trim_Resultado!BB17+PLANEL_GerPT_Trim_Resultado!BB29</f>
        <v>2890.9023229999998</v>
      </c>
      <c r="AP15" s="22">
        <f>PLANEL_GerPT_Trim_Resultado!BC17+PLANEL_GerPT_Trim_Resultado!BC29</f>
        <v>1820.1977589999999</v>
      </c>
      <c r="AQ15" s="22">
        <f>PLANEL_GerPT_Trim_Resultado!BD17+PLANEL_GerPT_Trim_Resultado!BD29</f>
        <v>214.1409128</v>
      </c>
      <c r="AR15" s="22">
        <f>PLANEL_GerPT_Trim_Resultado!BE17+PLANEL_GerPT_Trim_Resultado!BE29</f>
        <v>2087.8739</v>
      </c>
      <c r="AS15" s="22">
        <f>PLANEL_GerPT_Trim_Resultado!BF17+PLANEL_GerPT_Trim_Resultado!BF29</f>
        <v>2799.8583229999999</v>
      </c>
      <c r="AT15" s="22">
        <f>PLANEL_GerPT_Trim_Resultado!BG17+PLANEL_GerPT_Trim_Resultado!BG29</f>
        <v>1820.1977589999999</v>
      </c>
      <c r="AU15" s="22">
        <f>PLANEL_GerPT_Trim_Resultado!BH17+PLANEL_GerPT_Trim_Resultado!BH29</f>
        <v>214.1409128</v>
      </c>
      <c r="AV15" s="22">
        <f>PLANEL_GerPT_Trim_Resultado!BI17+PLANEL_GerPT_Trim_Resultado!BI29</f>
        <v>2087.8739</v>
      </c>
      <c r="AW15" s="22">
        <f>PLANEL_GerPT_Trim_Resultado!BJ17+PLANEL_GerPT_Trim_Resultado!BJ29</f>
        <v>2754.4983229999998</v>
      </c>
      <c r="AX15" s="22">
        <f>PLANEL_GerPT_Trim_Resultado!BK17+PLANEL_GerPT_Trim_Resultado!BK29</f>
        <v>1820.1977589999999</v>
      </c>
      <c r="AY15" s="22">
        <f>PLANEL_GerPT_Trim_Resultado!BL17+PLANEL_GerPT_Trim_Resultado!BL29</f>
        <v>214.1409128</v>
      </c>
      <c r="AZ15" s="22">
        <f>PLANEL_GerPT_Trim_Resultado!BM17+PLANEL_GerPT_Trim_Resultado!BM29</f>
        <v>1990.6858999999999</v>
      </c>
      <c r="BA15" s="22">
        <f>PLANEL_GerPT_Trim_Resultado!BN17+PLANEL_GerPT_Trim_Resultado!BN29</f>
        <v>2870.3823229999998</v>
      </c>
      <c r="BB15" s="22">
        <f>PLANEL_GerPT_Trim_Resultado!BO17+PLANEL_GerPT_Trim_Resultado!BO29</f>
        <v>1820.1977589999999</v>
      </c>
      <c r="BC15" s="22">
        <f>PLANEL_GerPT_Trim_Resultado!BP17+PLANEL_GerPT_Trim_Resultado!BP29</f>
        <v>214.1409128</v>
      </c>
      <c r="BD15" s="22">
        <f>PLANEL_GerPT_Trim_Resultado!BQ17+PLANEL_GerPT_Trim_Resultado!BQ29</f>
        <v>2087.8739</v>
      </c>
      <c r="BE15" s="22">
        <f>PLANEL_GerPT_Trim_Resultado!BR17+PLANEL_GerPT_Trim_Resultado!BR29</f>
        <v>2890.9023229999998</v>
      </c>
      <c r="BF15" s="22">
        <f>PLANEL_GerPT_Trim_Resultado!BS17+PLANEL_GerPT_Trim_Resultado!BS29</f>
        <v>1820.1977589999999</v>
      </c>
      <c r="BG15" s="22">
        <f>PLANEL_GerPT_Trim_Resultado!BT17+PLANEL_GerPT_Trim_Resultado!BT29</f>
        <v>214.1409128</v>
      </c>
      <c r="BH15" s="22">
        <f>PLANEL_GerPT_Trim_Resultado!BU17+PLANEL_GerPT_Trim_Resultado!BU29</f>
        <v>1870.460358</v>
      </c>
      <c r="BI15" s="22">
        <f>PLANEL_GerPT_Trim_Resultado!BV17+PLANEL_GerPT_Trim_Resultado!BV29</f>
        <v>2890.9023229999998</v>
      </c>
      <c r="BJ15" s="22">
        <f>PLANEL_GerPT_Trim_Resultado!BW17+PLANEL_GerPT_Trim_Resultado!BW29</f>
        <v>1820.1977589999999</v>
      </c>
      <c r="BK15" s="22">
        <f>PLANEL_GerPT_Trim_Resultado!BX17+PLANEL_GerPT_Trim_Resultado!BX29</f>
        <v>214.1409128</v>
      </c>
      <c r="BL15" s="22">
        <f>PLANEL_GerPT_Trim_Resultado!BY17+PLANEL_GerPT_Trim_Resultado!BY29</f>
        <v>2085.9629</v>
      </c>
      <c r="BM15" s="22">
        <f>PLANEL_GerPT_Trim_Resultado!BZ17+PLANEL_GerPT_Trim_Resultado!BZ29</f>
        <v>2860.8243229999998</v>
      </c>
      <c r="BN15" s="22">
        <f>PLANEL_GerPT_Trim_Resultado!CA17+PLANEL_GerPT_Trim_Resultado!CA29</f>
        <v>1820.1977589999999</v>
      </c>
      <c r="BO15" s="22">
        <f>PLANEL_GerPT_Trim_Resultado!CB17+PLANEL_GerPT_Trim_Resultado!CB29</f>
        <v>68.704672900000006</v>
      </c>
      <c r="BP15" s="22">
        <f>PLANEL_GerPT_Trim_Resultado!CC17+PLANEL_GerPT_Trim_Resultado!CC29</f>
        <v>669.87056080000002</v>
      </c>
      <c r="BQ15" s="22">
        <f>PLANEL_GerPT_Trim_Resultado!CD17+PLANEL_GerPT_Trim_Resultado!CD29</f>
        <v>927.51308419999998</v>
      </c>
      <c r="BR15" s="22">
        <f>PLANEL_GerPT_Trim_Resultado!CE17+PLANEL_GerPT_Trim_Resultado!CE29</f>
        <v>583.98971970000002</v>
      </c>
      <c r="BS15" s="22">
        <f>PLANEL_GerPT_Trim_Resultado!CF17+PLANEL_GerPT_Trim_Resultado!CF29</f>
        <v>68.704672900000006</v>
      </c>
      <c r="BT15" s="22">
        <f>PLANEL_GerPT_Trim_Resultado!CG17+PLANEL_GerPT_Trim_Resultado!CG29</f>
        <v>669.87056080000002</v>
      </c>
      <c r="BU15" s="22">
        <f>PLANEL_GerPT_Trim_Resultado!CH17+PLANEL_GerPT_Trim_Resultado!CH29</f>
        <v>927.51308419999998</v>
      </c>
      <c r="BV15" s="22">
        <f>PLANEL_GerPT_Trim_Resultado!CI17+PLANEL_GerPT_Trim_Resultado!CI29</f>
        <v>583.98971970000002</v>
      </c>
      <c r="BW15" s="22">
        <f>PLANEL_GerPT_Trim_Resultado!CJ17+PLANEL_GerPT_Trim_Resultado!CJ29</f>
        <v>68.704672900000006</v>
      </c>
      <c r="BX15" s="22">
        <f>PLANEL_GerPT_Trim_Resultado!CK17+PLANEL_GerPT_Trim_Resultado!CK29</f>
        <v>669.87056080000002</v>
      </c>
      <c r="BY15" s="22">
        <f>PLANEL_GerPT_Trim_Resultado!CL17+PLANEL_GerPT_Trim_Resultado!CL29</f>
        <v>927.51308419999998</v>
      </c>
      <c r="BZ15" s="22">
        <f>PLANEL_GerPT_Trim_Resultado!CM17+PLANEL_GerPT_Trim_Resultado!CM29</f>
        <v>583.98971970000002</v>
      </c>
      <c r="CA15" s="22">
        <f>PLANEL_GerPT_Trim_Resultado!CN17+PLANEL_GerPT_Trim_Resultado!CN29</f>
        <v>68.704672900000006</v>
      </c>
      <c r="CB15" s="22">
        <f>PLANEL_GerPT_Trim_Resultado!CO17+PLANEL_GerPT_Trim_Resultado!CO29</f>
        <v>669.87056080000002</v>
      </c>
      <c r="CC15" s="22">
        <f>PLANEL_GerPT_Trim_Resultado!CP17+PLANEL_GerPT_Trim_Resultado!CP29</f>
        <v>927.51308419999998</v>
      </c>
      <c r="CD15" s="22">
        <f>PLANEL_GerPT_Trim_Resultado!CQ17+PLANEL_GerPT_Trim_Resultado!CQ29</f>
        <v>583.98971970000002</v>
      </c>
      <c r="CE15" s="22">
        <f>PLANEL_GerPT_Trim_Resultado!CR17+PLANEL_GerPT_Trim_Resultado!CR29</f>
        <v>68.704672900000006</v>
      </c>
      <c r="CF15" s="22">
        <f>PLANEL_GerPT_Trim_Resultado!CS17+PLANEL_GerPT_Trim_Resultado!CS29</f>
        <v>669.87056080000002</v>
      </c>
      <c r="CG15" s="22">
        <f>PLANEL_GerPT_Trim_Resultado!CT17+PLANEL_GerPT_Trim_Resultado!CT29</f>
        <v>927.51308419999998</v>
      </c>
      <c r="CH15" s="22">
        <f>PLANEL_GerPT_Trim_Resultado!CU17+PLANEL_GerPT_Trim_Resultado!CU29</f>
        <v>583.98971970000002</v>
      </c>
      <c r="CI15" s="22">
        <f>PLANEL_GerPT_Trim_Resultado!CV17+PLANEL_GerPT_Trim_Resultado!CV29</f>
        <v>20.35113758</v>
      </c>
      <c r="CJ15" s="22">
        <f>PLANEL_GerPT_Trim_Resultado!CW17+PLANEL_GerPT_Trim_Resultado!CW29</f>
        <v>198.42359139999999</v>
      </c>
      <c r="CK15" s="22">
        <f>PLANEL_GerPT_Trim_Resultado!CX17+PLANEL_GerPT_Trim_Resultado!CX29</f>
        <v>274.74035730000003</v>
      </c>
      <c r="CL15" s="22">
        <f>PLANEL_GerPT_Trim_Resultado!CY17+PLANEL_GerPT_Trim_Resultado!CY29</f>
        <v>172.9846694</v>
      </c>
      <c r="CM15" s="22">
        <f>PLANEL_GerPT_Trim_Resultado!CZ17+PLANEL_GerPT_Trim_Resultado!CZ29</f>
        <v>20.35113758</v>
      </c>
      <c r="CN15" s="22">
        <f>PLANEL_GerPT_Trim_Resultado!DA17+PLANEL_GerPT_Trim_Resultado!DA29</f>
        <v>198.42359139999999</v>
      </c>
      <c r="CO15" s="22">
        <f>PLANEL_GerPT_Trim_Resultado!DB17+PLANEL_GerPT_Trim_Resultado!DB29</f>
        <v>274.74035730000003</v>
      </c>
      <c r="CP15" s="22">
        <f>PLANEL_GerPT_Trim_Resultado!DC17+PLANEL_GerPT_Trim_Resultado!DC29</f>
        <v>172.9846694</v>
      </c>
      <c r="CQ15" s="22">
        <f>PLANEL_GerPT_Trim_Resultado!DD17+PLANEL_GerPT_Trim_Resultado!DD29</f>
        <v>20.35113758</v>
      </c>
      <c r="CR15" s="22">
        <f>PLANEL_GerPT_Trim_Resultado!DE17+PLANEL_GerPT_Trim_Resultado!DE29</f>
        <v>198.42359139999999</v>
      </c>
      <c r="CS15" s="22">
        <f>PLANEL_GerPT_Trim_Resultado!DF17+PLANEL_GerPT_Trim_Resultado!DF29</f>
        <v>274.74035730000003</v>
      </c>
      <c r="CT15" s="22">
        <f>PLANEL_GerPT_Trim_Resultado!DG17+PLANEL_GerPT_Trim_Resultado!DG29</f>
        <v>172.9846694</v>
      </c>
      <c r="CU15" s="22">
        <f>PLANEL_GerPT_Trim_Resultado!DH17+PLANEL_GerPT_Trim_Resultado!DH29</f>
        <v>20.35113758</v>
      </c>
      <c r="CV15" s="22">
        <f>PLANEL_GerPT_Trim_Resultado!DI17+PLANEL_GerPT_Trim_Resultado!DI29</f>
        <v>198.42359139999999</v>
      </c>
      <c r="CW15" s="22">
        <f>PLANEL_GerPT_Trim_Resultado!DJ17+PLANEL_GerPT_Trim_Resultado!DJ29</f>
        <v>274.74035730000003</v>
      </c>
      <c r="CX15" s="22">
        <f>PLANEL_GerPT_Trim_Resultado!DK17+PLANEL_GerPT_Trim_Resultado!DK29</f>
        <v>172.9846694</v>
      </c>
      <c r="CY15" s="71">
        <f>PLANEL_GerPT_Trim_Resultado!DL17+PLANEL_GerPT_Trim_Resultado!DL29</f>
        <v>20.35113758</v>
      </c>
      <c r="CZ15" s="71">
        <f>PLANEL_GerPT_Trim_Resultado!DM17+PLANEL_GerPT_Trim_Resultado!DM29</f>
        <v>198.42359139999999</v>
      </c>
      <c r="DA15" s="71">
        <f>PLANEL_GerPT_Trim_Resultado!DN17+PLANEL_GerPT_Trim_Resultado!DN29</f>
        <v>274.74035730000003</v>
      </c>
      <c r="DB15" s="71">
        <f>PLANEL_GerPT_Trim_Resultado!DO17+PLANEL_GerPT_Trim_Resultado!DO29</f>
        <v>172.9846694</v>
      </c>
      <c r="DC15" s="22">
        <f>PLANEL_GerPT_Trim_Resultado!DP17+PLANEL_GerPT_Trim_Resultado!DP29</f>
        <v>20.35113758</v>
      </c>
      <c r="DD15" s="22">
        <f>PLANEL_GerPT_Trim_Resultado!DQ17+PLANEL_GerPT_Trim_Resultado!DQ29</f>
        <v>198.42359139999999</v>
      </c>
      <c r="DE15" s="22">
        <f>PLANEL_GerPT_Trim_Resultado!DR17+PLANEL_GerPT_Trim_Resultado!DR29</f>
        <v>274.74035730000003</v>
      </c>
      <c r="DF15" s="22">
        <f>PLANEL_GerPT_Trim_Resultado!DS17+PLANEL_GerPT_Trim_Resultado!DS29</f>
        <v>172.9846694</v>
      </c>
      <c r="DG15" s="22">
        <f>PLANEL_GerPT_Trim_Resultado!DT17+PLANEL_GerPT_Trim_Resultado!DT29</f>
        <v>20.35113758</v>
      </c>
      <c r="DH15" s="22">
        <f>PLANEL_GerPT_Trim_Resultado!DU17+PLANEL_GerPT_Trim_Resultado!DU29</f>
        <v>198.42359139999999</v>
      </c>
      <c r="DI15" s="22">
        <f>PLANEL_GerPT_Trim_Resultado!DV17+PLANEL_GerPT_Trim_Resultado!DV29</f>
        <v>274.74035730000003</v>
      </c>
      <c r="DJ15" s="22">
        <f>PLANEL_GerPT_Trim_Resultado!DW17+PLANEL_GerPT_Trim_Resultado!DW29</f>
        <v>172.9846694</v>
      </c>
      <c r="DK15" s="22">
        <f>PLANEL_GerPT_Trim_Resultado!DX17+PLANEL_GerPT_Trim_Resultado!DX29</f>
        <v>20.35113758</v>
      </c>
      <c r="DL15" s="22">
        <f>PLANEL_GerPT_Trim_Resultado!DY17+PLANEL_GerPT_Trim_Resultado!DY29</f>
        <v>198.42359139999999</v>
      </c>
      <c r="DM15" s="22">
        <f>PLANEL_GerPT_Trim_Resultado!DZ17+PLANEL_GerPT_Trim_Resultado!DZ29</f>
        <v>274.74035730000003</v>
      </c>
      <c r="DN15" s="22">
        <f>PLANEL_GerPT_Trim_Resultado!EA17+PLANEL_GerPT_Trim_Resultado!EA29</f>
        <v>172.9846694</v>
      </c>
      <c r="DO15" s="22">
        <f>PLANEL_GerPT_Trim_Resultado!EB17+PLANEL_GerPT_Trim_Resultado!EB29</f>
        <v>20.35113758</v>
      </c>
      <c r="DP15" s="22">
        <f>PLANEL_GerPT_Trim_Resultado!EC17+PLANEL_GerPT_Trim_Resultado!EC29</f>
        <v>198.42359139999999</v>
      </c>
      <c r="DQ15" s="22">
        <f>PLANEL_GerPT_Trim_Resultado!ED17+PLANEL_GerPT_Trim_Resultado!ED29</f>
        <v>274.74035730000003</v>
      </c>
      <c r="DR15" s="22">
        <f>PLANEL_GerPT_Trim_Resultado!EE17+PLANEL_GerPT_Trim_Resultado!EE29</f>
        <v>172.9846694</v>
      </c>
      <c r="DS15" s="22">
        <f>PLANEL_GerPT_Trim_Resultado!EF17+PLANEL_GerPT_Trim_Resultado!EF29</f>
        <v>20.35113758</v>
      </c>
      <c r="DT15" s="22">
        <f>PLANEL_GerPT_Trim_Resultado!EG17+PLANEL_GerPT_Trim_Resultado!EG29</f>
        <v>198.42359139999999</v>
      </c>
      <c r="DU15" s="22">
        <f>PLANEL_GerPT_Trim_Resultado!EH17+PLANEL_GerPT_Trim_Resultado!EH29</f>
        <v>274.74035730000003</v>
      </c>
      <c r="DV15" s="22">
        <f>PLANEL_GerPT_Trim_Resultado!EI17+PLANEL_GerPT_Trim_Resultado!EI29</f>
        <v>172.9846694</v>
      </c>
      <c r="DW15" s="22">
        <f>PLANEL_GerPT_Trim_Resultado!EJ17+PLANEL_GerPT_Trim_Resultado!EJ29</f>
        <v>20.35113758</v>
      </c>
      <c r="DX15" s="22">
        <f>PLANEL_GerPT_Trim_Resultado!EK17+PLANEL_GerPT_Trim_Resultado!EK29</f>
        <v>198.42359139999999</v>
      </c>
      <c r="DY15" s="22">
        <f>PLANEL_GerPT_Trim_Resultado!EL17+PLANEL_GerPT_Trim_Resultado!EL29</f>
        <v>274.74035730000003</v>
      </c>
      <c r="DZ15" s="22">
        <f>PLANEL_GerPT_Trim_Resultado!EM17+PLANEL_GerPT_Trim_Resultado!EM29</f>
        <v>172.9846694</v>
      </c>
      <c r="EA15" s="22">
        <f>PLANEL_GerPT_Trim_Resultado!EN17+PLANEL_GerPT_Trim_Resultado!EN29</f>
        <v>20.35113758</v>
      </c>
      <c r="EB15" s="22">
        <f>PLANEL_GerPT_Trim_Resultado!EO17+PLANEL_GerPT_Trim_Resultado!EO29</f>
        <v>198.42359139999999</v>
      </c>
      <c r="EC15" s="22">
        <f>PLANEL_GerPT_Trim_Resultado!EP17+PLANEL_GerPT_Trim_Resultado!EP29</f>
        <v>274.74035730000003</v>
      </c>
      <c r="ED15" s="22">
        <f>PLANEL_GerPT_Trim_Resultado!EQ17+PLANEL_GerPT_Trim_Resultado!EQ29</f>
        <v>172.9846694</v>
      </c>
      <c r="EE15" s="22">
        <f>PLANEL_GerPT_Trim_Resultado!ER17+PLANEL_GerPT_Trim_Resultado!ER29</f>
        <v>20.35113758</v>
      </c>
      <c r="EF15" s="22">
        <f>PLANEL_GerPT_Trim_Resultado!ES17+PLANEL_GerPT_Trim_Resultado!ES29</f>
        <v>198.42359139999999</v>
      </c>
      <c r="EG15" s="22">
        <f>PLANEL_GerPT_Trim_Resultado!ET17+PLANEL_GerPT_Trim_Resultado!ET29</f>
        <v>274.74035730000003</v>
      </c>
      <c r="EH15" s="22">
        <f>PLANEL_GerPT_Trim_Resultado!EU17+PLANEL_GerPT_Trim_Resultado!EU29</f>
        <v>172.9846694</v>
      </c>
      <c r="EI15" s="22">
        <f>PLANEL_GerPT_Trim_Resultado!EV17+PLANEL_GerPT_Trim_Resultado!EV29</f>
        <v>20.35113758</v>
      </c>
      <c r="EJ15" s="22">
        <f>PLANEL_GerPT_Trim_Resultado!EW17+PLANEL_GerPT_Trim_Resultado!EW29</f>
        <v>198.42359139999999</v>
      </c>
      <c r="EK15" s="22">
        <f>PLANEL_GerPT_Trim_Resultado!EX17+PLANEL_GerPT_Trim_Resultado!EX29</f>
        <v>274.74035730000003</v>
      </c>
      <c r="EL15" s="22">
        <f>PLANEL_GerPT_Trim_Resultado!EY17+PLANEL_GerPT_Trim_Resultado!EY29</f>
        <v>172.9846694</v>
      </c>
      <c r="EM15" s="22">
        <f>PLANEL_GerPT_Trim_Resultado!EZ17+PLANEL_GerPT_Trim_Resultado!EZ29</f>
        <v>20.35113758</v>
      </c>
      <c r="EN15" s="22">
        <f>PLANEL_GerPT_Trim_Resultado!FA17+PLANEL_GerPT_Trim_Resultado!FA29</f>
        <v>198.42359139999999</v>
      </c>
      <c r="EO15" s="22">
        <f>PLANEL_GerPT_Trim_Resultado!FB17+PLANEL_GerPT_Trim_Resultado!FB29</f>
        <v>274.74035730000003</v>
      </c>
      <c r="EP15" s="22">
        <f>PLANEL_GerPT_Trim_Resultado!FC17+PLANEL_GerPT_Trim_Resultado!FC29</f>
        <v>172.9846694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298.00549999999998</v>
      </c>
      <c r="J16" s="22">
        <f>PLANEL_GerPT_Trim_Resultado!W377</f>
        <v>270.93049999999999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455.76249999999999</v>
      </c>
      <c r="Q16" s="22">
        <f>PLANEL_GerPT_Trim_Resultado!AD377</f>
        <v>428.6875</v>
      </c>
      <c r="R16" s="22">
        <f>PLANEL_GerPT_Trim_Resultado!AE377</f>
        <v>413.52550000000002</v>
      </c>
      <c r="S16" s="22">
        <f>PLANEL_GerPT_Trim_Resultado!AF377</f>
        <v>441.32249999999999</v>
      </c>
      <c r="T16" s="22">
        <f>PLANEL_GerPT_Trim_Resultado!AG377</f>
        <v>576.69749999999999</v>
      </c>
      <c r="U16" s="22">
        <f>PLANEL_GerPT_Trim_Resultado!AH377</f>
        <v>576.69749999999999</v>
      </c>
      <c r="V16" s="22">
        <f>PLANEL_GerPT_Trim_Resultado!AI377</f>
        <v>576.69749999999999</v>
      </c>
      <c r="W16" s="22">
        <f>PLANEL_GerPT_Trim_Resultado!AJ377</f>
        <v>630.12549999999999</v>
      </c>
      <c r="X16" s="22">
        <f>PLANEL_GerPT_Trim_Resultado!AK377</f>
        <v>621.82249999999999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638.24800000000005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653.41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212.80950000000001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911.66276114999994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1228.72218946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1616.2973711500001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760.52157893000003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1490.7743042699999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1488.9572217999998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2517.9796332300002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1884.55054361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1288.3294242699999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1728.0247218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2330.5402602700001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2419.3734436100003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2255.7759130700001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3027.5607598000001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2182.9818590699997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2157.4181806000001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2146.82117707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2970.4766677999996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4107.4599290699998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3073.3324425999999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2450.7253138700003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2571.8147684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4047.9010690699997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2811.7898056000004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3247.6732370700001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3257.3294028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3663.7097930700002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3692.4218056000004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3731.61349217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3271.0619028000001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4043.4275630700004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4380.2748353000006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5197.7262280699997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7794.2180740700005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7098.9599746000004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5683.4885530700003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5995.2713528000004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8977.36877207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7761.3631456000003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7583.2861286700008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5551.2332929999993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11105.41982467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10351.970802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8061.9126796700002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4282.7097678999999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11931.427776070001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11004.643372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8082.7356186699999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9077.1994899999991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12106.07074567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11032.19686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8079.47516068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9152.1133965099998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12291.614847680001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11027.739673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8057.8711606800007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8922.8633965099998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7839.8720456800002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10998.279673000001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9370.7891556800005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9174.9313895100004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14582.048211679999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12788.622394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9896.1959319199996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11217.11564969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15700.26570792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13504.8931794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10612.98189992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12035.97842469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16845.834368919997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14480.79920238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11696.982361120001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13232.887448089999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18306.413704120001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15957.93859718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12931.854640320002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14660.616431490002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20541.655146519999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17640.55827198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13846.06826672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15725.080771540001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22013.937019720001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18884.209610080001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15168.043150920001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17194.796198939999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23979.257254919998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20686.674543879999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16674.551934800002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18943.8697646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26520.837301800002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22739.6082092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18098.784784800002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20535.091184600002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28786.6622818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24681.743909199999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18415.445150300002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20899.797663720001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29176.4427273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25121.4452074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20744.462838300002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23546.678564720001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32961.910915300003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28297.283161400002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21749.853234299997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24689.167650720003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34561.395636300003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29668.2700654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22529.771645299999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25575.438572720002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35802.174927300002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30731.795172400001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23315.514082299997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26468.327705720003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37052.219713300001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31803.262131400003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24117.024867299999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27379.13541572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31535.0495238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32896.231383400002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25116.5770963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28514.99022172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39917.5472333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34259.257150400001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26290.039808299996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29848.470575719999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41784.419733300005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32979.592594400005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27358.571936299999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31062.711635719999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43484.357213299998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37316.522841400001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28521.2534763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32383.940645720002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45334.077833300005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38901.997661400004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29642.950746299997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33658.596635720001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40587.9582333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40431.584851400003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30523.7832863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34659.542715720003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48519.920723300005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41632.720141400001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4.8360000000000003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2.2999999999999998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3.8227799999999998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172.49387999999999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180.0746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438.89872000000003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233.06800000000001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437.88462850000002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351.06139999999999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470.41982000000002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341.48200000000003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564.54970000000003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388.13499999999999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365.7604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958.8598520999999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737.58450160000007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2114.0671700000003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1626.2055149999999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3300.46353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2538.8181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4484.311651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3449.4705010000002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5700.2802300000003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4384.830946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6951.5805259999997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5347.3696359999994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7057.0674949999993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5428.5134579999994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7057.0674949999993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5428.5134579999994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6812.7532949999995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5240.5794580000002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6564.5905749999993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5049.685058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7724.741951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5942.1091935999993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8800.1279839999988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6769.3292189999993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9880.8259969999999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7600.6353829999998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10958.064006000001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8429.2800050000005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12052.567938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9271.206107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13162.981546999999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10125.370421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14275.31912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10981.014707999999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15374.552540999999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11826.578878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16594.771605000002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12765.208927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17758.623164999997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13660.479358000001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18893.843455000002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14533.725737999999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229.69808159999999</v>
      </c>
      <c r="AN24" s="32">
        <f>PLANEL_GerPT_Trim_Resultado!BA101</f>
        <v>229.69808159999999</v>
      </c>
      <c r="AO24" s="32">
        <f>PLANEL_GerPT_Trim_Resultado!BB101</f>
        <v>229.69808159999999</v>
      </c>
      <c r="AP24" s="32">
        <f>PLANEL_GerPT_Trim_Resultado!BC101</f>
        <v>229.69808159999999</v>
      </c>
      <c r="AQ24" s="32">
        <f>PLANEL_GerPT_Trim_Resultado!BD101</f>
        <v>4160.7343570000003</v>
      </c>
      <c r="AR24" s="32">
        <f>PLANEL_GerPT_Trim_Resultado!BE101</f>
        <v>4160.7343570000003</v>
      </c>
      <c r="AS24" s="32">
        <f>PLANEL_GerPT_Trim_Resultado!BF101</f>
        <v>4160.7343570000003</v>
      </c>
      <c r="AT24" s="32">
        <f>PLANEL_GerPT_Trim_Resultado!BG101</f>
        <v>4160.7343570000003</v>
      </c>
      <c r="AU24" s="32">
        <f>PLANEL_GerPT_Trim_Resultado!BH101</f>
        <v>6086.4675969999998</v>
      </c>
      <c r="AV24" s="32">
        <f>PLANEL_GerPT_Trim_Resultado!BI101</f>
        <v>6086.4675969999998</v>
      </c>
      <c r="AW24" s="32">
        <f>PLANEL_GerPT_Trim_Resultado!BJ101</f>
        <v>6086.4675969999998</v>
      </c>
      <c r="AX24" s="32">
        <f>PLANEL_GerPT_Trim_Resultado!BK101</f>
        <v>6086.4675969999998</v>
      </c>
      <c r="AY24" s="32">
        <f>PLANEL_GerPT_Trim_Resultado!BL101</f>
        <v>8754.0637370000004</v>
      </c>
      <c r="AZ24" s="32">
        <f>PLANEL_GerPT_Trim_Resultado!BM101</f>
        <v>8754.0637370000004</v>
      </c>
      <c r="BA24" s="32">
        <f>PLANEL_GerPT_Trim_Resultado!BN101</f>
        <v>8754.0637370000004</v>
      </c>
      <c r="BB24" s="32">
        <f>PLANEL_GerPT_Trim_Resultado!BO101</f>
        <v>8754.0637370000004</v>
      </c>
      <c r="BC24" s="32">
        <f>PLANEL_GerPT_Trim_Resultado!BP101</f>
        <v>9120.3475269999999</v>
      </c>
      <c r="BD24" s="32">
        <f>PLANEL_GerPT_Trim_Resultado!BQ101</f>
        <v>8243.0963520000005</v>
      </c>
      <c r="BE24" s="32">
        <f>PLANEL_GerPT_Trim_Resultado!BR101</f>
        <v>9120.3475269999999</v>
      </c>
      <c r="BF24" s="32">
        <f>PLANEL_GerPT_Trim_Resultado!BS101</f>
        <v>9120.3475269999999</v>
      </c>
      <c r="BG24" s="32">
        <f>PLANEL_GerPT_Trim_Resultado!BT101</f>
        <v>9628.2625229999994</v>
      </c>
      <c r="BH24" s="32">
        <f>PLANEL_GerPT_Trim_Resultado!BU101</f>
        <v>9628.2625229999994</v>
      </c>
      <c r="BI24" s="32">
        <f>PLANEL_GerPT_Trim_Resultado!BV101</f>
        <v>9628.2625229999994</v>
      </c>
      <c r="BJ24" s="32">
        <f>PLANEL_GerPT_Trim_Resultado!BW101</f>
        <v>9628.2625229999994</v>
      </c>
      <c r="BK24" s="32">
        <f>PLANEL_GerPT_Trim_Resultado!BX101</f>
        <v>9628.2625229999994</v>
      </c>
      <c r="BL24" s="32">
        <f>PLANEL_GerPT_Trim_Resultado!BY101</f>
        <v>9628.2625229999994</v>
      </c>
      <c r="BM24" s="32">
        <f>PLANEL_GerPT_Trim_Resultado!BZ101</f>
        <v>9628.2625229999994</v>
      </c>
      <c r="BN24" s="32">
        <f>PLANEL_GerPT_Trim_Resultado!CA101</f>
        <v>9628.2625229999994</v>
      </c>
      <c r="BO24" s="32">
        <f>PLANEL_GerPT_Trim_Resultado!CB101</f>
        <v>9628.2625229999994</v>
      </c>
      <c r="BP24" s="32">
        <f>PLANEL_GerPT_Trim_Resultado!CC101</f>
        <v>9628.2625229999994</v>
      </c>
      <c r="BQ24" s="32">
        <f>PLANEL_GerPT_Trim_Resultado!CD101</f>
        <v>9628.2625229999994</v>
      </c>
      <c r="BR24" s="32">
        <f>PLANEL_GerPT_Trim_Resultado!CE101</f>
        <v>9628.2625229999994</v>
      </c>
      <c r="BS24" s="32">
        <f>PLANEL_GerPT_Trim_Resultado!CF101</f>
        <v>9628.2625229999994</v>
      </c>
      <c r="BT24" s="32">
        <f>PLANEL_GerPT_Trim_Resultado!CG101</f>
        <v>9628.2625229999994</v>
      </c>
      <c r="BU24" s="32">
        <f>PLANEL_GerPT_Trim_Resultado!CH101</f>
        <v>9628.2625229999994</v>
      </c>
      <c r="BV24" s="32">
        <f>PLANEL_GerPT_Trim_Resultado!CI101</f>
        <v>9628.2625229999994</v>
      </c>
      <c r="BW24" s="32">
        <f>PLANEL_GerPT_Trim_Resultado!CJ101</f>
        <v>9628.2625229999994</v>
      </c>
      <c r="BX24" s="32">
        <f>PLANEL_GerPT_Trim_Resultado!CK101</f>
        <v>9628.2625229999994</v>
      </c>
      <c r="BY24" s="32">
        <f>PLANEL_GerPT_Trim_Resultado!CL101</f>
        <v>9628.2625229999994</v>
      </c>
      <c r="BZ24" s="32">
        <f>PLANEL_GerPT_Trim_Resultado!CM101</f>
        <v>9628.2625229999994</v>
      </c>
      <c r="CA24" s="32">
        <f>PLANEL_GerPT_Trim_Resultado!CN101</f>
        <v>9628.2625229999994</v>
      </c>
      <c r="CB24" s="32">
        <f>PLANEL_GerPT_Trim_Resultado!CO101</f>
        <v>9628.2625229999994</v>
      </c>
      <c r="CC24" s="32">
        <f>PLANEL_GerPT_Trim_Resultado!CP101</f>
        <v>9628.2625229999994</v>
      </c>
      <c r="CD24" s="32">
        <f>PLANEL_GerPT_Trim_Resultado!CQ101</f>
        <v>9628.2625229999994</v>
      </c>
      <c r="CE24" s="32">
        <f>PLANEL_GerPT_Trim_Resultado!CR101</f>
        <v>9628.2625229999994</v>
      </c>
      <c r="CF24" s="32">
        <f>PLANEL_GerPT_Trim_Resultado!CS101</f>
        <v>9628.2625229999994</v>
      </c>
      <c r="CG24" s="32">
        <f>PLANEL_GerPT_Trim_Resultado!CT101</f>
        <v>9628.2625229999994</v>
      </c>
      <c r="CH24" s="32">
        <f>PLANEL_GerPT_Trim_Resultado!CU101</f>
        <v>9628.2625229999994</v>
      </c>
      <c r="CI24" s="32">
        <f>PLANEL_GerPT_Trim_Resultado!CV101</f>
        <v>9628.2625229999994</v>
      </c>
      <c r="CJ24" s="32">
        <f>PLANEL_GerPT_Trim_Resultado!CW101</f>
        <v>9628.2625229999994</v>
      </c>
      <c r="CK24" s="32">
        <f>PLANEL_GerPT_Trim_Resultado!CX101</f>
        <v>9628.2625229999994</v>
      </c>
      <c r="CL24" s="32">
        <f>PLANEL_GerPT_Trim_Resultado!CY101</f>
        <v>9628.2625229999994</v>
      </c>
      <c r="CM24" s="32">
        <f>PLANEL_GerPT_Trim_Resultado!CZ101</f>
        <v>9628.2625229999994</v>
      </c>
      <c r="CN24" s="32">
        <f>PLANEL_GerPT_Trim_Resultado!DA101</f>
        <v>9628.2625229999994</v>
      </c>
      <c r="CO24" s="32">
        <f>PLANEL_GerPT_Trim_Resultado!DB101</f>
        <v>9628.2625229999994</v>
      </c>
      <c r="CP24" s="32">
        <f>PLANEL_GerPT_Trim_Resultado!DC101</f>
        <v>9628.2625229999994</v>
      </c>
      <c r="CQ24" s="32">
        <f>PLANEL_GerPT_Trim_Resultado!DD101</f>
        <v>9628.2625229999994</v>
      </c>
      <c r="CR24" s="32">
        <f>PLANEL_GerPT_Trim_Resultado!DE101</f>
        <v>9628.2625229999994</v>
      </c>
      <c r="CS24" s="32">
        <f>PLANEL_GerPT_Trim_Resultado!DF101</f>
        <v>9628.2625229999994</v>
      </c>
      <c r="CT24" s="32">
        <f>PLANEL_GerPT_Trim_Resultado!DG101</f>
        <v>9628.2625229999994</v>
      </c>
      <c r="CU24" s="32">
        <f>PLANEL_GerPT_Trim_Resultado!DH101</f>
        <v>9628.2625229999994</v>
      </c>
      <c r="CV24" s="32">
        <f>PLANEL_GerPT_Trim_Resultado!DI101</f>
        <v>9628.2625229999994</v>
      </c>
      <c r="CW24" s="32">
        <f>PLANEL_GerPT_Trim_Resultado!DJ101</f>
        <v>9628.2625229999994</v>
      </c>
      <c r="CX24" s="32">
        <f>PLANEL_GerPT_Trim_Resultado!DK101</f>
        <v>9628.2625229999994</v>
      </c>
      <c r="CY24" s="75">
        <f>PLANEL_GerPT_Trim_Resultado!DL101</f>
        <v>9628.2625229999994</v>
      </c>
      <c r="CZ24" s="75">
        <f>PLANEL_GerPT_Trim_Resultado!DM101</f>
        <v>9628.2625229999994</v>
      </c>
      <c r="DA24" s="75">
        <f>PLANEL_GerPT_Trim_Resultado!DN101</f>
        <v>9628.2625229999994</v>
      </c>
      <c r="DB24" s="75">
        <f>PLANEL_GerPT_Trim_Resultado!DO101</f>
        <v>9628.2625229999994</v>
      </c>
      <c r="DC24" s="32">
        <f>PLANEL_GerPT_Trim_Resultado!DP101</f>
        <v>9628.2625229999994</v>
      </c>
      <c r="DD24" s="32">
        <f>PLANEL_GerPT_Trim_Resultado!DQ101</f>
        <v>9628.2625229999994</v>
      </c>
      <c r="DE24" s="32">
        <f>PLANEL_GerPT_Trim_Resultado!DR101</f>
        <v>9628.2625229999994</v>
      </c>
      <c r="DF24" s="32">
        <f>PLANEL_GerPT_Trim_Resultado!DS101</f>
        <v>9628.2625229999994</v>
      </c>
      <c r="DG24" s="32">
        <f>PLANEL_GerPT_Trim_Resultado!DT101</f>
        <v>9628.2625229999994</v>
      </c>
      <c r="DH24" s="32">
        <f>PLANEL_GerPT_Trim_Resultado!DU101</f>
        <v>9628.2625229999994</v>
      </c>
      <c r="DI24" s="32">
        <f>PLANEL_GerPT_Trim_Resultado!DV101</f>
        <v>9628.2625229999994</v>
      </c>
      <c r="DJ24" s="32">
        <f>PLANEL_GerPT_Trim_Resultado!DW101</f>
        <v>9628.2625229999994</v>
      </c>
      <c r="DK24" s="32">
        <f>PLANEL_GerPT_Trim_Resultado!DX101</f>
        <v>9628.2625229999994</v>
      </c>
      <c r="DL24" s="32">
        <f>PLANEL_GerPT_Trim_Resultado!DY101</f>
        <v>9628.2625229999994</v>
      </c>
      <c r="DM24" s="32">
        <f>PLANEL_GerPT_Trim_Resultado!DZ101</f>
        <v>9628.2625229999994</v>
      </c>
      <c r="DN24" s="32">
        <f>PLANEL_GerPT_Trim_Resultado!EA101</f>
        <v>9628.2625229999994</v>
      </c>
      <c r="DO24" s="32">
        <f>PLANEL_GerPT_Trim_Resultado!EB101</f>
        <v>9628.2625229999994</v>
      </c>
      <c r="DP24" s="32">
        <f>PLANEL_GerPT_Trim_Resultado!EC101</f>
        <v>9628.2625229999994</v>
      </c>
      <c r="DQ24" s="32">
        <f>PLANEL_GerPT_Trim_Resultado!ED101</f>
        <v>9628.2625229999994</v>
      </c>
      <c r="DR24" s="32">
        <f>PLANEL_GerPT_Trim_Resultado!EE101</f>
        <v>9628.2625229999994</v>
      </c>
      <c r="DS24" s="32">
        <f>PLANEL_GerPT_Trim_Resultado!EF101</f>
        <v>9628.2625229999994</v>
      </c>
      <c r="DT24" s="32">
        <f>PLANEL_GerPT_Trim_Resultado!EG101</f>
        <v>9628.2625229999994</v>
      </c>
      <c r="DU24" s="32">
        <f>PLANEL_GerPT_Trim_Resultado!EH101</f>
        <v>9628.2625229999994</v>
      </c>
      <c r="DV24" s="32">
        <f>PLANEL_GerPT_Trim_Resultado!EI101</f>
        <v>9628.2625229999994</v>
      </c>
      <c r="DW24" s="32">
        <f>PLANEL_GerPT_Trim_Resultado!EJ101</f>
        <v>9628.2625229999994</v>
      </c>
      <c r="DX24" s="32">
        <f>PLANEL_GerPT_Trim_Resultado!EK101</f>
        <v>9628.2625229999994</v>
      </c>
      <c r="DY24" s="32">
        <f>PLANEL_GerPT_Trim_Resultado!EL101</f>
        <v>9628.2625229999994</v>
      </c>
      <c r="DZ24" s="32">
        <f>PLANEL_GerPT_Trim_Resultado!EM101</f>
        <v>9628.2625229999994</v>
      </c>
      <c r="EA24" s="32">
        <f>PLANEL_GerPT_Trim_Resultado!EN101</f>
        <v>9628.2625229999994</v>
      </c>
      <c r="EB24" s="32">
        <f>PLANEL_GerPT_Trim_Resultado!EO101</f>
        <v>9628.2625229999994</v>
      </c>
      <c r="EC24" s="32">
        <f>PLANEL_GerPT_Trim_Resultado!EP101</f>
        <v>9628.2625229999994</v>
      </c>
      <c r="ED24" s="32">
        <f>PLANEL_GerPT_Trim_Resultado!EQ101</f>
        <v>9628.2625229999994</v>
      </c>
      <c r="EE24" s="32">
        <f>PLANEL_GerPT_Trim_Resultado!ER101</f>
        <v>9628.2625229999994</v>
      </c>
      <c r="EF24" s="32">
        <f>PLANEL_GerPT_Trim_Resultado!ES101</f>
        <v>9628.2625229999994</v>
      </c>
      <c r="EG24" s="32">
        <f>PLANEL_GerPT_Trim_Resultado!ET101</f>
        <v>9628.2625229999994</v>
      </c>
      <c r="EH24" s="32">
        <f>PLANEL_GerPT_Trim_Resultado!EU101</f>
        <v>9628.2625229999994</v>
      </c>
      <c r="EI24" s="32">
        <f>PLANEL_GerPT_Trim_Resultado!EV101</f>
        <v>9628.2625229999994</v>
      </c>
      <c r="EJ24" s="32">
        <f>PLANEL_GerPT_Trim_Resultado!EW101</f>
        <v>9628.2625229999994</v>
      </c>
      <c r="EK24" s="32">
        <f>PLANEL_GerPT_Trim_Resultado!EX101</f>
        <v>9628.2625229999994</v>
      </c>
      <c r="EL24" s="32">
        <f>PLANEL_GerPT_Trim_Resultado!EY101</f>
        <v>9628.2625229999994</v>
      </c>
      <c r="EM24" s="32">
        <f>PLANEL_GerPT_Trim_Resultado!EZ101</f>
        <v>9628.2625229999994</v>
      </c>
      <c r="EN24" s="32">
        <f>PLANEL_GerPT_Trim_Resultado!FA101</f>
        <v>9628.2625229999994</v>
      </c>
      <c r="EO24" s="32">
        <f>PLANEL_GerPT_Trim_Resultado!FB101</f>
        <v>9628.2625229999994</v>
      </c>
      <c r="EP24" s="32">
        <f>PLANEL_GerPT_Trim_Resultado!FC101</f>
        <v>9628.2625229999994</v>
      </c>
    </row>
    <row r="25" spans="2:146" x14ac:dyDescent="0.25">
      <c r="B25" s="27" t="s">
        <v>9</v>
      </c>
      <c r="C25" s="28">
        <f>SUM(C4:C24)</f>
        <v>88575.23404055</v>
      </c>
      <c r="D25" s="28">
        <f t="shared" ref="D25:BO25" si="0">SUM(D4:D24)</f>
        <v>84766.329786460017</v>
      </c>
      <c r="E25" s="28">
        <f t="shared" si="0"/>
        <v>83382.817369150012</v>
      </c>
      <c r="F25" s="28">
        <f t="shared" si="0"/>
        <v>87267.612363930006</v>
      </c>
      <c r="G25" s="28">
        <f t="shared" si="0"/>
        <v>87345.778001269995</v>
      </c>
      <c r="H25" s="28">
        <f t="shared" si="0"/>
        <v>83663.335892800009</v>
      </c>
      <c r="I25" s="28">
        <f t="shared" si="0"/>
        <v>83285.018743230015</v>
      </c>
      <c r="J25" s="28">
        <f t="shared" si="0"/>
        <v>86804.358083110026</v>
      </c>
      <c r="K25" s="28">
        <f t="shared" si="0"/>
        <v>91283.254123370018</v>
      </c>
      <c r="L25" s="28">
        <f t="shared" si="0"/>
        <v>87387.693963800019</v>
      </c>
      <c r="M25" s="28">
        <f t="shared" si="0"/>
        <v>86981.481447270009</v>
      </c>
      <c r="N25" s="28">
        <f t="shared" si="0"/>
        <v>90710.316686610007</v>
      </c>
      <c r="O25" s="28">
        <f t="shared" si="0"/>
        <v>93429.307201169999</v>
      </c>
      <c r="P25" s="28">
        <f t="shared" si="0"/>
        <v>89500.540087800007</v>
      </c>
      <c r="Q25" s="28">
        <f t="shared" si="0"/>
        <v>89101.853087069991</v>
      </c>
      <c r="R25" s="28">
        <f t="shared" si="0"/>
        <v>92836.038525600001</v>
      </c>
      <c r="S25" s="28">
        <f t="shared" si="0"/>
        <v>98476.082445769993</v>
      </c>
      <c r="T25" s="28">
        <f t="shared" si="0"/>
        <v>94359.485133800015</v>
      </c>
      <c r="U25" s="28">
        <f t="shared" si="0"/>
        <v>93935.94028006999</v>
      </c>
      <c r="V25" s="28">
        <f t="shared" si="0"/>
        <v>97878.508432899995</v>
      </c>
      <c r="W25" s="28">
        <f t="shared" si="0"/>
        <v>103588.11276806999</v>
      </c>
      <c r="X25" s="28">
        <f t="shared" si="0"/>
        <v>99290.259362200013</v>
      </c>
      <c r="Y25" s="28">
        <f t="shared" si="0"/>
        <v>98849.833109670028</v>
      </c>
      <c r="Z25" s="28">
        <f t="shared" si="0"/>
        <v>102968.95847360001</v>
      </c>
      <c r="AA25" s="28">
        <f t="shared" si="0"/>
        <v>108662.26176997002</v>
      </c>
      <c r="AB25" s="28">
        <f t="shared" si="0"/>
        <v>104181.10783980002</v>
      </c>
      <c r="AC25" s="28">
        <f t="shared" si="0"/>
        <v>103722.71392467001</v>
      </c>
      <c r="AD25" s="28">
        <f t="shared" si="0"/>
        <v>108022.22614959998</v>
      </c>
      <c r="AE25" s="28">
        <f t="shared" si="0"/>
        <v>112406.86486947</v>
      </c>
      <c r="AF25" s="28">
        <f t="shared" si="0"/>
        <v>107736.38962280002</v>
      </c>
      <c r="AG25" s="28">
        <f t="shared" si="0"/>
        <v>107781.63091067001</v>
      </c>
      <c r="AH25" s="28">
        <f t="shared" si="0"/>
        <v>111742.8058873</v>
      </c>
      <c r="AI25" s="28">
        <f t="shared" si="0"/>
        <v>116875.96558547</v>
      </c>
      <c r="AJ25" s="28">
        <f t="shared" si="0"/>
        <v>112005.27087810001</v>
      </c>
      <c r="AK25" s="28">
        <f t="shared" si="0"/>
        <v>111503.85503437</v>
      </c>
      <c r="AL25" s="28">
        <f t="shared" si="0"/>
        <v>116184.8570246</v>
      </c>
      <c r="AM25" s="28">
        <f t="shared" si="0"/>
        <v>120846.00219037001</v>
      </c>
      <c r="AN25" s="28">
        <f t="shared" si="0"/>
        <v>113023.88863829999</v>
      </c>
      <c r="AO25" s="28">
        <f t="shared" si="0"/>
        <v>112465.46245957</v>
      </c>
      <c r="AP25" s="28">
        <f t="shared" si="0"/>
        <v>117248.52900010001</v>
      </c>
      <c r="AQ25" s="28">
        <f t="shared" si="0"/>
        <v>122188.72412637003</v>
      </c>
      <c r="AR25" s="28">
        <f t="shared" si="0"/>
        <v>115000.49108890002</v>
      </c>
      <c r="AS25" s="28">
        <f t="shared" si="0"/>
        <v>112870.15370057001</v>
      </c>
      <c r="AT25" s="28">
        <f t="shared" si="0"/>
        <v>119090.32665590002</v>
      </c>
      <c r="AU25" s="28">
        <f t="shared" si="0"/>
        <v>125533.43778837002</v>
      </c>
      <c r="AV25" s="28">
        <f t="shared" si="0"/>
        <v>117332.78882680001</v>
      </c>
      <c r="AW25" s="28">
        <f t="shared" si="0"/>
        <v>115587.92581497</v>
      </c>
      <c r="AX25" s="28">
        <f t="shared" si="0"/>
        <v>122419.87200690001</v>
      </c>
      <c r="AY25" s="28">
        <f t="shared" si="0"/>
        <v>129747.25008867003</v>
      </c>
      <c r="AZ25" s="28">
        <f t="shared" si="0"/>
        <v>122851.75680620002</v>
      </c>
      <c r="BA25" s="28">
        <f t="shared" si="0"/>
        <v>119610.66979867002</v>
      </c>
      <c r="BB25" s="28">
        <f t="shared" si="0"/>
        <v>126612.25861420004</v>
      </c>
      <c r="BC25" s="28">
        <f t="shared" si="0"/>
        <v>133958.53169048001</v>
      </c>
      <c r="BD25" s="28">
        <f t="shared" si="0"/>
        <v>126799.48292551003</v>
      </c>
      <c r="BE25" s="28">
        <f t="shared" si="0"/>
        <v>123855.61889268001</v>
      </c>
      <c r="BF25" s="28">
        <f t="shared" si="0"/>
        <v>130802.72593600003</v>
      </c>
      <c r="BG25" s="28">
        <f t="shared" si="0"/>
        <v>138437.41958548001</v>
      </c>
      <c r="BH25" s="28">
        <f t="shared" si="0"/>
        <v>131808.43875751001</v>
      </c>
      <c r="BI25" s="28">
        <f t="shared" si="0"/>
        <v>127894.06753568001</v>
      </c>
      <c r="BJ25" s="28">
        <f t="shared" si="0"/>
        <v>135259.835999</v>
      </c>
      <c r="BK25" s="28">
        <f t="shared" si="0"/>
        <v>140553.71397258001</v>
      </c>
      <c r="BL25" s="28">
        <f t="shared" si="0"/>
        <v>132309.24637551003</v>
      </c>
      <c r="BM25" s="28">
        <f t="shared" si="0"/>
        <v>133255.67603168002</v>
      </c>
      <c r="BN25" s="28">
        <f t="shared" si="0"/>
        <v>137353.71062160001</v>
      </c>
      <c r="BO25" s="28">
        <f t="shared" si="0"/>
        <v>137585.95932781999</v>
      </c>
      <c r="BP25" s="28">
        <f t="shared" ref="BP25:EA25" si="1">SUM(BP4:BP24)</f>
        <v>129348.10233349002</v>
      </c>
      <c r="BQ25" s="28">
        <f t="shared" si="1"/>
        <v>124657.63761512001</v>
      </c>
      <c r="BR25" s="28">
        <f t="shared" si="1"/>
        <v>133179.75250209999</v>
      </c>
      <c r="BS25" s="28">
        <f t="shared" si="1"/>
        <v>140279.28577682</v>
      </c>
      <c r="BT25" s="28">
        <f t="shared" si="1"/>
        <v>130555.78810549001</v>
      </c>
      <c r="BU25" s="28">
        <f t="shared" si="1"/>
        <v>127657.79852412001</v>
      </c>
      <c r="BV25" s="28">
        <f t="shared" si="1"/>
        <v>135848.93038108002</v>
      </c>
      <c r="BW25" s="28">
        <f t="shared" si="1"/>
        <v>143532.14111002002</v>
      </c>
      <c r="BX25" s="28">
        <f t="shared" si="1"/>
        <v>135398.77831889002</v>
      </c>
      <c r="BY25" s="28">
        <f t="shared" si="1"/>
        <v>131012.34753032002</v>
      </c>
      <c r="BZ25" s="28">
        <f t="shared" si="1"/>
        <v>139079.67046788003</v>
      </c>
      <c r="CA25" s="28">
        <f t="shared" si="1"/>
        <v>146555.62715622003</v>
      </c>
      <c r="CB25" s="28">
        <f t="shared" si="1"/>
        <v>135463.85183029002</v>
      </c>
      <c r="CC25" s="28">
        <f t="shared" si="1"/>
        <v>132957.28347572003</v>
      </c>
      <c r="CD25" s="28">
        <f t="shared" si="1"/>
        <v>142078.28487568002</v>
      </c>
      <c r="CE25" s="28">
        <f t="shared" si="1"/>
        <v>149547.89356962001</v>
      </c>
      <c r="CF25" s="28">
        <f t="shared" si="1"/>
        <v>138246.47857134003</v>
      </c>
      <c r="CG25" s="28">
        <f t="shared" si="1"/>
        <v>135716.25535692004</v>
      </c>
      <c r="CH25" s="28">
        <f t="shared" si="1"/>
        <v>145044.58698478001</v>
      </c>
      <c r="CI25" s="28">
        <f t="shared" si="1"/>
        <v>152620.77520850001</v>
      </c>
      <c r="CJ25" s="28">
        <f t="shared" si="1"/>
        <v>140674.90373034001</v>
      </c>
      <c r="CK25" s="28">
        <f t="shared" si="1"/>
        <v>137936.69960322001</v>
      </c>
      <c r="CL25" s="28">
        <f t="shared" si="1"/>
        <v>147727.69321128001</v>
      </c>
      <c r="CM25" s="28">
        <f t="shared" si="1"/>
        <v>154371.92602638001</v>
      </c>
      <c r="CN25" s="28">
        <f t="shared" si="1"/>
        <v>142379.47786000001</v>
      </c>
      <c r="CO25" s="28">
        <f t="shared" si="1"/>
        <v>140904.72643410001</v>
      </c>
      <c r="CP25" s="28">
        <f t="shared" si="1"/>
        <v>149453.72745060004</v>
      </c>
      <c r="CQ25" s="28">
        <f t="shared" si="1"/>
        <v>156238.76155738003</v>
      </c>
      <c r="CR25" s="28">
        <f t="shared" si="1"/>
        <v>145303.30439800001</v>
      </c>
      <c r="CS25" s="28">
        <f t="shared" si="1"/>
        <v>141210.41086210002</v>
      </c>
      <c r="CT25" s="28">
        <f t="shared" si="1"/>
        <v>151291.5412416</v>
      </c>
      <c r="CU25" s="28">
        <f t="shared" si="1"/>
        <v>157155.80627988005</v>
      </c>
      <c r="CV25" s="28">
        <f t="shared" si="1"/>
        <v>144520.31322712003</v>
      </c>
      <c r="CW25" s="28">
        <f t="shared" si="1"/>
        <v>142208.50146160001</v>
      </c>
      <c r="CX25" s="28">
        <f t="shared" si="1"/>
        <v>152463.78329080003</v>
      </c>
      <c r="CY25" s="76">
        <f t="shared" si="1"/>
        <v>161331.89222488002</v>
      </c>
      <c r="CZ25" s="76">
        <f t="shared" si="1"/>
        <v>148471.32597912001</v>
      </c>
      <c r="DA25" s="76">
        <f t="shared" si="1"/>
        <v>145840.33119760003</v>
      </c>
      <c r="DB25" s="76">
        <f t="shared" si="1"/>
        <v>156331.31517740001</v>
      </c>
      <c r="DC25" s="28">
        <f t="shared" si="1"/>
        <v>162949.63930288001</v>
      </c>
      <c r="DD25" s="28">
        <f t="shared" si="1"/>
        <v>149886.88699412002</v>
      </c>
      <c r="DE25" s="28">
        <f t="shared" si="1"/>
        <v>149974.84653960002</v>
      </c>
      <c r="DF25" s="28">
        <f t="shared" si="1"/>
        <v>157927.51777580002</v>
      </c>
      <c r="DG25" s="28">
        <f t="shared" si="1"/>
        <v>165082.20598238002</v>
      </c>
      <c r="DH25" s="28">
        <f t="shared" si="1"/>
        <v>151814.89446162005</v>
      </c>
      <c r="DI25" s="28">
        <f t="shared" si="1"/>
        <v>148929.48859610004</v>
      </c>
      <c r="DJ25" s="28">
        <f t="shared" si="1"/>
        <v>160038.7598923</v>
      </c>
      <c r="DK25" s="28">
        <f t="shared" si="1"/>
        <v>167207.35744388003</v>
      </c>
      <c r="DL25" s="28">
        <f t="shared" si="1"/>
        <v>153734.69146012003</v>
      </c>
      <c r="DM25" s="28">
        <f t="shared" si="1"/>
        <v>152289.76424460002</v>
      </c>
      <c r="DN25" s="28">
        <f t="shared" si="1"/>
        <v>162353.73375880002</v>
      </c>
      <c r="DO25" s="28">
        <f t="shared" si="1"/>
        <v>169427.77402488</v>
      </c>
      <c r="DP25" s="28">
        <f t="shared" si="1"/>
        <v>155744.58895412003</v>
      </c>
      <c r="DQ25" s="28">
        <f t="shared" si="1"/>
        <v>152993.97794810002</v>
      </c>
      <c r="DR25" s="28">
        <f t="shared" si="1"/>
        <v>165336.47479080004</v>
      </c>
      <c r="DS25" s="28">
        <f t="shared" si="1"/>
        <v>171508.51206288001</v>
      </c>
      <c r="DT25" s="28">
        <f t="shared" si="1"/>
        <v>157275.47161012003</v>
      </c>
      <c r="DU25" s="28">
        <f t="shared" si="1"/>
        <v>154478.37069860002</v>
      </c>
      <c r="DV25" s="28">
        <f t="shared" si="1"/>
        <v>166064.38048780002</v>
      </c>
      <c r="DW25" s="28">
        <f t="shared" si="1"/>
        <v>173114.78339888001</v>
      </c>
      <c r="DX25" s="28">
        <f t="shared" si="1"/>
        <v>158863.07562512005</v>
      </c>
      <c r="DY25" s="28">
        <f t="shared" si="1"/>
        <v>156381.72404320003</v>
      </c>
      <c r="DZ25" s="28">
        <f t="shared" si="1"/>
        <v>167866.73430380004</v>
      </c>
      <c r="EA25" s="28">
        <f t="shared" si="1"/>
        <v>174966.75743988002</v>
      </c>
      <c r="EB25" s="28">
        <f t="shared" ref="EB25:EP25" si="2">SUM(EB4:EB24)</f>
        <v>160497.38900712001</v>
      </c>
      <c r="EC25" s="28">
        <f t="shared" si="2"/>
        <v>158674.23664360002</v>
      </c>
      <c r="ED25" s="28">
        <f t="shared" si="2"/>
        <v>170054.34664680003</v>
      </c>
      <c r="EE25" s="28">
        <f t="shared" si="2"/>
        <v>179280.83298388004</v>
      </c>
      <c r="EF25" s="28">
        <f t="shared" si="2"/>
        <v>162303.39279712003</v>
      </c>
      <c r="EG25" s="28">
        <f t="shared" si="2"/>
        <v>161397.97379760005</v>
      </c>
      <c r="EH25" s="28">
        <f t="shared" si="2"/>
        <v>172423.62394780005</v>
      </c>
      <c r="EI25" s="28">
        <f t="shared" si="2"/>
        <v>179182.91994688002</v>
      </c>
      <c r="EJ25" s="28">
        <f t="shared" si="2"/>
        <v>164228.51388012004</v>
      </c>
      <c r="EK25" s="28">
        <f t="shared" si="2"/>
        <v>162874.27754360004</v>
      </c>
      <c r="EL25" s="28">
        <f t="shared" si="2"/>
        <v>173858.96382480004</v>
      </c>
      <c r="EM25" s="28">
        <f t="shared" si="2"/>
        <v>180648.55419988002</v>
      </c>
      <c r="EN25" s="28">
        <f t="shared" si="2"/>
        <v>165454.59689312003</v>
      </c>
      <c r="EO25" s="28">
        <f t="shared" si="2"/>
        <v>163535.9916866</v>
      </c>
      <c r="EP25" s="28">
        <f t="shared" si="2"/>
        <v>175482.62801780002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0.70411283070882691</v>
      </c>
      <c r="D30" s="47">
        <f>IF(PLANEL_Pot_Trim!D4&lt;&gt;0,D4/PLANEL_Pot_Trim!D4,0)</f>
        <v>0.62451283353042153</v>
      </c>
      <c r="E30" s="47">
        <f>IF(PLANEL_Pot_Trim!E4&lt;&gt;0,E4/PLANEL_Pot_Trim!E4,0)</f>
        <v>0.57539327022054754</v>
      </c>
      <c r="F30" s="47">
        <f>IF(PLANEL_Pot_Trim!F4&lt;&gt;0,F4/PLANEL_Pot_Trim!F4,0)</f>
        <v>0.68138946294000446</v>
      </c>
      <c r="G30" s="47">
        <f>IF(PLANEL_Pot_Trim!G4&lt;&gt;0,G4/PLANEL_Pot_Trim!G4,0)</f>
        <v>0.68326724996114185</v>
      </c>
      <c r="H30" s="47">
        <f>IF(PLANEL_Pot_Trim!H4&lt;&gt;0,H4/PLANEL_Pot_Trim!H4,0)</f>
        <v>0.59541719538133941</v>
      </c>
      <c r="I30" s="47">
        <f>IF(PLANEL_Pot_Trim!I4&lt;&gt;0,I4/PLANEL_Pot_Trim!I4,0)</f>
        <v>0.56487789906028418</v>
      </c>
      <c r="J30" s="47">
        <f>IF(PLANEL_Pot_Trim!J4&lt;&gt;0,J4/PLANEL_Pot_Trim!J4,0)</f>
        <v>0.63448418554181951</v>
      </c>
      <c r="K30" s="47">
        <f>IF(PLANEL_Pot_Trim!K4&lt;&gt;0,K4/PLANEL_Pot_Trim!K4,0)</f>
        <v>0.72436508561087942</v>
      </c>
      <c r="L30" s="47">
        <f>IF(PLANEL_Pot_Trim!L4&lt;&gt;0,L4/PLANEL_Pot_Trim!L4,0)</f>
        <v>0.63269774630815745</v>
      </c>
      <c r="M30" s="47">
        <f>IF(PLANEL_Pot_Trim!M4&lt;&gt;0,M4/PLANEL_Pot_Trim!M4,0)</f>
        <v>0.59250425657379169</v>
      </c>
      <c r="N30" s="47">
        <f>IF(PLANEL_Pot_Trim!N4&lt;&gt;0,N4/PLANEL_Pot_Trim!N4,0)</f>
        <v>0.65841635741677984</v>
      </c>
      <c r="O30" s="47">
        <f>IF(PLANEL_Pot_Trim!O4&lt;&gt;0,O4/PLANEL_Pot_Trim!O4,0)</f>
        <v>0.66114173012038646</v>
      </c>
      <c r="P30" s="47">
        <f>IF(PLANEL_Pot_Trim!P4&lt;&gt;0,P4/PLANEL_Pot_Trim!P4,0)</f>
        <v>0.61595167870303869</v>
      </c>
      <c r="Q30" s="47">
        <f>IF(PLANEL_Pot_Trim!Q4&lt;&gt;0,Q4/PLANEL_Pot_Trim!Q4,0)</f>
        <v>0.58215302606228114</v>
      </c>
      <c r="R30" s="47">
        <f>IF(PLANEL_Pot_Trim!R4&lt;&gt;0,R4/PLANEL_Pot_Trim!R4,0)</f>
        <v>0.62219538961339205</v>
      </c>
      <c r="S30" s="47">
        <f>IF(PLANEL_Pot_Trim!S4&lt;&gt;0,S4/PLANEL_Pot_Trim!S4,0)</f>
        <v>0.67619065839578274</v>
      </c>
      <c r="T30" s="47">
        <f>IF(PLANEL_Pot_Trim!T4&lt;&gt;0,T4/PLANEL_Pot_Trim!T4,0)</f>
        <v>0.6213608262806849</v>
      </c>
      <c r="U30" s="47">
        <f>IF(PLANEL_Pot_Trim!U4&lt;&gt;0,U4/PLANEL_Pot_Trim!U4,0)</f>
        <v>0.58082459786011065</v>
      </c>
      <c r="V30" s="47">
        <f>IF(PLANEL_Pot_Trim!V4&lt;&gt;0,V4/PLANEL_Pot_Trim!V4,0)</f>
        <v>0.62951167730637636</v>
      </c>
      <c r="W30" s="47">
        <f>IF(PLANEL_Pot_Trim!W4&lt;&gt;0,W4/PLANEL_Pot_Trim!W4,0)</f>
        <v>0.68664550145044523</v>
      </c>
      <c r="X30" s="47">
        <f>IF(PLANEL_Pot_Trim!X4&lt;&gt;0,X4/PLANEL_Pot_Trim!X4,0)</f>
        <v>0.64441619549193729</v>
      </c>
      <c r="Y30" s="47">
        <f>IF(PLANEL_Pot_Trim!Y4&lt;&gt;0,Y4/PLANEL_Pot_Trim!Y4,0)</f>
        <v>0.58999046828910362</v>
      </c>
      <c r="Z30" s="47">
        <f>IF(PLANEL_Pot_Trim!Z4&lt;&gt;0,Z4/PLANEL_Pot_Trim!Z4,0)</f>
        <v>0.63159318568449707</v>
      </c>
      <c r="AA30" s="47">
        <f>IF(PLANEL_Pot_Trim!AA4&lt;&gt;0,AA4/PLANEL_Pot_Trim!AA4,0)</f>
        <v>0.67464601843267269</v>
      </c>
      <c r="AB30" s="47">
        <f>IF(PLANEL_Pot_Trim!AB4&lt;&gt;0,AB4/PLANEL_Pot_Trim!AB4,0)</f>
        <v>0.64574986035055626</v>
      </c>
      <c r="AC30" s="47">
        <f>IF(PLANEL_Pot_Trim!AC4&lt;&gt;0,AC4/PLANEL_Pot_Trim!AC4,0)</f>
        <v>0.61892243132199676</v>
      </c>
      <c r="AD30" s="47">
        <f>IF(PLANEL_Pot_Trim!AD4&lt;&gt;0,AD4/PLANEL_Pot_Trim!AD4,0)</f>
        <v>0.64970280596841923</v>
      </c>
      <c r="AE30" s="47">
        <f>IF(PLANEL_Pot_Trim!AE4&lt;&gt;0,AE4/PLANEL_Pot_Trim!AE4,0)</f>
        <v>0.69685157000740916</v>
      </c>
      <c r="AF30" s="47">
        <f>IF(PLANEL_Pot_Trim!AF4&lt;&gt;0,AF4/PLANEL_Pot_Trim!AF4,0)</f>
        <v>0.68154881177629423</v>
      </c>
      <c r="AG30" s="47">
        <f>IF(PLANEL_Pot_Trim!AG4&lt;&gt;0,AG4/PLANEL_Pot_Trim!AG4,0)</f>
        <v>0.62475973942870533</v>
      </c>
      <c r="AH30" s="47">
        <f>IF(PLANEL_Pot_Trim!AH4&lt;&gt;0,AH4/PLANEL_Pot_Trim!AH4,0)</f>
        <v>0.65769200248461068</v>
      </c>
      <c r="AI30" s="47">
        <f>IF(PLANEL_Pot_Trim!AI4&lt;&gt;0,AI4/PLANEL_Pot_Trim!AI4,0)</f>
        <v>0.73345026723940099</v>
      </c>
      <c r="AJ30" s="47">
        <f>IF(PLANEL_Pot_Trim!AJ4&lt;&gt;0,AJ4/PLANEL_Pot_Trim!AJ4,0)</f>
        <v>0.6966971046612388</v>
      </c>
      <c r="AK30" s="47">
        <f>IF(PLANEL_Pot_Trim!AK4&lt;&gt;0,AK4/PLANEL_Pot_Trim!AK4,0)</f>
        <v>0.63382643151504714</v>
      </c>
      <c r="AL30" s="47">
        <f>IF(PLANEL_Pot_Trim!AL4&lt;&gt;0,AL4/PLANEL_Pot_Trim!AL4,0)</f>
        <v>0.66835331495281614</v>
      </c>
      <c r="AM30" s="47">
        <f>IF(PLANEL_Pot_Trim!AM4&lt;&gt;0,AM4/PLANEL_Pot_Trim!AM4,0)</f>
        <v>0.73215284280470894</v>
      </c>
      <c r="AN30" s="47">
        <f>IF(PLANEL_Pot_Trim!AN4&lt;&gt;0,AN4/PLANEL_Pot_Trim!AN4,0)</f>
        <v>0.6969036975472207</v>
      </c>
      <c r="AO30" s="47">
        <f>IF(PLANEL_Pot_Trim!AO4&lt;&gt;0,AO4/PLANEL_Pot_Trim!AO4,0)</f>
        <v>0.62570882945452577</v>
      </c>
      <c r="AP30" s="47">
        <f>IF(PLANEL_Pot_Trim!AP4&lt;&gt;0,AP4/PLANEL_Pot_Trim!AP4,0)</f>
        <v>0.67060942192339856</v>
      </c>
      <c r="AQ30" s="47">
        <f>IF(PLANEL_Pot_Trim!AQ4&lt;&gt;0,AQ4/PLANEL_Pot_Trim!AQ4,0)</f>
        <v>0.7338884788455291</v>
      </c>
      <c r="AR30" s="47">
        <f>IF(PLANEL_Pot_Trim!AR4&lt;&gt;0,AR4/PLANEL_Pot_Trim!AR4,0)</f>
        <v>0.7058404940456432</v>
      </c>
      <c r="AS30" s="47">
        <f>IF(PLANEL_Pot_Trim!AS4&lt;&gt;0,AS4/PLANEL_Pot_Trim!AS4,0)</f>
        <v>0.64354710774365165</v>
      </c>
      <c r="AT30" s="47">
        <f>IF(PLANEL_Pot_Trim!AT4&lt;&gt;0,AT4/PLANEL_Pot_Trim!AT4,0)</f>
        <v>0.67060942192339856</v>
      </c>
      <c r="AU30" s="47">
        <f>IF(PLANEL_Pot_Trim!AU4&lt;&gt;0,AU4/PLANEL_Pot_Trim!AU4,0)</f>
        <v>0.73510334072443517</v>
      </c>
      <c r="AV30" s="47">
        <f>IF(PLANEL_Pot_Trim!AV4&lt;&gt;0,AV4/PLANEL_Pot_Trim!AV4,0)</f>
        <v>0.70085164487772722</v>
      </c>
      <c r="AW30" s="47">
        <f>IF(PLANEL_Pot_Trim!AW4&lt;&gt;0,AW4/PLANEL_Pot_Trim!AW4,0)</f>
        <v>0.63810001613424139</v>
      </c>
      <c r="AX30" s="47">
        <f>IF(PLANEL_Pot_Trim!AX4&lt;&gt;0,AX4/PLANEL_Pot_Trim!AX4,0)</f>
        <v>0.67244014740164826</v>
      </c>
      <c r="AY30" s="47">
        <f>IF(PLANEL_Pot_Trim!AY4&lt;&gt;0,AY4/PLANEL_Pot_Trim!AY4,0)</f>
        <v>0.7358683237664263</v>
      </c>
      <c r="AZ30" s="47">
        <f>IF(PLANEL_Pot_Trim!AZ4&lt;&gt;0,AZ4/PLANEL_Pot_Trim!AZ4,0)</f>
        <v>0.68404411905573959</v>
      </c>
      <c r="BA30" s="47">
        <f>IF(PLANEL_Pot_Trim!BA4&lt;&gt;0,BA4/PLANEL_Pot_Trim!BA4,0)</f>
        <v>0.63909722845478423</v>
      </c>
      <c r="BB30" s="47">
        <f>IF(PLANEL_Pot_Trim!BB4&lt;&gt;0,BB4/PLANEL_Pot_Trim!BB4,0)</f>
        <v>0.67356181913659097</v>
      </c>
      <c r="BC30" s="47">
        <f>IF(PLANEL_Pot_Trim!BC4&lt;&gt;0,BC4/PLANEL_Pot_Trim!BC4,0)</f>
        <v>0.73934583009430421</v>
      </c>
      <c r="BD30" s="47">
        <f>IF(PLANEL_Pot_Trim!BD4&lt;&gt;0,BD4/PLANEL_Pot_Trim!BD4,0)</f>
        <v>0.69300149402646594</v>
      </c>
      <c r="BE30" s="47">
        <f>IF(PLANEL_Pot_Trim!BE4&lt;&gt;0,BE4/PLANEL_Pot_Trim!BE4,0)</f>
        <v>0.65943910754247048</v>
      </c>
      <c r="BF30" s="47">
        <f>IF(PLANEL_Pot_Trim!BF4&lt;&gt;0,BF4/PLANEL_Pot_Trim!BF4,0)</f>
        <v>0.67967362885295424</v>
      </c>
      <c r="BG30" s="47">
        <f>IF(PLANEL_Pot_Trim!BG4&lt;&gt;0,BG4/PLANEL_Pot_Trim!BG4,0)</f>
        <v>0.7376267361989598</v>
      </c>
      <c r="BH30" s="47">
        <f>IF(PLANEL_Pot_Trim!BH4&lt;&gt;0,BH4/PLANEL_Pot_Trim!BH4,0)</f>
        <v>0.7072386359059557</v>
      </c>
      <c r="BI30" s="47">
        <f>IF(PLANEL_Pot_Trim!BI4&lt;&gt;0,BI4/PLANEL_Pot_Trim!BI4,0)</f>
        <v>0.66029075329992171</v>
      </c>
      <c r="BJ30" s="47">
        <f>IF(PLANEL_Pot_Trim!BJ4&lt;&gt;0,BJ4/PLANEL_Pot_Trim!BJ4,0)</f>
        <v>0.68039478493286354</v>
      </c>
      <c r="BK30" s="47">
        <f>IF(PLANEL_Pot_Trim!BK4&lt;&gt;0,BK4/PLANEL_Pot_Trim!BK4,0)</f>
        <v>0.74114632179630335</v>
      </c>
      <c r="BL30" s="47">
        <f>IF(PLANEL_Pot_Trim!BL4&lt;&gt;0,BL4/PLANEL_Pot_Trim!BL4,0)</f>
        <v>0.69352245605907159</v>
      </c>
      <c r="BM30" s="47">
        <f>IF(PLANEL_Pot_Trim!BM4&lt;&gt;0,BM4/PLANEL_Pot_Trim!BM4,0)</f>
        <v>0.63650491897433259</v>
      </c>
      <c r="BN30" s="47">
        <f>IF(PLANEL_Pot_Trim!BN4&lt;&gt;0,BN4/PLANEL_Pot_Trim!BN4,0)</f>
        <v>0.68039478493286354</v>
      </c>
      <c r="BO30" s="47">
        <f>IF(PLANEL_Pot_Trim!BO4&lt;&gt;0,BO4/PLANEL_Pot_Trim!BO4,0)</f>
        <v>0.74114632179630335</v>
      </c>
      <c r="BP30" s="47">
        <f>IF(PLANEL_Pot_Trim!BP4&lt;&gt;0,BP4/PLANEL_Pot_Trim!BP4,0)</f>
        <v>0.69305194804774017</v>
      </c>
      <c r="BQ30" s="47">
        <f>IF(PLANEL_Pot_Trim!BQ4&lt;&gt;0,BQ4/PLANEL_Pot_Trim!BQ4,0)</f>
        <v>0.65514997679762299</v>
      </c>
      <c r="BR30" s="47">
        <f>IF(PLANEL_Pot_Trim!BR4&lt;&gt;0,BR4/PLANEL_Pot_Trim!BR4,0)</f>
        <v>0.68039478493286354</v>
      </c>
      <c r="BS30" s="47">
        <f>IF(PLANEL_Pot_Trim!BS4&lt;&gt;0,BS4/PLANEL_Pot_Trim!BS4,0)</f>
        <v>0.74130031257285955</v>
      </c>
      <c r="BT30" s="47">
        <f>IF(PLANEL_Pot_Trim!BT4&lt;&gt;0,BT4/PLANEL_Pot_Trim!BT4,0)</f>
        <v>0.71246997934135947</v>
      </c>
      <c r="BU30" s="47">
        <f>IF(PLANEL_Pot_Trim!BU4&lt;&gt;0,BU4/PLANEL_Pot_Trim!BU4,0)</f>
        <v>0.65439537142941406</v>
      </c>
      <c r="BV30" s="47">
        <f>IF(PLANEL_Pot_Trim!BV4&lt;&gt;0,BV4/PLANEL_Pot_Trim!BV4,0)</f>
        <v>0.68018456773967861</v>
      </c>
      <c r="BW30" s="47">
        <f>IF(PLANEL_Pot_Trim!BW4&lt;&gt;0,BW4/PLANEL_Pot_Trim!BW4,0)</f>
        <v>0.74174327876714929</v>
      </c>
      <c r="BX30" s="47">
        <f>IF(PLANEL_Pot_Trim!BX4&lt;&gt;0,BX4/PLANEL_Pot_Trim!BX4,0)</f>
        <v>0.6989230896501597</v>
      </c>
      <c r="BY30" s="47">
        <f>IF(PLANEL_Pot_Trim!BY4&lt;&gt;0,BY4/PLANEL_Pot_Trim!BY4,0)</f>
        <v>0.65588835669726453</v>
      </c>
      <c r="BZ30" s="47">
        <f>IF(PLANEL_Pot_Trim!BZ4&lt;&gt;0,BZ4/PLANEL_Pot_Trim!BZ4,0)</f>
        <v>0.67957986282129845</v>
      </c>
      <c r="CA30" s="47">
        <f>IF(PLANEL_Pot_Trim!CA4&lt;&gt;0,CA4/PLANEL_Pot_Trim!CA4,0)</f>
        <v>0.74299405006171748</v>
      </c>
      <c r="CB30" s="47">
        <f>IF(PLANEL_Pot_Trim!CB4&lt;&gt;0,CB4/PLANEL_Pot_Trim!CB4,0)</f>
        <v>0.70487171313136199</v>
      </c>
      <c r="CC30" s="47">
        <f>IF(PLANEL_Pot_Trim!CC4&lt;&gt;0,CC4/PLANEL_Pot_Trim!CC4,0)</f>
        <v>0.61656072905892656</v>
      </c>
      <c r="CD30" s="47">
        <f>IF(PLANEL_Pot_Trim!CD4&lt;&gt;0,CD4/PLANEL_Pot_Trim!CD4,0)</f>
        <v>0.67971614428705951</v>
      </c>
      <c r="CE30" s="47">
        <f>IF(PLANEL_Pot_Trim!CE4&lt;&gt;0,CE4/PLANEL_Pot_Trim!CE4,0)</f>
        <v>0.74319756901213474</v>
      </c>
      <c r="CF30" s="47">
        <f>IF(PLANEL_Pot_Trim!CF4&lt;&gt;0,CF4/PLANEL_Pot_Trim!CF4,0)</f>
        <v>0.70943985216757921</v>
      </c>
      <c r="CG30" s="47">
        <f>IF(PLANEL_Pot_Trim!CG4&lt;&gt;0,CG4/PLANEL_Pot_Trim!CG4,0)</f>
        <v>0.64796332262139433</v>
      </c>
      <c r="CH30" s="47">
        <f>IF(PLANEL_Pot_Trim!CH4&lt;&gt;0,CH4/PLANEL_Pot_Trim!CH4,0)</f>
        <v>0.67943586324669236</v>
      </c>
      <c r="CI30" s="47">
        <f>IF(PLANEL_Pot_Trim!CI4&lt;&gt;0,CI4/PLANEL_Pot_Trim!CI4,0)</f>
        <v>0.74465742578291938</v>
      </c>
      <c r="CJ30" s="47">
        <f>IF(PLANEL_Pot_Trim!CJ4&lt;&gt;0,CJ4/PLANEL_Pot_Trim!CJ4,0)</f>
        <v>0.69455804472142191</v>
      </c>
      <c r="CK30" s="47">
        <f>IF(PLANEL_Pot_Trim!CK4&lt;&gt;0,CK4/PLANEL_Pot_Trim!CK4,0)</f>
        <v>0.62662237954960276</v>
      </c>
      <c r="CL30" s="47">
        <f>IF(PLANEL_Pot_Trim!CL4&lt;&gt;0,CL4/PLANEL_Pot_Trim!CL4,0)</f>
        <v>0.67742538394253837</v>
      </c>
      <c r="CM30" s="47">
        <f>IF(PLANEL_Pot_Trim!CM4&lt;&gt;0,CM4/PLANEL_Pot_Trim!CM4,0)</f>
        <v>0.74482476385722318</v>
      </c>
      <c r="CN30" s="47">
        <f>IF(PLANEL_Pot_Trim!CN4&lt;&gt;0,CN4/PLANEL_Pot_Trim!CN4,0)</f>
        <v>0.6918584560441442</v>
      </c>
      <c r="CO30" s="47">
        <f>IF(PLANEL_Pot_Trim!CO4&lt;&gt;0,CO4/PLANEL_Pot_Trim!CO4,0)</f>
        <v>0.62499981786621461</v>
      </c>
      <c r="CP30" s="47">
        <f>IF(PLANEL_Pot_Trim!CP4&lt;&gt;0,CP4/PLANEL_Pot_Trim!CP4,0)</f>
        <v>0.67719492907162304</v>
      </c>
      <c r="CQ30" s="47">
        <f>IF(PLANEL_Pot_Trim!CQ4&lt;&gt;0,CQ4/PLANEL_Pot_Trim!CQ4,0)</f>
        <v>0.74482476385722318</v>
      </c>
      <c r="CR30" s="47">
        <f>IF(PLANEL_Pot_Trim!CR4&lt;&gt;0,CR4/PLANEL_Pot_Trim!CR4,0)</f>
        <v>0.69656751115076154</v>
      </c>
      <c r="CS30" s="47">
        <f>IF(PLANEL_Pot_Trim!CS4&lt;&gt;0,CS4/PLANEL_Pot_Trim!CS4,0)</f>
        <v>0.63619522648934879</v>
      </c>
      <c r="CT30" s="47">
        <f>IF(PLANEL_Pot_Trim!CT4&lt;&gt;0,CT4/PLANEL_Pot_Trim!CT4,0)</f>
        <v>0.66953416282568157</v>
      </c>
      <c r="CU30" s="47">
        <f>IF(PLANEL_Pot_Trim!CU4&lt;&gt;0,CU4/PLANEL_Pot_Trim!CU4,0)</f>
        <v>0.74496387374086459</v>
      </c>
      <c r="CV30" s="47">
        <f>IF(PLANEL_Pot_Trim!CV4&lt;&gt;0,CV4/PLANEL_Pot_Trim!CV4,0)</f>
        <v>0.69350201480432405</v>
      </c>
      <c r="CW30" s="47">
        <f>IF(PLANEL_Pot_Trim!CW4&lt;&gt;0,CW4/PLANEL_Pot_Trim!CW4,0)</f>
        <v>0.63378848113082753</v>
      </c>
      <c r="CX30" s="47">
        <f>IF(PLANEL_Pot_Trim!CX4&lt;&gt;0,CX4/PLANEL_Pot_Trim!CX4,0)</f>
        <v>0.67092392878179452</v>
      </c>
      <c r="CY30" s="77">
        <f>IF(PLANEL_Pot_Trim!CY4&lt;&gt;0,CY4/PLANEL_Pot_Trim!CY4,0)</f>
        <v>0.74496387374086459</v>
      </c>
      <c r="CZ30" s="77">
        <f>IF(PLANEL_Pot_Trim!CZ4&lt;&gt;0,CZ4/PLANEL_Pot_Trim!CZ4,0)</f>
        <v>0.70352854703967427</v>
      </c>
      <c r="DA30" s="77">
        <f>IF(PLANEL_Pot_Trim!DA4&lt;&gt;0,DA4/PLANEL_Pot_Trim!DA4,0)</f>
        <v>0.63874906694437972</v>
      </c>
      <c r="DB30" s="77">
        <f>IF(PLANEL_Pot_Trim!DB4&lt;&gt;0,DB4/PLANEL_Pot_Trim!DB4,0)</f>
        <v>0.67623398870075635</v>
      </c>
      <c r="DC30" s="47">
        <f>IF(PLANEL_Pot_Trim!DC4&lt;&gt;0,DC4/PLANEL_Pot_Trim!DC4,0)</f>
        <v>0.74496387374086459</v>
      </c>
      <c r="DD30" s="47">
        <f>IF(PLANEL_Pot_Trim!DD4&lt;&gt;0,DD4/PLANEL_Pot_Trim!DD4,0)</f>
        <v>0.70521803759111623</v>
      </c>
      <c r="DE30" s="47">
        <f>IF(PLANEL_Pot_Trim!DE4&lt;&gt;0,DE4/PLANEL_Pot_Trim!DE4,0)</f>
        <v>0.62855179845879106</v>
      </c>
      <c r="DF30" s="47">
        <f>IF(PLANEL_Pot_Trim!DF4&lt;&gt;0,DF4/PLANEL_Pot_Trim!DF4,0)</f>
        <v>0.67543297193258789</v>
      </c>
      <c r="DG30" s="47">
        <f>IF(PLANEL_Pot_Trim!DG4&lt;&gt;0,DG4/PLANEL_Pot_Trim!DG4,0)</f>
        <v>0.74493823682823468</v>
      </c>
      <c r="DH30" s="47">
        <f>IF(PLANEL_Pot_Trim!DH4&lt;&gt;0,DH4/PLANEL_Pot_Trim!DH4,0)</f>
        <v>0.7066050955501384</v>
      </c>
      <c r="DI30" s="47">
        <f>IF(PLANEL_Pot_Trim!DI4&lt;&gt;0,DI4/PLANEL_Pot_Trim!DI4,0)</f>
        <v>0.59413158177386183</v>
      </c>
      <c r="DJ30" s="47">
        <f>IF(PLANEL_Pot_Trim!DJ4&lt;&gt;0,DJ4/PLANEL_Pot_Trim!DJ4,0)</f>
        <v>0.67750009738812089</v>
      </c>
      <c r="DK30" s="47">
        <f>IF(PLANEL_Pot_Trim!DK4&lt;&gt;0,DK4/PLANEL_Pot_Trim!DK4,0)</f>
        <v>0.74493823682823468</v>
      </c>
      <c r="DL30" s="47">
        <f>IF(PLANEL_Pot_Trim!DL4&lt;&gt;0,DL4/PLANEL_Pot_Trim!DL4,0)</f>
        <v>0.70058058804516865</v>
      </c>
      <c r="DM30" s="47">
        <f>IF(PLANEL_Pot_Trim!DM4&lt;&gt;0,DM4/PLANEL_Pot_Trim!DM4,0)</f>
        <v>0.64212071033940199</v>
      </c>
      <c r="DN30" s="47">
        <f>IF(PLANEL_Pot_Trim!DN4&lt;&gt;0,DN4/PLANEL_Pot_Trim!DN4,0)</f>
        <v>0.67337272613044086</v>
      </c>
      <c r="DO30" s="47">
        <f>IF(PLANEL_Pot_Trim!DO4&lt;&gt;0,DO4/PLANEL_Pot_Trim!DO4,0)</f>
        <v>0.74496387374086459</v>
      </c>
      <c r="DP30" s="47">
        <f>IF(PLANEL_Pot_Trim!DP4&lt;&gt;0,DP4/PLANEL_Pot_Trim!DP4,0)</f>
        <v>0.70709995730743791</v>
      </c>
      <c r="DQ30" s="47">
        <f>IF(PLANEL_Pot_Trim!DQ4&lt;&gt;0,DQ4/PLANEL_Pot_Trim!DQ4,0)</f>
        <v>0.65080439061751272</v>
      </c>
      <c r="DR30" s="47">
        <f>IF(PLANEL_Pot_Trim!DR4&lt;&gt;0,DR4/PLANEL_Pot_Trim!DR4,0)</f>
        <v>0.66909563156652929</v>
      </c>
      <c r="DS30" s="47">
        <f>IF(PLANEL_Pot_Trim!DS4&lt;&gt;0,DS4/PLANEL_Pot_Trim!DS4,0)</f>
        <v>0.74496387374086459</v>
      </c>
      <c r="DT30" s="47">
        <f>IF(PLANEL_Pot_Trim!DT4&lt;&gt;0,DT4/PLANEL_Pot_Trim!DT4,0)</f>
        <v>0.70709995730743791</v>
      </c>
      <c r="DU30" s="47">
        <f>IF(PLANEL_Pot_Trim!DU4&lt;&gt;0,DU4/PLANEL_Pot_Trim!DU4,0)</f>
        <v>0.61623112491354259</v>
      </c>
      <c r="DV30" s="47">
        <f>IF(PLANEL_Pot_Trim!DV4&lt;&gt;0,DV4/PLANEL_Pot_Trim!DV4,0)</f>
        <v>0.66536163695389949</v>
      </c>
      <c r="DW30" s="47">
        <f>IF(PLANEL_Pot_Trim!DW4&lt;&gt;0,DW4/PLANEL_Pot_Trim!DW4,0)</f>
        <v>0.73462388800291212</v>
      </c>
      <c r="DX30" s="47">
        <f>IF(PLANEL_Pot_Trim!DX4&lt;&gt;0,DX4/PLANEL_Pot_Trim!DX4,0)</f>
        <v>0.70709995730743791</v>
      </c>
      <c r="DY30" s="47">
        <f>IF(PLANEL_Pot_Trim!DY4&lt;&gt;0,DY4/PLANEL_Pot_Trim!DY4,0)</f>
        <v>0.62190017440321077</v>
      </c>
      <c r="DZ30" s="47">
        <f>IF(PLANEL_Pot_Trim!DZ4&lt;&gt;0,DZ4/PLANEL_Pot_Trim!DZ4,0)</f>
        <v>0.6703733173430273</v>
      </c>
      <c r="EA30" s="47">
        <f>IF(PLANEL_Pot_Trim!EA4&lt;&gt;0,EA4/PLANEL_Pot_Trim!EA4,0)</f>
        <v>0.72734378047060555</v>
      </c>
      <c r="EB30" s="47">
        <f>IF(PLANEL_Pot_Trim!EB4&lt;&gt;0,EB4/PLANEL_Pot_Trim!EB4,0)</f>
        <v>0.70709995730743791</v>
      </c>
      <c r="EC30" s="47">
        <f>IF(PLANEL_Pot_Trim!EC4&lt;&gt;0,EC4/PLANEL_Pot_Trim!EC4,0)</f>
        <v>0.64212193134112661</v>
      </c>
      <c r="ED30" s="47">
        <f>IF(PLANEL_Pot_Trim!ED4&lt;&gt;0,ED4/PLANEL_Pot_Trim!ED4,0)</f>
        <v>0.6519283110494698</v>
      </c>
      <c r="EE30" s="47">
        <f>IF(PLANEL_Pot_Trim!EE4&lt;&gt;0,EE4/PLANEL_Pot_Trim!EE4,0)</f>
        <v>0.73951592941032973</v>
      </c>
      <c r="EF30" s="47">
        <f>IF(PLANEL_Pot_Trim!EF4&lt;&gt;0,EF4/PLANEL_Pot_Trim!EF4,0)</f>
        <v>0.70709995730743791</v>
      </c>
      <c r="EG30" s="47">
        <f>IF(PLANEL_Pot_Trim!EG4&lt;&gt;0,EG4/PLANEL_Pot_Trim!EG4,0)</f>
        <v>0.63600712979505858</v>
      </c>
      <c r="EH30" s="47">
        <f>IF(PLANEL_Pot_Trim!EH4&lt;&gt;0,EH4/PLANEL_Pot_Trim!EH4,0)</f>
        <v>0.65550080135969901</v>
      </c>
      <c r="EI30" s="47">
        <f>IF(PLANEL_Pot_Trim!EI4&lt;&gt;0,EI4/PLANEL_Pot_Trim!EI4,0)</f>
        <v>0.7401886822573891</v>
      </c>
      <c r="EJ30" s="47">
        <f>IF(PLANEL_Pot_Trim!EJ4&lt;&gt;0,EJ4/PLANEL_Pot_Trim!EJ4,0)</f>
        <v>0.70709995730743791</v>
      </c>
      <c r="EK30" s="47">
        <f>IF(PLANEL_Pot_Trim!EK4&lt;&gt;0,EK4/PLANEL_Pot_Trim!EK4,0)</f>
        <v>0.64335797379724746</v>
      </c>
      <c r="EL30" s="47">
        <f>IF(PLANEL_Pot_Trim!EL4&lt;&gt;0,EL4/PLANEL_Pot_Trim!EL4,0)</f>
        <v>0.66818907519289472</v>
      </c>
      <c r="EM30" s="47">
        <f>IF(PLANEL_Pot_Trim!EM4&lt;&gt;0,EM4/PLANEL_Pot_Trim!EM4,0)</f>
        <v>0.73042372197204242</v>
      </c>
      <c r="EN30" s="47">
        <f>IF(PLANEL_Pot_Trim!EN4&lt;&gt;0,EN4/PLANEL_Pot_Trim!EN4,0)</f>
        <v>0.70722063251385103</v>
      </c>
      <c r="EO30" s="47">
        <f>IF(PLANEL_Pot_Trim!EO4&lt;&gt;0,EO4/PLANEL_Pot_Trim!EO4,0)</f>
        <v>0.63515588427411218</v>
      </c>
      <c r="EP30" s="47">
        <f>IF(PLANEL_Pot_Trim!EP4&lt;&gt;0,EP4/PLANEL_Pot_Trim!EP4,0)</f>
        <v>0.6667658766694885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0.80754685996029829</v>
      </c>
      <c r="G31" s="47">
        <f>IF(PLANEL_Pot_Trim!G5&lt;&gt;0,G5/PLANEL_Pot_Trim!G5,0)</f>
        <v>0.84751831936009669</v>
      </c>
      <c r="H31" s="47">
        <f>IF(PLANEL_Pot_Trim!H5&lt;&gt;0,H5/PLANEL_Pot_Trim!H5,0)</f>
        <v>0.8623934854910833</v>
      </c>
      <c r="I31" s="47">
        <f>IF(PLANEL_Pot_Trim!I5&lt;&gt;0,I5/PLANEL_Pot_Trim!I5,0)</f>
        <v>0.83768361861329677</v>
      </c>
      <c r="J31" s="47">
        <f>IF(PLANEL_Pot_Trim!J5&lt;&gt;0,J5/PLANEL_Pot_Trim!J5,0)</f>
        <v>0.83463935486476049</v>
      </c>
      <c r="K31" s="47">
        <f>IF(PLANEL_Pot_Trim!K5&lt;&gt;0,K5/PLANEL_Pot_Trim!K5,0)</f>
        <v>0.84559117666286265</v>
      </c>
      <c r="L31" s="47">
        <f>IF(PLANEL_Pot_Trim!L5&lt;&gt;0,L5/PLANEL_Pot_Trim!L5,0)</f>
        <v>0.83912166003033717</v>
      </c>
      <c r="M31" s="47">
        <f>IF(PLANEL_Pot_Trim!M5&lt;&gt;0,M5/PLANEL_Pot_Trim!M5,0)</f>
        <v>0.82147352365036508</v>
      </c>
      <c r="N31" s="47">
        <f>IF(PLANEL_Pot_Trim!N5&lt;&gt;0,N5/PLANEL_Pot_Trim!N5,0)</f>
        <v>0.81280279963616597</v>
      </c>
      <c r="O31" s="47">
        <f>IF(PLANEL_Pot_Trim!O5&lt;&gt;0,O5/PLANEL_Pot_Trim!O5,0)</f>
        <v>0.83071717628793573</v>
      </c>
      <c r="P31" s="47">
        <f>IF(PLANEL_Pot_Trim!P5&lt;&gt;0,P5/PLANEL_Pot_Trim!P5,0)</f>
        <v>0.84084618394914779</v>
      </c>
      <c r="Q31" s="47">
        <f>IF(PLANEL_Pot_Trim!Q5&lt;&gt;0,Q5/PLANEL_Pot_Trim!Q5,0)</f>
        <v>0.7978008254625214</v>
      </c>
      <c r="R31" s="47">
        <f>IF(PLANEL_Pot_Trim!R5&lt;&gt;0,R5/PLANEL_Pot_Trim!R5,0)</f>
        <v>0.81443512628686299</v>
      </c>
      <c r="S31" s="47">
        <f>IF(PLANEL_Pot_Trim!S5&lt;&gt;0,S5/PLANEL_Pot_Trim!S5,0)</f>
        <v>0.76580215617102509</v>
      </c>
      <c r="T31" s="47">
        <f>IF(PLANEL_Pot_Trim!T5&lt;&gt;0,T5/PLANEL_Pot_Trim!T5,0)</f>
        <v>0.80787026983229182</v>
      </c>
      <c r="U31" s="47">
        <f>IF(PLANEL_Pot_Trim!U5&lt;&gt;0,U5/PLANEL_Pot_Trim!U5,0)</f>
        <v>0.82212850252955016</v>
      </c>
      <c r="V31" s="47">
        <f>IF(PLANEL_Pot_Trim!V5&lt;&gt;0,V5/PLANEL_Pot_Trim!V5,0)</f>
        <v>0.81667272184244344</v>
      </c>
      <c r="W31" s="47">
        <f>IF(PLANEL_Pot_Trim!W5&lt;&gt;0,W5/PLANEL_Pot_Trim!W5,0)</f>
        <v>0.82443140510545587</v>
      </c>
      <c r="X31" s="47">
        <f>IF(PLANEL_Pot_Trim!X5&lt;&gt;0,X5/PLANEL_Pot_Trim!X5,0)</f>
        <v>0.81519752063449269</v>
      </c>
      <c r="Y31" s="47">
        <f>IF(PLANEL_Pot_Trim!Y5&lt;&gt;0,Y5/PLANEL_Pot_Trim!Y5,0)</f>
        <v>0.75192300205070961</v>
      </c>
      <c r="Z31" s="47">
        <f>IF(PLANEL_Pot_Trim!Z5&lt;&gt;0,Z5/PLANEL_Pot_Trim!Z5,0)</f>
        <v>0.80221103734667543</v>
      </c>
      <c r="AA31" s="47">
        <f>IF(PLANEL_Pot_Trim!AA5&lt;&gt;0,AA5/PLANEL_Pot_Trim!AA5,0)</f>
        <v>0.83904581004171885</v>
      </c>
      <c r="AB31" s="47">
        <f>IF(PLANEL_Pot_Trim!AB5&lt;&gt;0,AB5/PLANEL_Pot_Trim!AB5,0)</f>
        <v>0.84083377735503906</v>
      </c>
      <c r="AC31" s="47">
        <f>IF(PLANEL_Pot_Trim!AC5&lt;&gt;0,AC5/PLANEL_Pot_Trim!AC5,0)</f>
        <v>0.82451809587612912</v>
      </c>
      <c r="AD31" s="47">
        <f>IF(PLANEL_Pot_Trim!AD5&lt;&gt;0,AD5/PLANEL_Pot_Trim!AD5,0)</f>
        <v>0.81993099428326643</v>
      </c>
      <c r="AE31" s="47">
        <f>IF(PLANEL_Pot_Trim!AE5&lt;&gt;0,AE5/PLANEL_Pot_Trim!AE5,0)</f>
        <v>0.84246849060548734</v>
      </c>
      <c r="AF31" s="47">
        <f>IF(PLANEL_Pot_Trim!AF5&lt;&gt;0,AF5/PLANEL_Pot_Trim!AF5,0)</f>
        <v>0.54201683398911882</v>
      </c>
      <c r="AG31" s="47">
        <f>IF(PLANEL_Pot_Trim!AG5&lt;&gt;0,AG5/PLANEL_Pot_Trim!AG5,0)</f>
        <v>0.83413073041530983</v>
      </c>
      <c r="AH31" s="47">
        <f>IF(PLANEL_Pot_Trim!AH5&lt;&gt;0,AH5/PLANEL_Pot_Trim!AH5,0)</f>
        <v>0.81369789844523766</v>
      </c>
      <c r="AI31" s="47">
        <f>IF(PLANEL_Pot_Trim!AI5&lt;&gt;0,AI5/PLANEL_Pot_Trim!AI5,0)</f>
        <v>0.84123870379274746</v>
      </c>
      <c r="AJ31" s="47">
        <f>IF(PLANEL_Pot_Trim!AJ5&lt;&gt;0,AJ5/PLANEL_Pot_Trim!AJ5,0)</f>
        <v>0.47924116751891699</v>
      </c>
      <c r="AK31" s="47">
        <f>IF(PLANEL_Pot_Trim!AK5&lt;&gt;0,AK5/PLANEL_Pot_Trim!AK5,0)</f>
        <v>0.83102852305164598</v>
      </c>
      <c r="AL31" s="47">
        <f>IF(PLANEL_Pot_Trim!AL5&lt;&gt;0,AL5/PLANEL_Pot_Trim!AL5,0)</f>
        <v>0.78423109880026709</v>
      </c>
      <c r="AM31" s="47">
        <f>IF(PLANEL_Pot_Trim!AM5&lt;&gt;0,AM5/PLANEL_Pot_Trim!AM5,0)</f>
        <v>0.85775673639621519</v>
      </c>
      <c r="AN31" s="47">
        <f>IF(PLANEL_Pot_Trim!AN5&lt;&gt;0,AN5/PLANEL_Pot_Trim!AN5,0)</f>
        <v>0.60669100324969383</v>
      </c>
      <c r="AO31" s="47">
        <f>IF(PLANEL_Pot_Trim!AO5&lt;&gt;0,AO5/PLANEL_Pot_Trim!AO5,0)</f>
        <v>0.82517549582806515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0.68153790013817628</v>
      </c>
      <c r="AS31" s="47">
        <f>IF(PLANEL_Pot_Trim!AS5&lt;&gt;0,AS5/PLANEL_Pot_Trim!AS5,0)</f>
        <v>0.6639235983022066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0.73135112197358332</v>
      </c>
      <c r="AW31" s="47">
        <f>IF(PLANEL_Pot_Trim!AW5&lt;&gt;0,AW5/PLANEL_Pot_Trim!AW5,0)</f>
        <v>0.61339702476870084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0.75430066211782498</v>
      </c>
      <c r="BA31" s="47">
        <f>IF(PLANEL_Pot_Trim!BA5&lt;&gt;0,BA5/PLANEL_Pot_Trim!BA5,0)</f>
        <v>0.57352516299274248</v>
      </c>
      <c r="BB31" s="47">
        <f>IF(PLANEL_Pot_Trim!BB5&lt;&gt;0,BB5/PLANEL_Pot_Trim!BB5,0)</f>
        <v>0.84096341049727696</v>
      </c>
      <c r="BC31" s="47">
        <f>IF(PLANEL_Pot_Trim!BC5&lt;&gt;0,BC5/PLANEL_Pot_Trim!BC5,0)</f>
        <v>0.85766367879206373</v>
      </c>
      <c r="BD31" s="47">
        <f>IF(PLANEL_Pot_Trim!BD5&lt;&gt;0,BD5/PLANEL_Pot_Trim!BD5,0)</f>
        <v>0.66339485832986467</v>
      </c>
      <c r="BE31" s="47">
        <f>IF(PLANEL_Pot_Trim!BE5&lt;&gt;0,BE5/PLANEL_Pot_Trim!BE5,0)</f>
        <v>0.37806142897563805</v>
      </c>
      <c r="BF31" s="47">
        <f>IF(PLANEL_Pot_Trim!BF5&lt;&gt;0,BF5/PLANEL_Pot_Trim!BF5,0)</f>
        <v>0.84096341049727696</v>
      </c>
      <c r="BG31" s="47">
        <f>IF(PLANEL_Pot_Trim!BG5&lt;&gt;0,BG5/PLANEL_Pot_Trim!BG5,0)</f>
        <v>0.85778283118357601</v>
      </c>
      <c r="BH31" s="47">
        <f>IF(PLANEL_Pot_Trim!BH5&lt;&gt;0,BH5/PLANEL_Pot_Trim!BH5,0)</f>
        <v>0.60665646794125716</v>
      </c>
      <c r="BI31" s="47">
        <f>IF(PLANEL_Pot_Trim!BI5&lt;&gt;0,BI5/PLANEL_Pot_Trim!BI5,0)</f>
        <v>0.68749650750168745</v>
      </c>
      <c r="BJ31" s="47">
        <f>IF(PLANEL_Pot_Trim!BJ5&lt;&gt;0,BJ5/PLANEL_Pot_Trim!BJ5,0)</f>
        <v>0.84305298610923152</v>
      </c>
      <c r="BK31" s="47">
        <f>IF(PLANEL_Pot_Trim!BK5&lt;&gt;0,BK5/PLANEL_Pot_Trim!BK5,0)</f>
        <v>0.85787125321950686</v>
      </c>
      <c r="BL31" s="47">
        <f>IF(PLANEL_Pot_Trim!BL5&lt;&gt;0,BL5/PLANEL_Pot_Trim!BL5,0)</f>
        <v>0.7111631351121932</v>
      </c>
      <c r="BM31" s="47">
        <f>IF(PLANEL_Pot_Trim!BM5&lt;&gt;0,BM5/PLANEL_Pot_Trim!BM5,0)</f>
        <v>0.77416560343684337</v>
      </c>
      <c r="BN31" s="47">
        <f>IF(PLANEL_Pot_Trim!BN5&lt;&gt;0,BN5/PLANEL_Pot_Trim!BN5,0)</f>
        <v>0.84305298610923152</v>
      </c>
      <c r="BO31" s="47">
        <f>IF(PLANEL_Pot_Trim!BO5&lt;&gt;0,BO5/PLANEL_Pot_Trim!BO5,0)</f>
        <v>0.85787125321950686</v>
      </c>
      <c r="BP31" s="47">
        <f>IF(PLANEL_Pot_Trim!BP5&lt;&gt;0,BP5/PLANEL_Pot_Trim!BP5,0)</f>
        <v>0.83537331139266979</v>
      </c>
      <c r="BQ31" s="47">
        <f>IF(PLANEL_Pot_Trim!BQ5&lt;&gt;0,BQ5/PLANEL_Pot_Trim!BQ5,0)</f>
        <v>0.43811103116545691</v>
      </c>
      <c r="BR31" s="47">
        <f>IF(PLANEL_Pot_Trim!BR5&lt;&gt;0,BR5/PLANEL_Pot_Trim!BR5,0)</f>
        <v>0.84059903684540915</v>
      </c>
      <c r="BS31" s="47">
        <f>IF(PLANEL_Pot_Trim!BS5&lt;&gt;0,BS5/PLANEL_Pot_Trim!BS5,0)</f>
        <v>0.85787125321950686</v>
      </c>
      <c r="BT31" s="47">
        <f>IF(PLANEL_Pot_Trim!BT5&lt;&gt;0,BT5/PLANEL_Pot_Trim!BT5,0)</f>
        <v>0.5874704486996708</v>
      </c>
      <c r="BU31" s="47">
        <f>IF(PLANEL_Pot_Trim!BU5&lt;&gt;0,BU5/PLANEL_Pot_Trim!BU5,0)</f>
        <v>0.52213369727248338</v>
      </c>
      <c r="BV31" s="47">
        <f>IF(PLANEL_Pot_Trim!BV5&lt;&gt;0,BV5/PLANEL_Pot_Trim!BV5,0)</f>
        <v>0.84305298610923152</v>
      </c>
      <c r="BW31" s="47">
        <f>IF(PLANEL_Pot_Trim!BW5&lt;&gt;0,BW5/PLANEL_Pot_Trim!BW5,0)</f>
        <v>0.85787125321950686</v>
      </c>
      <c r="BX31" s="47">
        <f>IF(PLANEL_Pot_Trim!BX5&lt;&gt;0,BX5/PLANEL_Pot_Trim!BX5,0)</f>
        <v>0.85296008064850037</v>
      </c>
      <c r="BY31" s="47">
        <f>IF(PLANEL_Pot_Trim!BY5&lt;&gt;0,BY5/PLANEL_Pot_Trim!BY5,0)</f>
        <v>0.57255301336202724</v>
      </c>
      <c r="BZ31" s="47">
        <f>IF(PLANEL_Pot_Trim!BZ5&lt;&gt;0,BZ5/PLANEL_Pot_Trim!BZ5,0)</f>
        <v>0.84305298610923152</v>
      </c>
      <c r="CA31" s="47">
        <f>IF(PLANEL_Pot_Trim!CA5&lt;&gt;0,CA5/PLANEL_Pot_Trim!CA5,0)</f>
        <v>0.85787125321950686</v>
      </c>
      <c r="CB31" s="47">
        <f>IF(PLANEL_Pot_Trim!CB5&lt;&gt;0,CB5/PLANEL_Pot_Trim!CB5,0)</f>
        <v>0.70195957489593575</v>
      </c>
      <c r="CC31" s="47">
        <f>IF(PLANEL_Pot_Trim!CC5&lt;&gt;0,CC5/PLANEL_Pot_Trim!CC5,0)</f>
        <v>0.82942626067045833</v>
      </c>
      <c r="CD31" s="47">
        <f>IF(PLANEL_Pot_Trim!CD5&lt;&gt;0,CD5/PLANEL_Pot_Trim!CD5,0)</f>
        <v>0.84305298610923152</v>
      </c>
      <c r="CE31" s="47">
        <f>IF(PLANEL_Pot_Trim!CE5&lt;&gt;0,CE5/PLANEL_Pot_Trim!CE5,0)</f>
        <v>0.85787125321950686</v>
      </c>
      <c r="CF31" s="47">
        <f>IF(PLANEL_Pot_Trim!CF5&lt;&gt;0,CF5/PLANEL_Pot_Trim!CF5,0)</f>
        <v>0.72576735035959483</v>
      </c>
      <c r="CG31" s="47">
        <f>IF(PLANEL_Pot_Trim!CG5&lt;&gt;0,CG5/PLANEL_Pot_Trim!CG5,0)</f>
        <v>0.61060080079961321</v>
      </c>
      <c r="CH31" s="47">
        <f>IF(PLANEL_Pot_Trim!CH5&lt;&gt;0,CH5/PLANEL_Pot_Trim!CH5,0)</f>
        <v>0.84305298610923152</v>
      </c>
      <c r="CI31" s="47">
        <f>IF(PLANEL_Pot_Trim!CI5&lt;&gt;0,CI5/PLANEL_Pot_Trim!CI5,0)</f>
        <v>0.85787125321950686</v>
      </c>
      <c r="CJ31" s="47">
        <f>IF(PLANEL_Pot_Trim!CJ5&lt;&gt;0,CJ5/PLANEL_Pot_Trim!CJ5,0)</f>
        <v>0.8314706578849631</v>
      </c>
      <c r="CK31" s="47">
        <f>IF(PLANEL_Pot_Trim!CK5&lt;&gt;0,CK5/PLANEL_Pot_Trim!CK5,0)</f>
        <v>0.76898947930845385</v>
      </c>
      <c r="CL31" s="47">
        <f>IF(PLANEL_Pot_Trim!CL5&lt;&gt;0,CL5/PLANEL_Pot_Trim!CL5,0)</f>
        <v>0.84305298610923152</v>
      </c>
      <c r="CM31" s="47">
        <f>IF(PLANEL_Pot_Trim!CM5&lt;&gt;0,CM5/PLANEL_Pot_Trim!CM5,0)</f>
        <v>0.85787125321950686</v>
      </c>
      <c r="CN31" s="47">
        <f>IF(PLANEL_Pot_Trim!CN5&lt;&gt;0,CN5/PLANEL_Pot_Trim!CN5,0)</f>
        <v>0.83501962201299162</v>
      </c>
      <c r="CO31" s="47">
        <f>IF(PLANEL_Pot_Trim!CO5&lt;&gt;0,CO5/PLANEL_Pot_Trim!CO5,0)</f>
        <v>0.84944531229046716</v>
      </c>
      <c r="CP31" s="47">
        <f>IF(PLANEL_Pot_Trim!CP5&lt;&gt;0,CP5/PLANEL_Pot_Trim!CP5,0)</f>
        <v>0.81119320155834096</v>
      </c>
      <c r="CQ31" s="47">
        <f>IF(PLANEL_Pot_Trim!CQ5&lt;&gt;0,CQ5/PLANEL_Pot_Trim!CQ5,0)</f>
        <v>0.85787125321950686</v>
      </c>
      <c r="CR31" s="47">
        <f>IF(PLANEL_Pot_Trim!CR5&lt;&gt;0,CR5/PLANEL_Pot_Trim!CR5,0)</f>
        <v>0.86265933832189279</v>
      </c>
      <c r="CS31" s="47">
        <f>IF(PLANEL_Pot_Trim!CS5&lt;&gt;0,CS5/PLANEL_Pot_Trim!CS5,0)</f>
        <v>0.51529302181348391</v>
      </c>
      <c r="CT31" s="47">
        <f>IF(PLANEL_Pot_Trim!CT5&lt;&gt;0,CT5/PLANEL_Pot_Trim!CT5,0)</f>
        <v>0.83005493014200005</v>
      </c>
      <c r="CU31" s="47">
        <f>IF(PLANEL_Pot_Trim!CU5&lt;&gt;0,CU5/PLANEL_Pot_Trim!CU5,0)</f>
        <v>0.85768299263630698</v>
      </c>
      <c r="CV31" s="47">
        <f>IF(PLANEL_Pot_Trim!CV5&lt;&gt;0,CV5/PLANEL_Pot_Trim!CV5,0)</f>
        <v>0.7410899919452848</v>
      </c>
      <c r="CW31" s="47">
        <f>IF(PLANEL_Pot_Trim!CW5&lt;&gt;0,CW5/PLANEL_Pot_Trim!CW5,0)</f>
        <v>0.5650272930261393</v>
      </c>
      <c r="CX31" s="47">
        <f>IF(PLANEL_Pot_Trim!CX5&lt;&gt;0,CX5/PLANEL_Pot_Trim!CX5,0)</f>
        <v>0.83752655664447273</v>
      </c>
      <c r="CY31" s="77">
        <f>IF(PLANEL_Pot_Trim!CY5&lt;&gt;0,CY5/PLANEL_Pot_Trim!CY5,0)</f>
        <v>0.85768299263630698</v>
      </c>
      <c r="CZ31" s="77">
        <f>IF(PLANEL_Pot_Trim!CZ5&lt;&gt;0,CZ5/PLANEL_Pot_Trim!CZ5,0)</f>
        <v>0.7056042297080688</v>
      </c>
      <c r="DA31" s="77">
        <f>IF(PLANEL_Pot_Trim!DA5&lt;&gt;0,DA5/PLANEL_Pot_Trim!DA5,0)</f>
        <v>0.47665561587425304</v>
      </c>
      <c r="DB31" s="77">
        <f>IF(PLANEL_Pot_Trim!DB5&lt;&gt;0,DB5/PLANEL_Pot_Trim!DB5,0)</f>
        <v>0.73255360797971747</v>
      </c>
      <c r="DC31" s="47">
        <f>IF(PLANEL_Pot_Trim!DC5&lt;&gt;0,DC5/PLANEL_Pot_Trim!DC5,0)</f>
        <v>0.85768299263630698</v>
      </c>
      <c r="DD31" s="47">
        <f>IF(PLANEL_Pot_Trim!DD5&lt;&gt;0,DD5/PLANEL_Pot_Trim!DD5,0)</f>
        <v>0.73868710799386916</v>
      </c>
      <c r="DE31" s="47">
        <f>IF(PLANEL_Pot_Trim!DE5&lt;&gt;0,DE5/PLANEL_Pot_Trim!DE5,0)</f>
        <v>0.70343650833966453</v>
      </c>
      <c r="DF31" s="47">
        <f>IF(PLANEL_Pot_Trim!DF5&lt;&gt;0,DF5/PLANEL_Pot_Trim!DF5,0)</f>
        <v>0.72984740968046513</v>
      </c>
      <c r="DG31" s="47">
        <f>IF(PLANEL_Pot_Trim!DG5&lt;&gt;0,DG5/PLANEL_Pot_Trim!DG5,0)</f>
        <v>0.85787125321950686</v>
      </c>
      <c r="DH31" s="47">
        <f>IF(PLANEL_Pot_Trim!DH5&lt;&gt;0,DH5/PLANEL_Pot_Trim!DH5,0)</f>
        <v>0.77607250875148459</v>
      </c>
      <c r="DI31" s="47">
        <f>IF(PLANEL_Pot_Trim!DI5&lt;&gt;0,DI5/PLANEL_Pot_Trim!DI5,0)</f>
        <v>0.81137309720176209</v>
      </c>
      <c r="DJ31" s="47">
        <f>IF(PLANEL_Pot_Trim!DJ5&lt;&gt;0,DJ5/PLANEL_Pot_Trim!DJ5,0)</f>
        <v>0.71123559417830851</v>
      </c>
      <c r="DK31" s="47">
        <f>IF(PLANEL_Pot_Trim!DK5&lt;&gt;0,DK5/PLANEL_Pot_Trim!DK5,0)</f>
        <v>0.85787125321950686</v>
      </c>
      <c r="DL31" s="47">
        <f>IF(PLANEL_Pot_Trim!DL5&lt;&gt;0,DL5/PLANEL_Pot_Trim!DL5,0)</f>
        <v>0.86757151572387448</v>
      </c>
      <c r="DM31" s="47">
        <f>IF(PLANEL_Pot_Trim!DM5&lt;&gt;0,DM5/PLANEL_Pot_Trim!DM5,0)</f>
        <v>0.58216687659353161</v>
      </c>
      <c r="DN31" s="47">
        <f>IF(PLANEL_Pot_Trim!DN5&lt;&gt;0,DN5/PLANEL_Pot_Trim!DN5,0)</f>
        <v>0.75098026020054853</v>
      </c>
      <c r="DO31" s="47">
        <f>IF(PLANEL_Pot_Trim!DO5&lt;&gt;0,DO5/PLANEL_Pot_Trim!DO5,0)</f>
        <v>0.85768299263630698</v>
      </c>
      <c r="DP31" s="47">
        <f>IF(PLANEL_Pot_Trim!DP5&lt;&gt;0,DP5/PLANEL_Pot_Trim!DP5,0)</f>
        <v>0.86757151572387448</v>
      </c>
      <c r="DQ31" s="47">
        <f>IF(PLANEL_Pot_Trim!DQ5&lt;&gt;0,DQ5/PLANEL_Pot_Trim!DQ5,0)</f>
        <v>0.84944531229046716</v>
      </c>
      <c r="DR31" s="47">
        <f>IF(PLANEL_Pot_Trim!DR5&lt;&gt;0,DR5/PLANEL_Pot_Trim!DR5,0)</f>
        <v>0.83822040417441146</v>
      </c>
      <c r="DS31" s="47">
        <f>IF(PLANEL_Pot_Trim!DS5&lt;&gt;0,DS5/PLANEL_Pot_Trim!DS5,0)</f>
        <v>0.83146495951692978</v>
      </c>
      <c r="DT31" s="47">
        <f>IF(PLANEL_Pot_Trim!DT5&lt;&gt;0,DT5/PLANEL_Pot_Trim!DT5,0)</f>
        <v>0.86757151572387448</v>
      </c>
      <c r="DU31" s="47">
        <f>IF(PLANEL_Pot_Trim!DU5&lt;&gt;0,DU5/PLANEL_Pot_Trim!DU5,0)</f>
        <v>0.6860039831104352</v>
      </c>
      <c r="DV31" s="47">
        <f>IF(PLANEL_Pot_Trim!DV5&lt;&gt;0,DV5/PLANEL_Pot_Trim!DV5,0)</f>
        <v>0.73806939216872069</v>
      </c>
      <c r="DW31" s="47">
        <f>IF(PLANEL_Pot_Trim!DW5&lt;&gt;0,DW5/PLANEL_Pot_Trim!DW5,0)</f>
        <v>0.8496973920001365</v>
      </c>
      <c r="DX31" s="47">
        <f>IF(PLANEL_Pot_Trim!DX5&lt;&gt;0,DX5/PLANEL_Pot_Trim!DX5,0)</f>
        <v>0.86757151572387448</v>
      </c>
      <c r="DY31" s="47">
        <f>IF(PLANEL_Pot_Trim!DY5&lt;&gt;0,DY5/PLANEL_Pot_Trim!DY5,0)</f>
        <v>0.66382110646845416</v>
      </c>
      <c r="DZ31" s="47">
        <f>IF(PLANEL_Pot_Trim!DZ5&lt;&gt;0,DZ5/PLANEL_Pot_Trim!DZ5,0)</f>
        <v>0.83427230214933723</v>
      </c>
      <c r="EA31" s="47">
        <f>IF(PLANEL_Pot_Trim!EA5&lt;&gt;0,EA5/PLANEL_Pot_Trim!EA5,0)</f>
        <v>0.85768299263630698</v>
      </c>
      <c r="EB31" s="47">
        <f>IF(PLANEL_Pot_Trim!EB5&lt;&gt;0,EB5/PLANEL_Pot_Trim!EB5,0)</f>
        <v>0.86757151572387448</v>
      </c>
      <c r="EC31" s="47">
        <f>IF(PLANEL_Pot_Trim!EC5&lt;&gt;0,EC5/PLANEL_Pot_Trim!EC5,0)</f>
        <v>0.49104011549747228</v>
      </c>
      <c r="ED31" s="47">
        <f>IF(PLANEL_Pot_Trim!ED5&lt;&gt;0,ED5/PLANEL_Pot_Trim!ED5,0)</f>
        <v>0.83245885847493362</v>
      </c>
      <c r="EE31" s="47">
        <f>IF(PLANEL_Pot_Trim!EE5&lt;&gt;0,EE5/PLANEL_Pot_Trim!EE5,0)</f>
        <v>0.85768299263630698</v>
      </c>
      <c r="EF31" s="47">
        <f>IF(PLANEL_Pot_Trim!EF5&lt;&gt;0,EF5/PLANEL_Pot_Trim!EF5,0)</f>
        <v>0.86757151572387448</v>
      </c>
      <c r="EG31" s="47">
        <f>IF(PLANEL_Pot_Trim!EG5&lt;&gt;0,EG5/PLANEL_Pot_Trim!EG5,0)</f>
        <v>0.57112224158138891</v>
      </c>
      <c r="EH31" s="47">
        <f>IF(PLANEL_Pot_Trim!EH5&lt;&gt;0,EH5/PLANEL_Pot_Trim!EH5,0)</f>
        <v>0.68179907817572627</v>
      </c>
      <c r="EI31" s="47">
        <f>IF(PLANEL_Pot_Trim!EI5&lt;&gt;0,EI5/PLANEL_Pot_Trim!EI5,0)</f>
        <v>0.66525296156317593</v>
      </c>
      <c r="EJ31" s="47">
        <f>IF(PLANEL_Pot_Trim!EJ5&lt;&gt;0,EJ5/PLANEL_Pot_Trim!EJ5,0)</f>
        <v>0.86757151572387448</v>
      </c>
      <c r="EK31" s="47">
        <f>IF(PLANEL_Pot_Trim!EK5&lt;&gt;0,EK5/PLANEL_Pot_Trim!EK5,0)</f>
        <v>0.81902692316676751</v>
      </c>
      <c r="EL31" s="47">
        <f>IF(PLANEL_Pot_Trim!EL5&lt;&gt;0,EL5/PLANEL_Pot_Trim!EL5,0)</f>
        <v>0.51582884669505169</v>
      </c>
      <c r="EM31" s="47">
        <f>IF(PLANEL_Pot_Trim!EM5&lt;&gt;0,EM5/PLANEL_Pot_Trim!EM5,0)</f>
        <v>0.68981287773085687</v>
      </c>
      <c r="EN31" s="47">
        <f>IF(PLANEL_Pot_Trim!EN5&lt;&gt;0,EN5/PLANEL_Pot_Trim!EN5,0)</f>
        <v>0.86757151572387448</v>
      </c>
      <c r="EO31" s="47">
        <f>IF(PLANEL_Pot_Trim!EO5&lt;&gt;0,EO5/PLANEL_Pot_Trim!EO5,0)</f>
        <v>0.48402443815673213</v>
      </c>
      <c r="EP31" s="47">
        <f>IF(PLANEL_Pot_Trim!EP5&lt;&gt;0,EP5/PLANEL_Pot_Trim!EP5,0)</f>
        <v>0.60458347803270174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0.31026149694899574</v>
      </c>
      <c r="F33" s="48">
        <f>IF(PLANEL_Pot_Trim!F7&lt;&gt;0,F7/PLANEL_Pot_Trim!F7,0)</f>
        <v>0.36419949822988384</v>
      </c>
      <c r="G33" s="48">
        <f>IF(PLANEL_Pot_Trim!G7&lt;&gt;0,G7/PLANEL_Pot_Trim!G7,0)</f>
        <v>0.33148234257355208</v>
      </c>
      <c r="H33" s="48">
        <f>IF(PLANEL_Pot_Trim!H7&lt;&gt;0,H7/PLANEL_Pot_Trim!H7,0)</f>
        <v>0.34858804036658625</v>
      </c>
      <c r="I33" s="48">
        <f>IF(PLANEL_Pot_Trim!I7&lt;&gt;0,I7/PLANEL_Pot_Trim!I7,0)</f>
        <v>0.28238975703945984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0.3307326127239536</v>
      </c>
      <c r="P33" s="48">
        <f>IF(PLANEL_Pot_Trim!P7&lt;&gt;0,P7/PLANEL_Pot_Trim!P7,0)</f>
        <v>0.14388330449603387</v>
      </c>
      <c r="Q33" s="48">
        <f>IF(PLANEL_Pot_Trim!Q7&lt;&gt;0,Q7/PLANEL_Pot_Trim!Q7,0)</f>
        <v>0.26169924005234335</v>
      </c>
      <c r="R33" s="48">
        <f>IF(PLANEL_Pot_Trim!R7&lt;&gt;0,R7/PLANEL_Pot_Trim!R7,0)</f>
        <v>0.26460914853228645</v>
      </c>
      <c r="S33" s="48">
        <f>IF(PLANEL_Pot_Trim!S7&lt;&gt;0,S7/PLANEL_Pot_Trim!S7,0)</f>
        <v>0.3307326127239536</v>
      </c>
      <c r="T33" s="48">
        <f>IF(PLANEL_Pot_Trim!T7&lt;&gt;0,T7/PLANEL_Pot_Trim!T7,0)</f>
        <v>0.29024629994022522</v>
      </c>
      <c r="U33" s="48">
        <f>IF(PLANEL_Pot_Trim!U7&lt;&gt;0,U7/PLANEL_Pot_Trim!U7,0)</f>
        <v>0.24250459498537943</v>
      </c>
      <c r="V33" s="48">
        <f>IF(PLANEL_Pot_Trim!V7&lt;&gt;0,V7/PLANEL_Pot_Trim!V7,0)</f>
        <v>0.27255405571980162</v>
      </c>
      <c r="W33" s="48">
        <f>IF(PLANEL_Pot_Trim!W7&lt;&gt;0,W7/PLANEL_Pot_Trim!W7,0)</f>
        <v>0.20059626461176297</v>
      </c>
      <c r="X33" s="48">
        <f>IF(PLANEL_Pot_Trim!X7&lt;&gt;0,X7/PLANEL_Pot_Trim!X7,0)</f>
        <v>2.9748104741236618E-2</v>
      </c>
      <c r="Y33" s="48">
        <f>IF(PLANEL_Pot_Trim!Y7&lt;&gt;0,Y7/PLANEL_Pot_Trim!Y7,0)</f>
        <v>0.27213800411961603</v>
      </c>
      <c r="Z33" s="48">
        <f>IF(PLANEL_Pot_Trim!Z7&lt;&gt;0,Z7/PLANEL_Pot_Trim!Z7,0)</f>
        <v>0.31674622113510137</v>
      </c>
      <c r="AA33" s="48">
        <f>IF(PLANEL_Pot_Trim!AA7&lt;&gt;0,AA7/PLANEL_Pot_Trim!AA7,0)</f>
        <v>0.31674622113510137</v>
      </c>
      <c r="AB33" s="48">
        <f>IF(PLANEL_Pot_Trim!AB7&lt;&gt;0,AB7/PLANEL_Pot_Trim!AB7,0)</f>
        <v>0.18764356177584876</v>
      </c>
      <c r="AC33" s="48">
        <f>IF(PLANEL_Pot_Trim!AC7&lt;&gt;0,AC7/PLANEL_Pot_Trim!AC7,0)</f>
        <v>0.23833333961084341</v>
      </c>
      <c r="AD33" s="48">
        <f>IF(PLANEL_Pot_Trim!AD7&lt;&gt;0,AD7/PLANEL_Pot_Trim!AD7,0)</f>
        <v>0.30120304549968735</v>
      </c>
      <c r="AE33" s="48">
        <f>IF(PLANEL_Pot_Trim!AE7&lt;&gt;0,AE7/PLANEL_Pot_Trim!AE7,0)</f>
        <v>0.30118975136272352</v>
      </c>
      <c r="AF33" s="48">
        <f>IF(PLANEL_Pot_Trim!AF7&lt;&gt;0,AF7/PLANEL_Pot_Trim!AF7,0)</f>
        <v>0.30118975136272352</v>
      </c>
      <c r="AG33" s="48">
        <f>IF(PLANEL_Pot_Trim!AG7&lt;&gt;0,AG7/PLANEL_Pot_Trim!AG7,0)</f>
        <v>0.2565835032109518</v>
      </c>
      <c r="AH33" s="48">
        <f>IF(PLANEL_Pot_Trim!AH7&lt;&gt;0,AH7/PLANEL_Pot_Trim!AH7,0)</f>
        <v>0.30118975136272352</v>
      </c>
      <c r="AI33" s="48">
        <f>IF(PLANEL_Pot_Trim!AI7&lt;&gt;0,AI7/PLANEL_Pot_Trim!AI7,0)</f>
        <v>0.29232687851055439</v>
      </c>
      <c r="AJ33" s="48">
        <f>IF(PLANEL_Pot_Trim!AJ7&lt;&gt;0,AJ7/PLANEL_Pot_Trim!AJ7,0)</f>
        <v>0.29232687851055439</v>
      </c>
      <c r="AK33" s="48">
        <f>IF(PLANEL_Pot_Trim!AK7&lt;&gt;0,AK7/PLANEL_Pot_Trim!AK7,0)</f>
        <v>0.20107626896981159</v>
      </c>
      <c r="AL33" s="48">
        <f>IF(PLANEL_Pot_Trim!AL7&lt;&gt;0,AL7/PLANEL_Pot_Trim!AL7,0)</f>
        <v>0.29232687851055439</v>
      </c>
      <c r="AM33" s="48">
        <f>IF(PLANEL_Pot_Trim!AM7&lt;&gt;0,AM7/PLANEL_Pot_Trim!AM7,0)</f>
        <v>0.24056275893451956</v>
      </c>
      <c r="AN33" s="48">
        <f>IF(PLANEL_Pot_Trim!AN7&lt;&gt;0,AN7/PLANEL_Pot_Trim!AN7,0)</f>
        <v>0.22692118353247342</v>
      </c>
      <c r="AO33" s="48">
        <f>IF(PLANEL_Pot_Trim!AO7&lt;&gt;0,AO7/PLANEL_Pot_Trim!AO7,0)</f>
        <v>0.17174315212471816</v>
      </c>
      <c r="AP33" s="48">
        <f>IF(PLANEL_Pot_Trim!AP7&lt;&gt;0,AP7/PLANEL_Pot_Trim!AP7,0)</f>
        <v>0.24056275893451956</v>
      </c>
      <c r="AQ33" s="48">
        <f>IF(PLANEL_Pot_Trim!AQ7&lt;&gt;0,AQ7/PLANEL_Pot_Trim!AQ7,0)</f>
        <v>0.20080866449050744</v>
      </c>
      <c r="AR33" s="48">
        <f>IF(PLANEL_Pot_Trim!AR7&lt;&gt;0,AR7/PLANEL_Pot_Trim!AR7,0)</f>
        <v>0.20080866449050744</v>
      </c>
      <c r="AS33" s="48">
        <f>IF(PLANEL_Pot_Trim!AS7&lt;&gt;0,AS7/PLANEL_Pot_Trim!AS7,0)</f>
        <v>0.20080866449050744</v>
      </c>
      <c r="AT33" s="48">
        <f>IF(PLANEL_Pot_Trim!AT7&lt;&gt;0,AT7/PLANEL_Pot_Trim!AT7,0)</f>
        <v>0.20080866449050744</v>
      </c>
      <c r="AU33" s="48">
        <f>IF(PLANEL_Pot_Trim!AU7&lt;&gt;0,AU7/PLANEL_Pot_Trim!AU7,0)</f>
        <v>0.14375412278520056</v>
      </c>
      <c r="AV33" s="48">
        <f>IF(PLANEL_Pot_Trim!AV7&lt;&gt;0,AV7/PLANEL_Pot_Trim!AV7,0)</f>
        <v>0.14375412278520056</v>
      </c>
      <c r="AW33" s="48">
        <f>IF(PLANEL_Pot_Trim!AW7&lt;&gt;0,AW7/PLANEL_Pot_Trim!AW7,0)</f>
        <v>0.14375412278520056</v>
      </c>
      <c r="AX33" s="48">
        <f>IF(PLANEL_Pot_Trim!AX7&lt;&gt;0,AX7/PLANEL_Pot_Trim!AX7,0)</f>
        <v>0.14375412278520056</v>
      </c>
      <c r="AY33" s="48">
        <f>IF(PLANEL_Pot_Trim!AY7&lt;&gt;0,AY7/PLANEL_Pot_Trim!AY7,0)</f>
        <v>0.14034182380144336</v>
      </c>
      <c r="AZ33" s="48">
        <f>IF(PLANEL_Pot_Trim!AZ7&lt;&gt;0,AZ7/PLANEL_Pot_Trim!AZ7,0)</f>
        <v>0.14034182380144336</v>
      </c>
      <c r="BA33" s="48">
        <f>IF(PLANEL_Pot_Trim!BA7&lt;&gt;0,BA7/PLANEL_Pot_Trim!BA7,0)</f>
        <v>0.14034182380144336</v>
      </c>
      <c r="BB33" s="48">
        <f>IF(PLANEL_Pot_Trim!BB7&lt;&gt;0,BB7/PLANEL_Pot_Trim!BB7,0)</f>
        <v>0.14034182380144336</v>
      </c>
      <c r="BC33" s="48">
        <f>IF(PLANEL_Pot_Trim!BC7&lt;&gt;0,BC7/PLANEL_Pot_Trim!BC7,0)</f>
        <v>0.1403435899899412</v>
      </c>
      <c r="BD33" s="48">
        <f>IF(PLANEL_Pot_Trim!BD7&lt;&gt;0,BD7/PLANEL_Pot_Trim!BD7,0)</f>
        <v>0.1403435899899412</v>
      </c>
      <c r="BE33" s="48">
        <f>IF(PLANEL_Pot_Trim!BE7&lt;&gt;0,BE7/PLANEL_Pot_Trim!BE7,0)</f>
        <v>0.1403435899899412</v>
      </c>
      <c r="BF33" s="48">
        <f>IF(PLANEL_Pot_Trim!BF7&lt;&gt;0,BF7/PLANEL_Pot_Trim!BF7,0)</f>
        <v>0.1403435899899412</v>
      </c>
      <c r="BG33" s="48">
        <f>IF(PLANEL_Pot_Trim!BG7&lt;&gt;0,BG7/PLANEL_Pot_Trim!BG7,0)</f>
        <v>0.1403435899899412</v>
      </c>
      <c r="BH33" s="48">
        <f>IF(PLANEL_Pot_Trim!BH7&lt;&gt;0,BH7/PLANEL_Pot_Trim!BH7,0)</f>
        <v>0.1403435899899412</v>
      </c>
      <c r="BI33" s="48">
        <f>IF(PLANEL_Pot_Trim!BI7&lt;&gt;0,BI7/PLANEL_Pot_Trim!BI7,0)</f>
        <v>0.1403435899899412</v>
      </c>
      <c r="BJ33" s="48">
        <f>IF(PLANEL_Pot_Trim!BJ7&lt;&gt;0,BJ7/PLANEL_Pot_Trim!BJ7,0)</f>
        <v>0.1403435899899412</v>
      </c>
      <c r="BK33" s="48">
        <f>IF(PLANEL_Pot_Trim!BK7&lt;&gt;0,BK7/PLANEL_Pot_Trim!BK7,0)</f>
        <v>0.1403435899899412</v>
      </c>
      <c r="BL33" s="48">
        <f>IF(PLANEL_Pot_Trim!BL7&lt;&gt;0,BL7/PLANEL_Pot_Trim!BL7,0)</f>
        <v>0.1403435899899412</v>
      </c>
      <c r="BM33" s="48">
        <f>IF(PLANEL_Pot_Trim!BM7&lt;&gt;0,BM7/PLANEL_Pot_Trim!BM7,0)</f>
        <v>0.1403435899899412</v>
      </c>
      <c r="BN33" s="48">
        <f>IF(PLANEL_Pot_Trim!BN7&lt;&gt;0,BN7/PLANEL_Pot_Trim!BN7,0)</f>
        <v>0.1403435899899412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0.75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0.75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0.70660626258418391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0.75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0.58316575064302145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0.66079889380958823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0.66079889380958823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0.71373938772747481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0.66079889380958823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0.61026610454659724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0.66093183596236327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0.18685139061851389</v>
      </c>
      <c r="H37" s="49">
        <f>IF(PLANEL_Pot_Trim!H10&lt;&gt;0,H11/PLANEL_Pot_Trim!H10,0)</f>
        <v>0.65653326760758257</v>
      </c>
      <c r="I37" s="49">
        <f>IF(PLANEL_Pot_Trim!I10&lt;&gt;0,I11/PLANEL_Pot_Trim!I10,0)</f>
        <v>0.74999999999999989</v>
      </c>
      <c r="J37" s="49">
        <f>IF(PLANEL_Pot_Trim!J10&lt;&gt;0,J11/PLANEL_Pot_Trim!J10,0)</f>
        <v>0.19975530130067801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0.37624533001245331</v>
      </c>
      <c r="O37" s="49">
        <f>IF(PLANEL_Pot_Trim!O10&lt;&gt;0,O11/PLANEL_Pot_Trim!O10,0)</f>
        <v>0.46574960495364603</v>
      </c>
      <c r="P37" s="49">
        <f>IF(PLANEL_Pot_Trim!P10&lt;&gt;0,P11/PLANEL_Pot_Trim!P10,0)</f>
        <v>0.74999999999999989</v>
      </c>
      <c r="Q37" s="49">
        <f>IF(PLANEL_Pot_Trim!Q10&lt;&gt;0,Q11/PLANEL_Pot_Trim!Q10,0)</f>
        <v>0.37624533001245331</v>
      </c>
      <c r="R37" s="49">
        <f>IF(PLANEL_Pot_Trim!R10&lt;&gt;0,R11/PLANEL_Pot_Trim!R10,0)</f>
        <v>0.74999999999999989</v>
      </c>
      <c r="S37" s="49">
        <f>IF(PLANEL_Pot_Trim!S10&lt;&gt;0,S11/PLANEL_Pot_Trim!S10,0)</f>
        <v>0.56314860938148603</v>
      </c>
      <c r="T37" s="49">
        <f>IF(PLANEL_Pot_Trim!T10&lt;&gt;0,T11/PLANEL_Pot_Trim!T10,0)</f>
        <v>0.37375466998754669</v>
      </c>
      <c r="U37" s="49">
        <f>IF(PLANEL_Pot_Trim!U10&lt;&gt;0,U11/PLANEL_Pot_Trim!U10,0)</f>
        <v>0.74999999999999989</v>
      </c>
      <c r="V37" s="49">
        <f>IF(PLANEL_Pot_Trim!V10&lt;&gt;0,V11/PLANEL_Pot_Trim!V10,0)</f>
        <v>0.37624533001245331</v>
      </c>
      <c r="W37" s="49">
        <f>IF(PLANEL_Pot_Trim!W10&lt;&gt;0,W11/PLANEL_Pot_Trim!W10,0)</f>
        <v>0.37624533001245331</v>
      </c>
      <c r="X37" s="49">
        <f>IF(PLANEL_Pot_Trim!X10&lt;&gt;0,X11/PLANEL_Pot_Trim!X10,0)</f>
        <v>0.74999999999999989</v>
      </c>
      <c r="Y37" s="49">
        <f>IF(PLANEL_Pot_Trim!Y10&lt;&gt;0,Y11/PLANEL_Pot_Trim!Y10,0)</f>
        <v>0.56060606060606055</v>
      </c>
      <c r="Z37" s="49">
        <f>IF(PLANEL_Pot_Trim!Z10&lt;&gt;0,Z11/PLANEL_Pot_Trim!Z10,0)</f>
        <v>0.69972954960564548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0.56060606060606055</v>
      </c>
      <c r="AD37" s="49">
        <f>IF(PLANEL_Pot_Trim!AD10&lt;&gt;0,AD11/PLANEL_Pot_Trim!AD10,0)</f>
        <v>0.18685139061851389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0.66544868084959174</v>
      </c>
      <c r="AK37" s="49">
        <f>IF(PLANEL_Pot_Trim!AK10&lt;&gt;0,AK11/PLANEL_Pot_Trim!AK10,0)</f>
        <v>0.18685139061851389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0.37624533001245331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0.18685139061851389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0.18685139061851389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0.18685139061851389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0.56060606060606055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0.91930042045005944</v>
      </c>
      <c r="AZ38" s="47">
        <f>IF(PLANEL_Pot_Trim!AZ11&lt;&gt;0,AZ12/PLANEL_Pot_Trim!AZ11,0)</f>
        <v>0.85653814561494923</v>
      </c>
      <c r="BA38" s="47">
        <f>IF(PLANEL_Pot_Trim!BA11&lt;&gt;0,BA12/PLANEL_Pot_Trim!BA11,0)</f>
        <v>0.85653814561494923</v>
      </c>
      <c r="BB38" s="47">
        <f>IF(PLANEL_Pot_Trim!BB11&lt;&gt;0,BB12/PLANEL_Pot_Trim!BB11,0)</f>
        <v>0.85653814561494923</v>
      </c>
      <c r="BC38" s="47">
        <f>IF(PLANEL_Pot_Trim!BC11&lt;&gt;0,BC12/PLANEL_Pot_Trim!BC11,0)</f>
        <v>0.91826754649924125</v>
      </c>
      <c r="BD38" s="47">
        <f>IF(PLANEL_Pot_Trim!BD11&lt;&gt;0,BD12/PLANEL_Pot_Trim!BD11,0)</f>
        <v>0.85320413883477875</v>
      </c>
      <c r="BE38" s="47">
        <f>IF(PLANEL_Pot_Trim!BE11&lt;&gt;0,BE12/PLANEL_Pot_Trim!BE11,0)</f>
        <v>0.85320413883477875</v>
      </c>
      <c r="BF38" s="47">
        <f>IF(PLANEL_Pot_Trim!BF11&lt;&gt;0,BF12/PLANEL_Pot_Trim!BF11,0)</f>
        <v>0.85320413883477875</v>
      </c>
      <c r="BG38" s="47">
        <f>IF(PLANEL_Pot_Trim!BG11&lt;&gt;0,BG12/PLANEL_Pot_Trim!BG11,0)</f>
        <v>0.916017186614555</v>
      </c>
      <c r="BH38" s="47">
        <f>IF(PLANEL_Pot_Trim!BH11&lt;&gt;0,BH12/PLANEL_Pot_Trim!BH11,0)</f>
        <v>0.84594021815459752</v>
      </c>
      <c r="BI38" s="47">
        <f>IF(PLANEL_Pot_Trim!BI11&lt;&gt;0,BI12/PLANEL_Pot_Trim!BI11,0)</f>
        <v>0.84594021815459752</v>
      </c>
      <c r="BJ38" s="47">
        <f>IF(PLANEL_Pot_Trim!BJ11&lt;&gt;0,BJ12/PLANEL_Pot_Trim!BJ11,0)</f>
        <v>0.84594021815459752</v>
      </c>
      <c r="BK38" s="47">
        <f>IF(PLANEL_Pot_Trim!BK11&lt;&gt;0,BK12/PLANEL_Pot_Trim!BK11,0)</f>
        <v>0.916017186614555</v>
      </c>
      <c r="BL38" s="47">
        <f>IF(PLANEL_Pot_Trim!BL11&lt;&gt;0,BL12/PLANEL_Pot_Trim!BL11,0)</f>
        <v>0.84594021815459752</v>
      </c>
      <c r="BM38" s="47">
        <f>IF(PLANEL_Pot_Trim!BM11&lt;&gt;0,BM12/PLANEL_Pot_Trim!BM11,0)</f>
        <v>0.84594021815459752</v>
      </c>
      <c r="BN38" s="47">
        <f>IF(PLANEL_Pot_Trim!BN11&lt;&gt;0,BN12/PLANEL_Pot_Trim!BN11,0)</f>
        <v>0.84594021815459752</v>
      </c>
      <c r="BO38" s="47">
        <f>IF(PLANEL_Pot_Trim!BO11&lt;&gt;0,BO12/PLANEL_Pot_Trim!BO11,0)</f>
        <v>0.916017186614555</v>
      </c>
      <c r="BP38" s="47">
        <f>IF(PLANEL_Pot_Trim!BP11&lt;&gt;0,BP12/PLANEL_Pot_Trim!BP11,0)</f>
        <v>0.84594021815459752</v>
      </c>
      <c r="BQ38" s="47">
        <f>IF(PLANEL_Pot_Trim!BQ11&lt;&gt;0,BQ12/PLANEL_Pot_Trim!BQ11,0)</f>
        <v>0.84594021815459752</v>
      </c>
      <c r="BR38" s="47">
        <f>IF(PLANEL_Pot_Trim!BR11&lt;&gt;0,BR12/PLANEL_Pot_Trim!BR11,0)</f>
        <v>0.84594021815459752</v>
      </c>
      <c r="BS38" s="47">
        <f>IF(PLANEL_Pot_Trim!BS11&lt;&gt;0,BS12/PLANEL_Pot_Trim!BS11,0)</f>
        <v>0.916017186614555</v>
      </c>
      <c r="BT38" s="47">
        <f>IF(PLANEL_Pot_Trim!BT11&lt;&gt;0,BT12/PLANEL_Pot_Trim!BT11,0)</f>
        <v>0.84594021815459752</v>
      </c>
      <c r="BU38" s="47">
        <f>IF(PLANEL_Pot_Trim!BU11&lt;&gt;0,BU12/PLANEL_Pot_Trim!BU11,0)</f>
        <v>0.84594021815459752</v>
      </c>
      <c r="BV38" s="47">
        <f>IF(PLANEL_Pot_Trim!BV11&lt;&gt;0,BV12/PLANEL_Pot_Trim!BV11,0)</f>
        <v>0.84594021815459752</v>
      </c>
      <c r="BW38" s="47">
        <f>IF(PLANEL_Pot_Trim!BW11&lt;&gt;0,BW12/PLANEL_Pot_Trim!BW11,0)</f>
        <v>0.916017186614555</v>
      </c>
      <c r="BX38" s="47">
        <f>IF(PLANEL_Pot_Trim!BX11&lt;&gt;0,BX12/PLANEL_Pot_Trim!BX11,0)</f>
        <v>0.84594021815459752</v>
      </c>
      <c r="BY38" s="47">
        <f>IF(PLANEL_Pot_Trim!BY11&lt;&gt;0,BY12/PLANEL_Pot_Trim!BY11,0)</f>
        <v>0.84594021815459752</v>
      </c>
      <c r="BZ38" s="47">
        <f>IF(PLANEL_Pot_Trim!BZ11&lt;&gt;0,BZ12/PLANEL_Pot_Trim!BZ11,0)</f>
        <v>0.84594021815459752</v>
      </c>
      <c r="CA38" s="47">
        <f>IF(PLANEL_Pot_Trim!CA11&lt;&gt;0,CA12/PLANEL_Pot_Trim!CA11,0)</f>
        <v>0.916017186614555</v>
      </c>
      <c r="CB38" s="47">
        <f>IF(PLANEL_Pot_Trim!CB11&lt;&gt;0,CB12/PLANEL_Pot_Trim!CB11,0)</f>
        <v>0.84594021815459752</v>
      </c>
      <c r="CC38" s="47">
        <f>IF(PLANEL_Pot_Trim!CC11&lt;&gt;0,CC12/PLANEL_Pot_Trim!CC11,0)</f>
        <v>0.84594021815459752</v>
      </c>
      <c r="CD38" s="47">
        <f>IF(PLANEL_Pot_Trim!CD11&lt;&gt;0,CD12/PLANEL_Pot_Trim!CD11,0)</f>
        <v>0.84594021815459752</v>
      </c>
      <c r="CE38" s="47">
        <f>IF(PLANEL_Pot_Trim!CE11&lt;&gt;0,CE12/PLANEL_Pot_Trim!CE11,0)</f>
        <v>0.916017186614555</v>
      </c>
      <c r="CF38" s="47">
        <f>IF(PLANEL_Pot_Trim!CF11&lt;&gt;0,CF12/PLANEL_Pot_Trim!CF11,0)</f>
        <v>0.84594021815459752</v>
      </c>
      <c r="CG38" s="47">
        <f>IF(PLANEL_Pot_Trim!CG11&lt;&gt;0,CG12/PLANEL_Pot_Trim!CG11,0)</f>
        <v>0.84594021815459752</v>
      </c>
      <c r="CH38" s="47">
        <f>IF(PLANEL_Pot_Trim!CH11&lt;&gt;0,CH12/PLANEL_Pot_Trim!CH11,0)</f>
        <v>0.84594021815459752</v>
      </c>
      <c r="CI38" s="47">
        <f>IF(PLANEL_Pot_Trim!CI11&lt;&gt;0,CI12/PLANEL_Pot_Trim!CI11,0)</f>
        <v>0.916017186614555</v>
      </c>
      <c r="CJ38" s="47">
        <f>IF(PLANEL_Pot_Trim!CJ11&lt;&gt;0,CJ12/PLANEL_Pot_Trim!CJ11,0)</f>
        <v>0.84594021815459752</v>
      </c>
      <c r="CK38" s="47">
        <f>IF(PLANEL_Pot_Trim!CK11&lt;&gt;0,CK12/PLANEL_Pot_Trim!CK11,0)</f>
        <v>0.84594021815459752</v>
      </c>
      <c r="CL38" s="47">
        <f>IF(PLANEL_Pot_Trim!CL11&lt;&gt;0,CL12/PLANEL_Pot_Trim!CL11,0)</f>
        <v>0.84594021815459752</v>
      </c>
      <c r="CM38" s="47">
        <f>IF(PLANEL_Pot_Trim!CM11&lt;&gt;0,CM12/PLANEL_Pot_Trim!CM11,0)</f>
        <v>0.916017186614555</v>
      </c>
      <c r="CN38" s="47">
        <f>IF(PLANEL_Pot_Trim!CN11&lt;&gt;0,CN12/PLANEL_Pot_Trim!CN11,0)</f>
        <v>0.84594021815459752</v>
      </c>
      <c r="CO38" s="47">
        <f>IF(PLANEL_Pot_Trim!CO11&lt;&gt;0,CO12/PLANEL_Pot_Trim!CO11,0)</f>
        <v>0.84594021815459752</v>
      </c>
      <c r="CP38" s="47">
        <f>IF(PLANEL_Pot_Trim!CP11&lt;&gt;0,CP12/PLANEL_Pot_Trim!CP11,0)</f>
        <v>0.84594021815459752</v>
      </c>
      <c r="CQ38" s="47">
        <f>IF(PLANEL_Pot_Trim!CQ11&lt;&gt;0,CQ12/PLANEL_Pot_Trim!CQ11,0)</f>
        <v>0.916017186614555</v>
      </c>
      <c r="CR38" s="47">
        <f>IF(PLANEL_Pot_Trim!CR11&lt;&gt;0,CR12/PLANEL_Pot_Trim!CR11,0)</f>
        <v>0.84594021815459752</v>
      </c>
      <c r="CS38" s="47">
        <f>IF(PLANEL_Pot_Trim!CS11&lt;&gt;0,CS12/PLANEL_Pot_Trim!CS11,0)</f>
        <v>0.84594021815459752</v>
      </c>
      <c r="CT38" s="47">
        <f>IF(PLANEL_Pot_Trim!CT11&lt;&gt;0,CT12/PLANEL_Pot_Trim!CT11,0)</f>
        <v>0.84594021815459752</v>
      </c>
      <c r="CU38" s="47">
        <f>IF(PLANEL_Pot_Trim!CU11&lt;&gt;0,CU12/PLANEL_Pot_Trim!CU11,0)</f>
        <v>0.916017186614555</v>
      </c>
      <c r="CV38" s="47">
        <f>IF(PLANEL_Pot_Trim!CV11&lt;&gt;0,CV12/PLANEL_Pot_Trim!CV11,0)</f>
        <v>0.84594021815459752</v>
      </c>
      <c r="CW38" s="47">
        <f>IF(PLANEL_Pot_Trim!CW11&lt;&gt;0,CW12/PLANEL_Pot_Trim!CW11,0)</f>
        <v>0.84594021815459752</v>
      </c>
      <c r="CX38" s="47">
        <f>IF(PLANEL_Pot_Trim!CX11&lt;&gt;0,CX12/PLANEL_Pot_Trim!CX11,0)</f>
        <v>0.84594021815459752</v>
      </c>
      <c r="CY38" s="77">
        <f>IF(PLANEL_Pot_Trim!CY11&lt;&gt;0,CY12/PLANEL_Pot_Trim!CY11,0)</f>
        <v>0.916017186614555</v>
      </c>
      <c r="CZ38" s="77">
        <f>IF(PLANEL_Pot_Trim!CZ11&lt;&gt;0,CZ12/PLANEL_Pot_Trim!CZ11,0)</f>
        <v>0.84594021815459752</v>
      </c>
      <c r="DA38" s="77">
        <f>IF(PLANEL_Pot_Trim!DA11&lt;&gt;0,DA12/PLANEL_Pot_Trim!DA11,0)</f>
        <v>0.84594021815459752</v>
      </c>
      <c r="DB38" s="77">
        <f>IF(PLANEL_Pot_Trim!DB11&lt;&gt;0,DB12/PLANEL_Pot_Trim!DB11,0)</f>
        <v>0.84594021815459752</v>
      </c>
      <c r="DC38" s="47">
        <f>IF(PLANEL_Pot_Trim!DC11&lt;&gt;0,DC12/PLANEL_Pot_Trim!DC11,0)</f>
        <v>0.916017186614555</v>
      </c>
      <c r="DD38" s="47">
        <f>IF(PLANEL_Pot_Trim!DD11&lt;&gt;0,DD12/PLANEL_Pot_Trim!DD11,0)</f>
        <v>0.84594021815459752</v>
      </c>
      <c r="DE38" s="47">
        <f>IF(PLANEL_Pot_Trim!DE11&lt;&gt;0,DE12/PLANEL_Pot_Trim!DE11,0)</f>
        <v>0.84594021815459752</v>
      </c>
      <c r="DF38" s="47">
        <f>IF(PLANEL_Pot_Trim!DF11&lt;&gt;0,DF12/PLANEL_Pot_Trim!DF11,0)</f>
        <v>0.84594021815459752</v>
      </c>
      <c r="DG38" s="47">
        <f>IF(PLANEL_Pot_Trim!DG11&lt;&gt;0,DG12/PLANEL_Pot_Trim!DG11,0)</f>
        <v>0.916017186614555</v>
      </c>
      <c r="DH38" s="47">
        <f>IF(PLANEL_Pot_Trim!DH11&lt;&gt;0,DH12/PLANEL_Pot_Trim!DH11,0)</f>
        <v>0.84594021815459752</v>
      </c>
      <c r="DI38" s="47">
        <f>IF(PLANEL_Pot_Trim!DI11&lt;&gt;0,DI12/PLANEL_Pot_Trim!DI11,0)</f>
        <v>0.84594021815459752</v>
      </c>
      <c r="DJ38" s="47">
        <f>IF(PLANEL_Pot_Trim!DJ11&lt;&gt;0,DJ12/PLANEL_Pot_Trim!DJ11,0)</f>
        <v>0.84594021815459752</v>
      </c>
      <c r="DK38" s="47">
        <f>IF(PLANEL_Pot_Trim!DK11&lt;&gt;0,DK12/PLANEL_Pot_Trim!DK11,0)</f>
        <v>0.916017186614555</v>
      </c>
      <c r="DL38" s="47">
        <f>IF(PLANEL_Pot_Trim!DL11&lt;&gt;0,DL12/PLANEL_Pot_Trim!DL11,0)</f>
        <v>0.84594021815459752</v>
      </c>
      <c r="DM38" s="47">
        <f>IF(PLANEL_Pot_Trim!DM11&lt;&gt;0,DM12/PLANEL_Pot_Trim!DM11,0)</f>
        <v>0.84594021815459752</v>
      </c>
      <c r="DN38" s="47">
        <f>IF(PLANEL_Pot_Trim!DN11&lt;&gt;0,DN12/PLANEL_Pot_Trim!DN11,0)</f>
        <v>0.84594021815459752</v>
      </c>
      <c r="DO38" s="47">
        <f>IF(PLANEL_Pot_Trim!DO11&lt;&gt;0,DO12/PLANEL_Pot_Trim!DO11,0)</f>
        <v>0.916017186614555</v>
      </c>
      <c r="DP38" s="47">
        <f>IF(PLANEL_Pot_Trim!DP11&lt;&gt;0,DP12/PLANEL_Pot_Trim!DP11,0)</f>
        <v>0.84594021815459752</v>
      </c>
      <c r="DQ38" s="47">
        <f>IF(PLANEL_Pot_Trim!DQ11&lt;&gt;0,DQ12/PLANEL_Pot_Trim!DQ11,0)</f>
        <v>0.84594021815459752</v>
      </c>
      <c r="DR38" s="47">
        <f>IF(PLANEL_Pot_Trim!DR11&lt;&gt;0,DR12/PLANEL_Pot_Trim!DR11,0)</f>
        <v>0.84594021815459752</v>
      </c>
      <c r="DS38" s="47">
        <f>IF(PLANEL_Pot_Trim!DS11&lt;&gt;0,DS12/PLANEL_Pot_Trim!DS11,0)</f>
        <v>0.916017186614555</v>
      </c>
      <c r="DT38" s="47">
        <f>IF(PLANEL_Pot_Trim!DT11&lt;&gt;0,DT12/PLANEL_Pot_Trim!DT11,0)</f>
        <v>0.84594021815459752</v>
      </c>
      <c r="DU38" s="47">
        <f>IF(PLANEL_Pot_Trim!DU11&lt;&gt;0,DU12/PLANEL_Pot_Trim!DU11,0)</f>
        <v>0.84594021815459752</v>
      </c>
      <c r="DV38" s="47">
        <f>IF(PLANEL_Pot_Trim!DV11&lt;&gt;0,DV12/PLANEL_Pot_Trim!DV11,0)</f>
        <v>0.84594021815459752</v>
      </c>
      <c r="DW38" s="47">
        <f>IF(PLANEL_Pot_Trim!DW11&lt;&gt;0,DW12/PLANEL_Pot_Trim!DW11,0)</f>
        <v>0.916017186614555</v>
      </c>
      <c r="DX38" s="47">
        <f>IF(PLANEL_Pot_Trim!DX11&lt;&gt;0,DX12/PLANEL_Pot_Trim!DX11,0)</f>
        <v>0.84594021815459752</v>
      </c>
      <c r="DY38" s="47">
        <f>IF(PLANEL_Pot_Trim!DY11&lt;&gt;0,DY12/PLANEL_Pot_Trim!DY11,0)</f>
        <v>0.84594021815459752</v>
      </c>
      <c r="DZ38" s="47">
        <f>IF(PLANEL_Pot_Trim!DZ11&lt;&gt;0,DZ12/PLANEL_Pot_Trim!DZ11,0)</f>
        <v>0.84594021815459752</v>
      </c>
      <c r="EA38" s="47">
        <f>IF(PLANEL_Pot_Trim!EA11&lt;&gt;0,EA12/PLANEL_Pot_Trim!EA11,0)</f>
        <v>0.916017186614555</v>
      </c>
      <c r="EB38" s="47">
        <f>IF(PLANEL_Pot_Trim!EB11&lt;&gt;0,EB12/PLANEL_Pot_Trim!EB11,0)</f>
        <v>0.84594021815459752</v>
      </c>
      <c r="EC38" s="47">
        <f>IF(PLANEL_Pot_Trim!EC11&lt;&gt;0,EC12/PLANEL_Pot_Trim!EC11,0)</f>
        <v>0.84594021815459752</v>
      </c>
      <c r="ED38" s="47">
        <f>IF(PLANEL_Pot_Trim!ED11&lt;&gt;0,ED12/PLANEL_Pot_Trim!ED11,0)</f>
        <v>0.84594021815459752</v>
      </c>
      <c r="EE38" s="47">
        <f>IF(PLANEL_Pot_Trim!EE11&lt;&gt;0,EE12/PLANEL_Pot_Trim!EE11,0)</f>
        <v>0.916017186614555</v>
      </c>
      <c r="EF38" s="47">
        <f>IF(PLANEL_Pot_Trim!EF11&lt;&gt;0,EF12/PLANEL_Pot_Trim!EF11,0)</f>
        <v>0.84594021815459752</v>
      </c>
      <c r="EG38" s="47">
        <f>IF(PLANEL_Pot_Trim!EG11&lt;&gt;0,EG12/PLANEL_Pot_Trim!EG11,0)</f>
        <v>0.84594021815459752</v>
      </c>
      <c r="EH38" s="47">
        <f>IF(PLANEL_Pot_Trim!EH11&lt;&gt;0,EH12/PLANEL_Pot_Trim!EH11,0)</f>
        <v>0.84594021815459752</v>
      </c>
      <c r="EI38" s="47">
        <f>IF(PLANEL_Pot_Trim!EI11&lt;&gt;0,EI12/PLANEL_Pot_Trim!EI11,0)</f>
        <v>0.916017186614555</v>
      </c>
      <c r="EJ38" s="47">
        <f>IF(PLANEL_Pot_Trim!EJ11&lt;&gt;0,EJ12/PLANEL_Pot_Trim!EJ11,0)</f>
        <v>0.84594021815459752</v>
      </c>
      <c r="EK38" s="47">
        <f>IF(PLANEL_Pot_Trim!EK11&lt;&gt;0,EK12/PLANEL_Pot_Trim!EK11,0)</f>
        <v>0.84594021815459752</v>
      </c>
      <c r="EL38" s="47">
        <f>IF(PLANEL_Pot_Trim!EL11&lt;&gt;0,EL12/PLANEL_Pot_Trim!EL11,0)</f>
        <v>0.84594021815459752</v>
      </c>
      <c r="EM38" s="47">
        <f>IF(PLANEL_Pot_Trim!EM11&lt;&gt;0,EM12/PLANEL_Pot_Trim!EM11,0)</f>
        <v>0.916017186614555</v>
      </c>
      <c r="EN38" s="47">
        <f>IF(PLANEL_Pot_Trim!EN11&lt;&gt;0,EN12/PLANEL_Pot_Trim!EN11,0)</f>
        <v>0.84594021815459752</v>
      </c>
      <c r="EO38" s="47">
        <f>IF(PLANEL_Pot_Trim!EO11&lt;&gt;0,EO12/PLANEL_Pot_Trim!EO11,0)</f>
        <v>0.84594021815459752</v>
      </c>
      <c r="EP38" s="47">
        <f>IF(PLANEL_Pot_Trim!EP11&lt;&gt;0,EP12/PLANEL_Pot_Trim!EP11,0)</f>
        <v>0.84594021815459752</v>
      </c>
    </row>
    <row r="39" spans="2:146" x14ac:dyDescent="0.25">
      <c r="B39" s="16" t="s">
        <v>58</v>
      </c>
      <c r="C39" s="47">
        <f>IF(PLANEL_Pot_Trim!C12&lt;&gt;0,C13/PLANEL_Pot_Trim!C12,0)</f>
        <v>0.8366598487595972</v>
      </c>
      <c r="D39" s="47">
        <f>IF(PLANEL_Pot_Trim!D12&lt;&gt;0,D13/PLANEL_Pot_Trim!D12,0)</f>
        <v>0.79341218160422855</v>
      </c>
      <c r="E39" s="47">
        <f>IF(PLANEL_Pot_Trim!E12&lt;&gt;0,E13/PLANEL_Pot_Trim!E12,0)</f>
        <v>0.91267114066900734</v>
      </c>
      <c r="F39" s="47">
        <f>IF(PLANEL_Pot_Trim!F12&lt;&gt;0,F13/PLANEL_Pot_Trim!F12,0)</f>
        <v>0.68542409120722247</v>
      </c>
      <c r="G39" s="47">
        <f>IF(PLANEL_Pot_Trim!G12&lt;&gt;0,G13/PLANEL_Pot_Trim!G12,0)</f>
        <v>0.81949723079594117</v>
      </c>
      <c r="H39" s="47">
        <f>IF(PLANEL_Pot_Trim!H12&lt;&gt;0,H13/PLANEL_Pot_Trim!H12,0)</f>
        <v>0.74524125120567919</v>
      </c>
      <c r="I39" s="47">
        <f>IF(PLANEL_Pot_Trim!I12&lt;&gt;0,I13/PLANEL_Pot_Trim!I12,0)</f>
        <v>0.80719446853659482</v>
      </c>
      <c r="J39" s="47">
        <f>IF(PLANEL_Pot_Trim!J12&lt;&gt;0,J13/PLANEL_Pot_Trim!J12,0)</f>
        <v>0.80474013310698722</v>
      </c>
      <c r="K39" s="47">
        <f>IF(PLANEL_Pot_Trim!K12&lt;&gt;0,K13/PLANEL_Pot_Trim!K12,0)</f>
        <v>0.73693754407963263</v>
      </c>
      <c r="L39" s="47">
        <f>IF(PLANEL_Pot_Trim!L12&lt;&gt;0,L13/PLANEL_Pot_Trim!L12,0)</f>
        <v>0.71526961379682863</v>
      </c>
      <c r="M39" s="47">
        <f>IF(PLANEL_Pot_Trim!M12&lt;&gt;0,M13/PLANEL_Pot_Trim!M12,0)</f>
        <v>0.77611557293877076</v>
      </c>
      <c r="N39" s="47">
        <f>IF(PLANEL_Pot_Trim!N12&lt;&gt;0,N13/PLANEL_Pot_Trim!N12,0)</f>
        <v>0.83542621783247806</v>
      </c>
      <c r="O39" s="47">
        <f>IF(PLANEL_Pot_Trim!O12&lt;&gt;0,O13/PLANEL_Pot_Trim!O12,0)</f>
        <v>0.66472251591496589</v>
      </c>
      <c r="P39" s="47">
        <f>IF(PLANEL_Pot_Trim!P12&lt;&gt;0,P13/PLANEL_Pot_Trim!P12,0)</f>
        <v>0.86766781338014576</v>
      </c>
      <c r="Q39" s="47">
        <f>IF(PLANEL_Pot_Trim!Q12&lt;&gt;0,Q13/PLANEL_Pot_Trim!Q12,0)</f>
        <v>0.55961801072572237</v>
      </c>
      <c r="R39" s="47">
        <f>IF(PLANEL_Pot_Trim!R12&lt;&gt;0,R13/PLANEL_Pot_Trim!R12,0)</f>
        <v>0.75809390987306602</v>
      </c>
      <c r="S39" s="47">
        <f>IF(PLANEL_Pot_Trim!S12&lt;&gt;0,S13/PLANEL_Pot_Trim!S12,0)</f>
        <v>0.69356294957367171</v>
      </c>
      <c r="T39" s="47">
        <f>IF(PLANEL_Pot_Trim!T12&lt;&gt;0,T13/PLANEL_Pot_Trim!T12,0)</f>
        <v>0.76825622709209451</v>
      </c>
      <c r="U39" s="47">
        <f>IF(PLANEL_Pot_Trim!U12&lt;&gt;0,U13/PLANEL_Pot_Trim!U12,0)</f>
        <v>0.72547526872178703</v>
      </c>
      <c r="V39" s="47">
        <f>IF(PLANEL_Pot_Trim!V12&lt;&gt;0,V13/PLANEL_Pot_Trim!V12,0)</f>
        <v>0.71730548503028657</v>
      </c>
      <c r="W39" s="47">
        <f>IF(PLANEL_Pot_Trim!W12&lt;&gt;0,W13/PLANEL_Pot_Trim!W12,0)</f>
        <v>0.78772803823449977</v>
      </c>
      <c r="X39" s="47">
        <f>IF(PLANEL_Pot_Trim!X12&lt;&gt;0,X13/PLANEL_Pot_Trim!X12,0)</f>
        <v>0.84339522898259967</v>
      </c>
      <c r="Y39" s="47">
        <f>IF(PLANEL_Pot_Trim!Y12&lt;&gt;0,Y13/PLANEL_Pot_Trim!Y12,0)</f>
        <v>0.66806117415795363</v>
      </c>
      <c r="Z39" s="47">
        <f>IF(PLANEL_Pot_Trim!Z12&lt;&gt;0,Z13/PLANEL_Pot_Trim!Z12,0)</f>
        <v>0.77252840715305382</v>
      </c>
      <c r="AA39" s="47">
        <f>IF(PLANEL_Pot_Trim!AA12&lt;&gt;0,AA13/PLANEL_Pot_Trim!AA12,0)</f>
        <v>0.87785744318839454</v>
      </c>
      <c r="AB39" s="47">
        <f>IF(PLANEL_Pot_Trim!AB12&lt;&gt;0,AB13/PLANEL_Pot_Trim!AB12,0)</f>
        <v>0.84906126895327738</v>
      </c>
      <c r="AC39" s="47">
        <f>IF(PLANEL_Pot_Trim!AC12&lt;&gt;0,AC13/PLANEL_Pot_Trim!AC12,0)</f>
        <v>0.50876924391373124</v>
      </c>
      <c r="AD39" s="47">
        <f>IF(PLANEL_Pot_Trim!AD12&lt;&gt;0,AD13/PLANEL_Pot_Trim!AD12,0)</f>
        <v>0.83997732744318843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0.7751699924765616</v>
      </c>
      <c r="AG39" s="47">
        <f>IF(PLANEL_Pot_Trim!AG12&lt;&gt;0,AG13/PLANEL_Pot_Trim!AG12,0)</f>
        <v>0.54136298981442188</v>
      </c>
      <c r="AH39" s="47">
        <f>IF(PLANEL_Pot_Trim!AH12&lt;&gt;0,AH13/PLANEL_Pot_Trim!AH12,0)</f>
        <v>0.83856714302249324</v>
      </c>
      <c r="AI39" s="47">
        <f>IF(PLANEL_Pot_Trim!AI12&lt;&gt;0,AI13/PLANEL_Pot_Trim!AI12,0)</f>
        <v>0.9088097251437387</v>
      </c>
      <c r="AJ39" s="47">
        <f>IF(PLANEL_Pot_Trim!AJ12&lt;&gt;0,AJ13/PLANEL_Pot_Trim!AJ12,0)</f>
        <v>0.86197436424464613</v>
      </c>
      <c r="AK39" s="47">
        <f>IF(PLANEL_Pot_Trim!AK12&lt;&gt;0,AK13/PLANEL_Pot_Trim!AK12,0)</f>
        <v>0.57451536977382445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0.67861734809510743</v>
      </c>
      <c r="AO39" s="47">
        <f>IF(PLANEL_Pot_Trim!AO12&lt;&gt;0,AO13/PLANEL_Pot_Trim!AO12,0)</f>
        <v>0.87867006085177513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0.88915833201373451</v>
      </c>
      <c r="AS39" s="47">
        <f>IF(PLANEL_Pot_Trim!AS12&lt;&gt;0,AS13/PLANEL_Pot_Trim!AS12,0)</f>
        <v>0.6533220730761462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0.80265110225219283</v>
      </c>
      <c r="AX39" s="47">
        <f>IF(PLANEL_Pot_Trim!AX12&lt;&gt;0,AX13/PLANEL_Pot_Trim!AX12,0)</f>
        <v>0.85890723694301219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3.9242625238847445E-2</v>
      </c>
      <c r="D41" s="50">
        <f>IF(PLANEL_Pot_Trim!D14&lt;&gt;0,D15/PLANEL_Pot_Trim!D14,0)</f>
        <v>0.38615997892729881</v>
      </c>
      <c r="E41" s="50">
        <f>IF(PLANEL_Pot_Trim!E14&lt;&gt;0,E15/PLANEL_Pot_Trim!E14,0)</f>
        <v>0.52850539180818923</v>
      </c>
      <c r="F41" s="50">
        <f>IF(PLANEL_Pot_Trim!F14&lt;&gt;0,F15/PLANEL_Pot_Trim!F14,0)</f>
        <v>0.32075278547716274</v>
      </c>
      <c r="G41" s="50">
        <f>IF(PLANEL_Pot_Trim!G14&lt;&gt;0,G15/PLANEL_Pot_Trim!G14,0)</f>
        <v>3.9202019737444652E-2</v>
      </c>
      <c r="H41" s="50">
        <f>IF(PLANEL_Pot_Trim!H14&lt;&gt;0,H15/PLANEL_Pot_Trim!H14,0)</f>
        <v>0.36855463545078382</v>
      </c>
      <c r="I41" s="50">
        <f>IF(PLANEL_Pot_Trim!I14&lt;&gt;0,I15/PLANEL_Pot_Trim!I14,0)</f>
        <v>0.49850391308337394</v>
      </c>
      <c r="J41" s="50">
        <f>IF(PLANEL_Pot_Trim!J14&lt;&gt;0,J15/PLANEL_Pot_Trim!J14,0)</f>
        <v>0.32913528602496517</v>
      </c>
      <c r="K41" s="50">
        <f>IF(PLANEL_Pot_Trim!K14&lt;&gt;0,K15/PLANEL_Pot_Trim!K14,0)</f>
        <v>3.8704799851861628E-2</v>
      </c>
      <c r="L41" s="50">
        <f>IF(PLANEL_Pot_Trim!L14&lt;&gt;0,L15/PLANEL_Pot_Trim!L14,0)</f>
        <v>0.37846138871764784</v>
      </c>
      <c r="M41" s="50">
        <f>IF(PLANEL_Pot_Trim!M14&lt;&gt;0,M15/PLANEL_Pot_Trim!M14,0)</f>
        <v>0.5339619063798875</v>
      </c>
      <c r="N41" s="50">
        <f>IF(PLANEL_Pot_Trim!N14&lt;&gt;0,N15/PLANEL_Pot_Trim!N14,0)</f>
        <v>0.33671053157918085</v>
      </c>
      <c r="O41" s="50">
        <f>IF(PLANEL_Pot_Trim!O14&lt;&gt;0,O15/PLANEL_Pot_Trim!O14,0)</f>
        <v>3.8264416771988878E-2</v>
      </c>
      <c r="P41" s="50">
        <f>IF(PLANEL_Pot_Trim!P14&lt;&gt;0,P15/PLANEL_Pot_Trim!P14,0)</f>
        <v>0.30532783327602575</v>
      </c>
      <c r="Q41" s="50">
        <f>IF(PLANEL_Pot_Trim!Q14&lt;&gt;0,Q15/PLANEL_Pot_Trim!Q14,0)</f>
        <v>0.49789622626457969</v>
      </c>
      <c r="R41" s="50">
        <f>IF(PLANEL_Pot_Trim!R14&lt;&gt;0,R15/PLANEL_Pot_Trim!R14,0)</f>
        <v>0.32580880332101247</v>
      </c>
      <c r="S41" s="50">
        <f>IF(PLANEL_Pot_Trim!S14&lt;&gt;0,S15/PLANEL_Pot_Trim!S14,0)</f>
        <v>3.8043434668391302E-2</v>
      </c>
      <c r="T41" s="50">
        <f>IF(PLANEL_Pot_Trim!T14&lt;&gt;0,T15/PLANEL_Pot_Trim!T14,0)</f>
        <v>0.32844159638827136</v>
      </c>
      <c r="U41" s="50">
        <f>IF(PLANEL_Pot_Trim!U14&lt;&gt;0,U15/PLANEL_Pot_Trim!U14,0)</f>
        <v>0.4461158978692244</v>
      </c>
      <c r="V41" s="50">
        <f>IF(PLANEL_Pot_Trim!V14&lt;&gt;0,V15/PLANEL_Pot_Trim!V14,0)</f>
        <v>0.31852721669236528</v>
      </c>
      <c r="W41" s="50">
        <f>IF(PLANEL_Pot_Trim!W14&lt;&gt;0,W15/PLANEL_Pot_Trim!W14,0)</f>
        <v>3.8166972499083386E-2</v>
      </c>
      <c r="X41" s="50">
        <f>IF(PLANEL_Pot_Trim!X14&lt;&gt;0,X15/PLANEL_Pot_Trim!X14,0)</f>
        <v>0.35555939649552087</v>
      </c>
      <c r="Y41" s="50">
        <f>IF(PLANEL_Pot_Trim!Y14&lt;&gt;0,Y15/PLANEL_Pot_Trim!Y14,0)</f>
        <v>0.51419496571012346</v>
      </c>
      <c r="Z41" s="50">
        <f>IF(PLANEL_Pot_Trim!Z14&lt;&gt;0,Z15/PLANEL_Pot_Trim!Z14,0)</f>
        <v>0.325386268214792</v>
      </c>
      <c r="AA41" s="50">
        <f>IF(PLANEL_Pot_Trim!AA14&lt;&gt;0,AA15/PLANEL_Pot_Trim!AA14,0)</f>
        <v>3.9924232640197156E-2</v>
      </c>
      <c r="AB41" s="50">
        <f>IF(PLANEL_Pot_Trim!AB14&lt;&gt;0,AB15/PLANEL_Pot_Trim!AB14,0)</f>
        <v>0.37200626332393055</v>
      </c>
      <c r="AC41" s="50">
        <f>IF(PLANEL_Pot_Trim!AC14&lt;&gt;0,AC15/PLANEL_Pot_Trim!AC14,0)</f>
        <v>0.51037629117383876</v>
      </c>
      <c r="AD41" s="50">
        <f>IF(PLANEL_Pot_Trim!AD14&lt;&gt;0,AD15/PLANEL_Pot_Trim!AD14,0)</f>
        <v>0.33361429403815235</v>
      </c>
      <c r="AE41" s="50">
        <f>IF(PLANEL_Pot_Trim!AE14&lt;&gt;0,AE15/PLANEL_Pot_Trim!AE14,0)</f>
        <v>3.9770113791894941E-2</v>
      </c>
      <c r="AF41" s="50">
        <f>IF(PLANEL_Pot_Trim!AF14&lt;&gt;0,AF15/PLANEL_Pot_Trim!AF14,0)</f>
        <v>0.38211017825491617</v>
      </c>
      <c r="AG41" s="50">
        <f>IF(PLANEL_Pot_Trim!AG14&lt;&gt;0,AG15/PLANEL_Pot_Trim!AG14,0)</f>
        <v>0.51935410560852846</v>
      </c>
      <c r="AH41" s="50">
        <f>IF(PLANEL_Pot_Trim!AH14&lt;&gt;0,AH15/PLANEL_Pot_Trim!AH14,0)</f>
        <v>0.33202878241087258</v>
      </c>
      <c r="AI41" s="50">
        <f>IF(PLANEL_Pot_Trim!AI14&lt;&gt;0,AI15/PLANEL_Pot_Trim!AI14,0)</f>
        <v>3.9999999984824508E-2</v>
      </c>
      <c r="AJ41" s="50">
        <f>IF(PLANEL_Pot_Trim!AJ14&lt;&gt;0,AJ15/PLANEL_Pot_Trim!AJ14,0)</f>
        <v>0.38964489337724706</v>
      </c>
      <c r="AK41" s="50">
        <f>IF(PLANEL_Pot_Trim!AK14&lt;&gt;0,AK15/PLANEL_Pot_Trim!AK14,0)</f>
        <v>0.51419556419288648</v>
      </c>
      <c r="AL41" s="50">
        <f>IF(PLANEL_Pot_Trim!AL14&lt;&gt;0,AL15/PLANEL_Pot_Trim!AL14,0)</f>
        <v>0.33969041981870418</v>
      </c>
      <c r="AM41" s="50">
        <f>IF(PLANEL_Pot_Trim!AM14&lt;&gt;0,AM15/PLANEL_Pot_Trim!AM14,0)</f>
        <v>1.6211101316965581E-2</v>
      </c>
      <c r="AN41" s="50">
        <f>IF(PLANEL_Pot_Trim!AN14&lt;&gt;0,AN15/PLANEL_Pot_Trim!AN14,0)</f>
        <v>0.15135276793054114</v>
      </c>
      <c r="AO41" s="50">
        <f>IF(PLANEL_Pot_Trim!AO14&lt;&gt;0,AO15/PLANEL_Pot_Trim!AO14,0)</f>
        <v>0.21884986779417595</v>
      </c>
      <c r="AP41" s="50">
        <f>IF(PLANEL_Pot_Trim!AP14&lt;&gt;0,AP15/PLANEL_Pot_Trim!AP14,0)</f>
        <v>0.13779436120934804</v>
      </c>
      <c r="AQ41" s="50">
        <f>IF(PLANEL_Pot_Trim!AQ14&lt;&gt;0,AQ15/PLANEL_Pot_Trim!AQ14,0)</f>
        <v>1.6211101316965581E-2</v>
      </c>
      <c r="AR41" s="50">
        <f>IF(PLANEL_Pot_Trim!AR14&lt;&gt;0,AR15/PLANEL_Pot_Trim!AR14,0)</f>
        <v>0.15805823785555503</v>
      </c>
      <c r="AS41" s="50">
        <f>IF(PLANEL_Pot_Trim!AS14&lt;&gt;0,AS15/PLANEL_Pot_Trim!AS14,0)</f>
        <v>0.2119575673504944</v>
      </c>
      <c r="AT41" s="50">
        <f>IF(PLANEL_Pot_Trim!AT14&lt;&gt;0,AT15/PLANEL_Pot_Trim!AT14,0)</f>
        <v>0.13779436120934804</v>
      </c>
      <c r="AU41" s="50">
        <f>IF(PLANEL_Pot_Trim!AU14&lt;&gt;0,AU15/PLANEL_Pot_Trim!AU14,0)</f>
        <v>1.6211101316965581E-2</v>
      </c>
      <c r="AV41" s="50">
        <f>IF(PLANEL_Pot_Trim!AV14&lt;&gt;0,AV15/PLANEL_Pot_Trim!AV14,0)</f>
        <v>0.15805823785555503</v>
      </c>
      <c r="AW41" s="50">
        <f>IF(PLANEL_Pot_Trim!AW14&lt;&gt;0,AW15/PLANEL_Pot_Trim!AW14,0)</f>
        <v>0.20852368100844662</v>
      </c>
      <c r="AX41" s="50">
        <f>IF(PLANEL_Pot_Trim!AX14&lt;&gt;0,AX15/PLANEL_Pot_Trim!AX14,0)</f>
        <v>0.13779436120934804</v>
      </c>
      <c r="AY41" s="50">
        <f>IF(PLANEL_Pot_Trim!AY14&lt;&gt;0,AY15/PLANEL_Pot_Trim!AY14,0)</f>
        <v>1.6211101316965581E-2</v>
      </c>
      <c r="AZ41" s="50">
        <f>IF(PLANEL_Pot_Trim!AZ14&lt;&gt;0,AZ15/PLANEL_Pot_Trim!AZ14,0)</f>
        <v>0.15070081841527863</v>
      </c>
      <c r="BA41" s="50">
        <f>IF(PLANEL_Pot_Trim!BA14&lt;&gt;0,BA15/PLANEL_Pot_Trim!BA14,0)</f>
        <v>0.21729644302039244</v>
      </c>
      <c r="BB41" s="50">
        <f>IF(PLANEL_Pot_Trim!BB14&lt;&gt;0,BB15/PLANEL_Pot_Trim!BB14,0)</f>
        <v>0.13779436120934804</v>
      </c>
      <c r="BC41" s="50">
        <f>IF(PLANEL_Pot_Trim!BC14&lt;&gt;0,BC15/PLANEL_Pot_Trim!BC14,0)</f>
        <v>1.6211101316965581E-2</v>
      </c>
      <c r="BD41" s="50">
        <f>IF(PLANEL_Pot_Trim!BD14&lt;&gt;0,BD15/PLANEL_Pot_Trim!BD14,0)</f>
        <v>0.15805823785555503</v>
      </c>
      <c r="BE41" s="50">
        <f>IF(PLANEL_Pot_Trim!BE14&lt;&gt;0,BE15/PLANEL_Pot_Trim!BE14,0)</f>
        <v>0.21884986779417595</v>
      </c>
      <c r="BF41" s="50">
        <f>IF(PLANEL_Pot_Trim!BF14&lt;&gt;0,BF15/PLANEL_Pot_Trim!BF14,0)</f>
        <v>0.13779436120934804</v>
      </c>
      <c r="BG41" s="50">
        <f>IF(PLANEL_Pot_Trim!BG14&lt;&gt;0,BG15/PLANEL_Pot_Trim!BG14,0)</f>
        <v>1.6211101316965581E-2</v>
      </c>
      <c r="BH41" s="50">
        <f>IF(PLANEL_Pot_Trim!BH14&lt;&gt;0,BH15/PLANEL_Pot_Trim!BH14,0)</f>
        <v>0.14159938881565146</v>
      </c>
      <c r="BI41" s="50">
        <f>IF(PLANEL_Pot_Trim!BI14&lt;&gt;0,BI15/PLANEL_Pot_Trim!BI14,0)</f>
        <v>0.21884986779417595</v>
      </c>
      <c r="BJ41" s="50">
        <f>IF(PLANEL_Pot_Trim!BJ14&lt;&gt;0,BJ15/PLANEL_Pot_Trim!BJ14,0)</f>
        <v>0.13779436120934804</v>
      </c>
      <c r="BK41" s="50">
        <f>IF(PLANEL_Pot_Trim!BK14&lt;&gt;0,BK15/PLANEL_Pot_Trim!BK14,0)</f>
        <v>1.6211101316965581E-2</v>
      </c>
      <c r="BL41" s="50">
        <f>IF(PLANEL_Pot_Trim!BL14&lt;&gt;0,BL15/PLANEL_Pot_Trim!BL14,0)</f>
        <v>0.15791356949577431</v>
      </c>
      <c r="BM41" s="50">
        <f>IF(PLANEL_Pot_Trim!BM14&lt;&gt;0,BM15/PLANEL_Pot_Trim!BM14,0)</f>
        <v>0.21657287411260381</v>
      </c>
      <c r="BN41" s="50">
        <f>IF(PLANEL_Pot_Trim!BN14&lt;&gt;0,BN15/PLANEL_Pot_Trim!BN14,0)</f>
        <v>0.13779436120934804</v>
      </c>
      <c r="BO41" s="50">
        <f>IF(PLANEL_Pot_Trim!BO14&lt;&gt;0,BO15/PLANEL_Pot_Trim!BO14,0)</f>
        <v>5.085612256820706E-3</v>
      </c>
      <c r="BP41" s="50">
        <f>IF(PLANEL_Pot_Trim!BP14&lt;&gt;0,BP15/PLANEL_Pot_Trim!BP14,0)</f>
        <v>4.9584719505852415E-2</v>
      </c>
      <c r="BQ41" s="50">
        <f>IF(PLANEL_Pot_Trim!BQ14&lt;&gt;0,BQ15/PLANEL_Pot_Trim!BQ14,0)</f>
        <v>6.8655765470780589E-2</v>
      </c>
      <c r="BR41" s="50">
        <f>IF(PLANEL_Pot_Trim!BR14&lt;&gt;0,BR15/PLANEL_Pot_Trim!BR14,0)</f>
        <v>4.3227704186677068E-2</v>
      </c>
      <c r="BS41" s="50">
        <f>IF(PLANEL_Pot_Trim!BS14&lt;&gt;0,BS15/PLANEL_Pot_Trim!BS14,0)</f>
        <v>5.085612256820706E-3</v>
      </c>
      <c r="BT41" s="50">
        <f>IF(PLANEL_Pot_Trim!BT14&lt;&gt;0,BT15/PLANEL_Pot_Trim!BT14,0)</f>
        <v>4.9584719505852415E-2</v>
      </c>
      <c r="BU41" s="50">
        <f>IF(PLANEL_Pot_Trim!BU14&lt;&gt;0,BU15/PLANEL_Pot_Trim!BU14,0)</f>
        <v>6.8655765470780589E-2</v>
      </c>
      <c r="BV41" s="50">
        <f>IF(PLANEL_Pot_Trim!BV14&lt;&gt;0,BV15/PLANEL_Pot_Trim!BV14,0)</f>
        <v>4.3227704186677068E-2</v>
      </c>
      <c r="BW41" s="50">
        <f>IF(PLANEL_Pot_Trim!BW14&lt;&gt;0,BW15/PLANEL_Pot_Trim!BW14,0)</f>
        <v>5.085612256820706E-3</v>
      </c>
      <c r="BX41" s="50">
        <f>IF(PLANEL_Pot_Trim!BX14&lt;&gt;0,BX15/PLANEL_Pot_Trim!BX14,0)</f>
        <v>4.9584719505852415E-2</v>
      </c>
      <c r="BY41" s="50">
        <f>IF(PLANEL_Pot_Trim!BY14&lt;&gt;0,BY15/PLANEL_Pot_Trim!BY14,0)</f>
        <v>6.8655765470780589E-2</v>
      </c>
      <c r="BZ41" s="50">
        <f>IF(PLANEL_Pot_Trim!BZ14&lt;&gt;0,BZ15/PLANEL_Pot_Trim!BZ14,0)</f>
        <v>4.3227704186677068E-2</v>
      </c>
      <c r="CA41" s="50">
        <f>IF(PLANEL_Pot_Trim!CA14&lt;&gt;0,CA15/PLANEL_Pot_Trim!CA14,0)</f>
        <v>5.085612256820706E-3</v>
      </c>
      <c r="CB41" s="50">
        <f>IF(PLANEL_Pot_Trim!CB14&lt;&gt;0,CB15/PLANEL_Pot_Trim!CB14,0)</f>
        <v>4.9584719505852415E-2</v>
      </c>
      <c r="CC41" s="50">
        <f>IF(PLANEL_Pot_Trim!CC14&lt;&gt;0,CC15/PLANEL_Pot_Trim!CC14,0)</f>
        <v>6.8655765470780589E-2</v>
      </c>
      <c r="CD41" s="50">
        <f>IF(PLANEL_Pot_Trim!CD14&lt;&gt;0,CD15/PLANEL_Pot_Trim!CD14,0)</f>
        <v>4.3227704186677068E-2</v>
      </c>
      <c r="CE41" s="50">
        <f>IF(PLANEL_Pot_Trim!CE14&lt;&gt;0,CE15/PLANEL_Pot_Trim!CE14,0)</f>
        <v>5.085612256820706E-3</v>
      </c>
      <c r="CF41" s="50">
        <f>IF(PLANEL_Pot_Trim!CF14&lt;&gt;0,CF15/PLANEL_Pot_Trim!CF14,0)</f>
        <v>4.9584719505852415E-2</v>
      </c>
      <c r="CG41" s="50">
        <f>IF(PLANEL_Pot_Trim!CG14&lt;&gt;0,CG15/PLANEL_Pot_Trim!CG14,0)</f>
        <v>6.8655765470780589E-2</v>
      </c>
      <c r="CH41" s="50">
        <f>IF(PLANEL_Pot_Trim!CH14&lt;&gt;0,CH15/PLANEL_Pot_Trim!CH14,0)</f>
        <v>4.3227704186677068E-2</v>
      </c>
      <c r="CI41" s="50">
        <f>IF(PLANEL_Pot_Trim!CI14&lt;&gt;0,CI15/PLANEL_Pot_Trim!CI14,0)</f>
        <v>1.5055090354589918E-3</v>
      </c>
      <c r="CJ41" s="50">
        <f>IF(PLANEL_Pot_Trim!CJ14&lt;&gt;0,CJ15/PLANEL_Pot_Trim!CJ14,0)</f>
        <v>1.4678713095355286E-2</v>
      </c>
      <c r="CK41" s="50">
        <f>IF(PLANEL_Pot_Trim!CK14&lt;&gt;0,CK15/PLANEL_Pot_Trim!CK14,0)</f>
        <v>2.0324371976477091E-2</v>
      </c>
      <c r="CL41" s="50">
        <f>IF(PLANEL_Pot_Trim!CL14&lt;&gt;0,CL15/PLANEL_Pot_Trim!CL14,0)</f>
        <v>1.2796826799182131E-2</v>
      </c>
      <c r="CM41" s="50">
        <f>IF(PLANEL_Pot_Trim!CM14&lt;&gt;0,CM15/PLANEL_Pot_Trim!CM14,0)</f>
        <v>1.5055090354589918E-3</v>
      </c>
      <c r="CN41" s="50">
        <f>IF(PLANEL_Pot_Trim!CN14&lt;&gt;0,CN15/PLANEL_Pot_Trim!CN14,0)</f>
        <v>1.4678713095355286E-2</v>
      </c>
      <c r="CO41" s="50">
        <f>IF(PLANEL_Pot_Trim!CO14&lt;&gt;0,CO15/PLANEL_Pot_Trim!CO14,0)</f>
        <v>2.0324371976477091E-2</v>
      </c>
      <c r="CP41" s="50">
        <f>IF(PLANEL_Pot_Trim!CP14&lt;&gt;0,CP15/PLANEL_Pot_Trim!CP14,0)</f>
        <v>1.2796826799182131E-2</v>
      </c>
      <c r="CQ41" s="50">
        <f>IF(PLANEL_Pot_Trim!CQ14&lt;&gt;0,CQ15/PLANEL_Pot_Trim!CQ14,0)</f>
        <v>1.5055090354589918E-3</v>
      </c>
      <c r="CR41" s="50">
        <f>IF(PLANEL_Pot_Trim!CR14&lt;&gt;0,CR15/PLANEL_Pot_Trim!CR14,0)</f>
        <v>1.4678713095355286E-2</v>
      </c>
      <c r="CS41" s="50">
        <f>IF(PLANEL_Pot_Trim!CS14&lt;&gt;0,CS15/PLANEL_Pot_Trim!CS14,0)</f>
        <v>2.0324371976477091E-2</v>
      </c>
      <c r="CT41" s="50">
        <f>IF(PLANEL_Pot_Trim!CT14&lt;&gt;0,CT15/PLANEL_Pot_Trim!CT14,0)</f>
        <v>1.2796826799182131E-2</v>
      </c>
      <c r="CU41" s="50">
        <f>IF(PLANEL_Pot_Trim!CU14&lt;&gt;0,CU15/PLANEL_Pot_Trim!CU14,0)</f>
        <v>1.5055090354589918E-3</v>
      </c>
      <c r="CV41" s="50">
        <f>IF(PLANEL_Pot_Trim!CV14&lt;&gt;0,CV15/PLANEL_Pot_Trim!CV14,0)</f>
        <v>1.4678713095355286E-2</v>
      </c>
      <c r="CW41" s="50">
        <f>IF(PLANEL_Pot_Trim!CW14&lt;&gt;0,CW15/PLANEL_Pot_Trim!CW14,0)</f>
        <v>2.0324371976477091E-2</v>
      </c>
      <c r="CX41" s="50">
        <f>IF(PLANEL_Pot_Trim!CX14&lt;&gt;0,CX15/PLANEL_Pot_Trim!CX14,0)</f>
        <v>1.2796826799182131E-2</v>
      </c>
      <c r="CY41" s="80">
        <f>IF(PLANEL_Pot_Trim!CY14&lt;&gt;0,CY15/PLANEL_Pot_Trim!CY14,0)</f>
        <v>1.5055090354589918E-3</v>
      </c>
      <c r="CZ41" s="80">
        <f>IF(PLANEL_Pot_Trim!CZ14&lt;&gt;0,CZ15/PLANEL_Pot_Trim!CZ14,0)</f>
        <v>1.4678713095355286E-2</v>
      </c>
      <c r="DA41" s="80">
        <f>IF(PLANEL_Pot_Trim!DA14&lt;&gt;0,DA15/PLANEL_Pot_Trim!DA14,0)</f>
        <v>2.0324371976477091E-2</v>
      </c>
      <c r="DB41" s="80">
        <f>IF(PLANEL_Pot_Trim!DB14&lt;&gt;0,DB15/PLANEL_Pot_Trim!DB14,0)</f>
        <v>1.2796826799182131E-2</v>
      </c>
      <c r="DC41" s="50">
        <f>IF(PLANEL_Pot_Trim!DC14&lt;&gt;0,DC15/PLANEL_Pot_Trim!DC14,0)</f>
        <v>1.5055090354589918E-3</v>
      </c>
      <c r="DD41" s="50">
        <f>IF(PLANEL_Pot_Trim!DD14&lt;&gt;0,DD15/PLANEL_Pot_Trim!DD14,0)</f>
        <v>1.4678713095355286E-2</v>
      </c>
      <c r="DE41" s="50">
        <f>IF(PLANEL_Pot_Trim!DE14&lt;&gt;0,DE15/PLANEL_Pot_Trim!DE14,0)</f>
        <v>2.0324371976477091E-2</v>
      </c>
      <c r="DF41" s="50">
        <f>IF(PLANEL_Pot_Trim!DF14&lt;&gt;0,DF15/PLANEL_Pot_Trim!DF14,0)</f>
        <v>1.2796826799182131E-2</v>
      </c>
      <c r="DG41" s="50">
        <f>IF(PLANEL_Pot_Trim!DG14&lt;&gt;0,DG15/PLANEL_Pot_Trim!DG14,0)</f>
        <v>1.5055090354589918E-3</v>
      </c>
      <c r="DH41" s="50">
        <f>IF(PLANEL_Pot_Trim!DH14&lt;&gt;0,DH15/PLANEL_Pot_Trim!DH14,0)</f>
        <v>1.4678713095355286E-2</v>
      </c>
      <c r="DI41" s="50">
        <f>IF(PLANEL_Pot_Trim!DI14&lt;&gt;0,DI15/PLANEL_Pot_Trim!DI14,0)</f>
        <v>2.0324371976477091E-2</v>
      </c>
      <c r="DJ41" s="50">
        <f>IF(PLANEL_Pot_Trim!DJ14&lt;&gt;0,DJ15/PLANEL_Pot_Trim!DJ14,0)</f>
        <v>1.2796826799182131E-2</v>
      </c>
      <c r="DK41" s="50">
        <f>IF(PLANEL_Pot_Trim!DK14&lt;&gt;0,DK15/PLANEL_Pot_Trim!DK14,0)</f>
        <v>1.5055090354589918E-3</v>
      </c>
      <c r="DL41" s="50">
        <f>IF(PLANEL_Pot_Trim!DL14&lt;&gt;0,DL15/PLANEL_Pot_Trim!DL14,0)</f>
        <v>1.4678713095355286E-2</v>
      </c>
      <c r="DM41" s="50">
        <f>IF(PLANEL_Pot_Trim!DM14&lt;&gt;0,DM15/PLANEL_Pot_Trim!DM14,0)</f>
        <v>2.0324371976477091E-2</v>
      </c>
      <c r="DN41" s="50">
        <f>IF(PLANEL_Pot_Trim!DN14&lt;&gt;0,DN15/PLANEL_Pot_Trim!DN14,0)</f>
        <v>1.2796826799182131E-2</v>
      </c>
      <c r="DO41" s="50">
        <f>IF(PLANEL_Pot_Trim!DO14&lt;&gt;0,DO15/PLANEL_Pot_Trim!DO14,0)</f>
        <v>1.5055090354589918E-3</v>
      </c>
      <c r="DP41" s="50">
        <f>IF(PLANEL_Pot_Trim!DP14&lt;&gt;0,DP15/PLANEL_Pot_Trim!DP14,0)</f>
        <v>1.4678713095355286E-2</v>
      </c>
      <c r="DQ41" s="50">
        <f>IF(PLANEL_Pot_Trim!DQ14&lt;&gt;0,DQ15/PLANEL_Pot_Trim!DQ14,0)</f>
        <v>2.0324371976477091E-2</v>
      </c>
      <c r="DR41" s="50">
        <f>IF(PLANEL_Pot_Trim!DR14&lt;&gt;0,DR15/PLANEL_Pot_Trim!DR14,0)</f>
        <v>1.2796826799182131E-2</v>
      </c>
      <c r="DS41" s="50">
        <f>IF(PLANEL_Pot_Trim!DS14&lt;&gt;0,DS15/PLANEL_Pot_Trim!DS14,0)</f>
        <v>1.5055090354589918E-3</v>
      </c>
      <c r="DT41" s="50">
        <f>IF(PLANEL_Pot_Trim!DT14&lt;&gt;0,DT15/PLANEL_Pot_Trim!DT14,0)</f>
        <v>1.4678713095355286E-2</v>
      </c>
      <c r="DU41" s="50">
        <f>IF(PLANEL_Pot_Trim!DU14&lt;&gt;0,DU15/PLANEL_Pot_Trim!DU14,0)</f>
        <v>2.0324371976477091E-2</v>
      </c>
      <c r="DV41" s="50">
        <f>IF(PLANEL_Pot_Trim!DV14&lt;&gt;0,DV15/PLANEL_Pot_Trim!DV14,0)</f>
        <v>1.2796826799182131E-2</v>
      </c>
      <c r="DW41" s="50">
        <f>IF(PLANEL_Pot_Trim!DW14&lt;&gt;0,DW15/PLANEL_Pot_Trim!DW14,0)</f>
        <v>1.4637127359699107E-3</v>
      </c>
      <c r="DX41" s="50">
        <f>IF(PLANEL_Pot_Trim!DX14&lt;&gt;0,DX15/PLANEL_Pot_Trim!DX14,0)</f>
        <v>1.4271199175347015E-2</v>
      </c>
      <c r="DY41" s="50">
        <f>IF(PLANEL_Pot_Trim!DY14&lt;&gt;0,DY15/PLANEL_Pot_Trim!DY14,0)</f>
        <v>1.9760121933436108E-2</v>
      </c>
      <c r="DZ41" s="50">
        <f>IF(PLANEL_Pot_Trim!DZ14&lt;&gt;0,DZ15/PLANEL_Pot_Trim!DZ14,0)</f>
        <v>1.2441558253586555E-2</v>
      </c>
      <c r="EA41" s="50">
        <f>IF(PLANEL_Pot_Trim!EA14&lt;&gt;0,EA15/PLANEL_Pot_Trim!EA14,0)</f>
        <v>1.4637127359699107E-3</v>
      </c>
      <c r="EB41" s="50">
        <f>IF(PLANEL_Pot_Trim!EB14&lt;&gt;0,EB15/PLANEL_Pot_Trim!EB14,0)</f>
        <v>1.4271199175347015E-2</v>
      </c>
      <c r="EC41" s="50">
        <f>IF(PLANEL_Pot_Trim!EC14&lt;&gt;0,EC15/PLANEL_Pot_Trim!EC14,0)</f>
        <v>1.9760121933436108E-2</v>
      </c>
      <c r="ED41" s="50">
        <f>IF(PLANEL_Pot_Trim!ED14&lt;&gt;0,ED15/PLANEL_Pot_Trim!ED14,0)</f>
        <v>1.2441558253586555E-2</v>
      </c>
      <c r="EE41" s="50">
        <f>IF(PLANEL_Pot_Trim!EE14&lt;&gt;0,EE15/PLANEL_Pot_Trim!EE14,0)</f>
        <v>1.4637127359699107E-3</v>
      </c>
      <c r="EF41" s="50">
        <f>IF(PLANEL_Pot_Trim!EF14&lt;&gt;0,EF15/PLANEL_Pot_Trim!EF14,0)</f>
        <v>1.4271199175347015E-2</v>
      </c>
      <c r="EG41" s="50">
        <f>IF(PLANEL_Pot_Trim!EG14&lt;&gt;0,EG15/PLANEL_Pot_Trim!EG14,0)</f>
        <v>1.9760121933436108E-2</v>
      </c>
      <c r="EH41" s="50">
        <f>IF(PLANEL_Pot_Trim!EH14&lt;&gt;0,EH15/PLANEL_Pot_Trim!EH14,0)</f>
        <v>1.2441558253586555E-2</v>
      </c>
      <c r="EI41" s="50">
        <f>IF(PLANEL_Pot_Trim!EI14&lt;&gt;0,EI15/PLANEL_Pot_Trim!EI14,0)</f>
        <v>1.4637127359699107E-3</v>
      </c>
      <c r="EJ41" s="50">
        <f>IF(PLANEL_Pot_Trim!EJ14&lt;&gt;0,EJ15/PLANEL_Pot_Trim!EJ14,0)</f>
        <v>1.4271199175347015E-2</v>
      </c>
      <c r="EK41" s="50">
        <f>IF(PLANEL_Pot_Trim!EK14&lt;&gt;0,EK15/PLANEL_Pot_Trim!EK14,0)</f>
        <v>1.9760121933436108E-2</v>
      </c>
      <c r="EL41" s="50">
        <f>IF(PLANEL_Pot_Trim!EL14&lt;&gt;0,EL15/PLANEL_Pot_Trim!EL14,0)</f>
        <v>1.2441558253586555E-2</v>
      </c>
      <c r="EM41" s="50">
        <f>IF(PLANEL_Pot_Trim!EM14&lt;&gt;0,EM15/PLANEL_Pot_Trim!EM14,0)</f>
        <v>1.4637127359699107E-3</v>
      </c>
      <c r="EN41" s="50">
        <f>IF(PLANEL_Pot_Trim!EN14&lt;&gt;0,EN15/PLANEL_Pot_Trim!EN14,0)</f>
        <v>1.4271199175347015E-2</v>
      </c>
      <c r="EO41" s="50">
        <f>IF(PLANEL_Pot_Trim!EO14&lt;&gt;0,EO15/PLANEL_Pot_Trim!EO14,0)</f>
        <v>1.9760121933436108E-2</v>
      </c>
      <c r="EP41" s="50">
        <f>IF(PLANEL_Pot_Trim!EP14&lt;&gt;0,EP15/PLANEL_Pot_Trim!EP14,0)</f>
        <v>1.2441558253586555E-2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0.90249999999999997</v>
      </c>
      <c r="J42" s="50">
        <f>IF(PLANEL_Pot_Trim!J15&lt;&gt;0,J16/PLANEL_Pot_Trim!J15,0)</f>
        <v>0.82050423985463361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0.90249999999999997</v>
      </c>
      <c r="Q42" s="50">
        <f>IF(PLANEL_Pot_Trim!Q15&lt;&gt;0,Q16/PLANEL_Pot_Trim!Q15,0)</f>
        <v>0.84888613861386142</v>
      </c>
      <c r="R42" s="50">
        <f>IF(PLANEL_Pot_Trim!R15&lt;&gt;0,R16/PLANEL_Pot_Trim!R15,0)</f>
        <v>0.81886237623762381</v>
      </c>
      <c r="S42" s="50">
        <f>IF(PLANEL_Pot_Trim!S15&lt;&gt;0,S16/PLANEL_Pot_Trim!S15,0)</f>
        <v>0.65967488789237672</v>
      </c>
      <c r="T42" s="50">
        <f>IF(PLANEL_Pot_Trim!T15&lt;&gt;0,T16/PLANEL_Pot_Trim!T15,0)</f>
        <v>0.86202914798206276</v>
      </c>
      <c r="U42" s="50">
        <f>IF(PLANEL_Pot_Trim!U15&lt;&gt;0,U16/PLANEL_Pot_Trim!U15,0)</f>
        <v>0.86202914798206276</v>
      </c>
      <c r="V42" s="50">
        <f>IF(PLANEL_Pot_Trim!V15&lt;&gt;0,V16/PLANEL_Pot_Trim!V15,0)</f>
        <v>0.86202914798206276</v>
      </c>
      <c r="W42" s="50">
        <f>IF(PLANEL_Pot_Trim!W15&lt;&gt;0,W16/PLANEL_Pot_Trim!W15,0)</f>
        <v>0.87639151599443665</v>
      </c>
      <c r="X42" s="50">
        <f>IF(PLANEL_Pot_Trim!X15&lt;&gt;0,X16/PLANEL_Pot_Trim!X15,0)</f>
        <v>0.86484353268428371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0.88155801104972387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0.90249999999999997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0.55160575427682734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0.13905437956822286</v>
      </c>
      <c r="D44" s="51">
        <f>IF(PLANEL_Pot_Trim!D17&lt;&gt;0,D18/PLANEL_Pot_Trim!D17,0)</f>
        <v>0.18741491810144964</v>
      </c>
      <c r="E44" s="51">
        <f>IF(PLANEL_Pot_Trim!E17&lt;&gt;0,E18/PLANEL_Pot_Trim!E17,0)</f>
        <v>0.2465311052735138</v>
      </c>
      <c r="F44" s="51">
        <f>IF(PLANEL_Pot_Trim!F17&lt;&gt;0,F18/PLANEL_Pot_Trim!F17,0)</f>
        <v>0.11600107058552568</v>
      </c>
      <c r="G44" s="51">
        <f>IF(PLANEL_Pot_Trim!G17&lt;&gt;0,G18/PLANEL_Pot_Trim!G17,0)</f>
        <v>0.14952353389036188</v>
      </c>
      <c r="H44" s="51">
        <f>IF(PLANEL_Pot_Trim!H17&lt;&gt;0,H18/PLANEL_Pot_Trim!H17,0)</f>
        <v>0.1493412818945323</v>
      </c>
      <c r="I44" s="51">
        <f>IF(PLANEL_Pot_Trim!I17&lt;&gt;0,I18/PLANEL_Pot_Trim!I17,0)</f>
        <v>0.25255145057579287</v>
      </c>
      <c r="J44" s="51">
        <f>IF(PLANEL_Pot_Trim!J17&lt;&gt;0,J18/PLANEL_Pot_Trim!J17,0)</f>
        <v>0.18901899252519891</v>
      </c>
      <c r="K44" s="51">
        <f>IF(PLANEL_Pot_Trim!K17&lt;&gt;0,K18/PLANEL_Pot_Trim!K17,0)</f>
        <v>0.12808786810700834</v>
      </c>
      <c r="L44" s="51">
        <f>IF(PLANEL_Pot_Trim!L17&lt;&gt;0,L18/PLANEL_Pot_Trim!L17,0)</f>
        <v>0.17180311066556944</v>
      </c>
      <c r="M44" s="51">
        <f>IF(PLANEL_Pot_Trim!M17&lt;&gt;0,M18/PLANEL_Pot_Trim!M17,0)</f>
        <v>0.23170621414991138</v>
      </c>
      <c r="N44" s="51">
        <f>IF(PLANEL_Pot_Trim!N17&lt;&gt;0,N18/PLANEL_Pot_Trim!N17,0)</f>
        <v>0.24053815795002056</v>
      </c>
      <c r="O44" s="51">
        <f>IF(PLANEL_Pot_Trim!O17&lt;&gt;0,O18/PLANEL_Pot_Trim!O17,0)</f>
        <v>0.14877659740304966</v>
      </c>
      <c r="P44" s="51">
        <f>IF(PLANEL_Pot_Trim!P17&lt;&gt;0,P18/PLANEL_Pot_Trim!P17,0)</f>
        <v>0.19967860533674306</v>
      </c>
      <c r="Q44" s="51">
        <f>IF(PLANEL_Pot_Trim!Q17&lt;&gt;0,Q18/PLANEL_Pot_Trim!Q17,0)</f>
        <v>0.14397556570369316</v>
      </c>
      <c r="R44" s="51">
        <f>IF(PLANEL_Pot_Trim!R17&lt;&gt;0,R18/PLANEL_Pot_Trim!R17,0)</f>
        <v>0.14228954845444608</v>
      </c>
      <c r="S44" s="51">
        <f>IF(PLANEL_Pot_Trim!S17&lt;&gt;0,S18/PLANEL_Pot_Trim!S17,0)</f>
        <v>0.13094230239834675</v>
      </c>
      <c r="T44" s="51">
        <f>IF(PLANEL_Pot_Trim!T17&lt;&gt;0,T18/PLANEL_Pot_Trim!T17,0)</f>
        <v>0.18117999685151157</v>
      </c>
      <c r="U44" s="51">
        <f>IF(PLANEL_Pot_Trim!U17&lt;&gt;0,U18/PLANEL_Pot_Trim!U17,0)</f>
        <v>0.25052867274927149</v>
      </c>
      <c r="V44" s="51">
        <f>IF(PLANEL_Pot_Trim!V17&lt;&gt;0,V18/PLANEL_Pot_Trim!V17,0)</f>
        <v>0.18745353845391896</v>
      </c>
      <c r="W44" s="51">
        <f>IF(PLANEL_Pot_Trim!W17&lt;&gt;0,W18/PLANEL_Pot_Trim!W17,0)</f>
        <v>0.14854979293559598</v>
      </c>
      <c r="X44" s="51">
        <f>IF(PLANEL_Pot_Trim!X17&lt;&gt;0,X18/PLANEL_Pot_Trim!X17,0)</f>
        <v>0.1558895846679916</v>
      </c>
      <c r="Y44" s="51">
        <f>IF(PLANEL_Pot_Trim!Y17&lt;&gt;0,Y18/PLANEL_Pot_Trim!Y17,0)</f>
        <v>0.24536200047837062</v>
      </c>
      <c r="Z44" s="51">
        <f>IF(PLANEL_Pot_Trim!Z17&lt;&gt;0,Z18/PLANEL_Pot_Trim!Z17,0)</f>
        <v>0.1704355812690872</v>
      </c>
      <c r="AA44" s="51">
        <f>IF(PLANEL_Pot_Trim!AA17&lt;&gt;0,AA18/PLANEL_Pot_Trim!AA17,0)</f>
        <v>0.19685649148797935</v>
      </c>
      <c r="AB44" s="51">
        <f>IF(PLANEL_Pot_Trim!AB17&lt;&gt;0,AB18/PLANEL_Pot_Trim!AB17,0)</f>
        <v>0.19744179634104675</v>
      </c>
      <c r="AC44" s="51">
        <f>IF(PLANEL_Pot_Trim!AC17&lt;&gt;0,AC18/PLANEL_Pot_Trim!AC17,0)</f>
        <v>0.22207439081666633</v>
      </c>
      <c r="AD44" s="51">
        <f>IF(PLANEL_Pot_Trim!AD17&lt;&gt;0,AD18/PLANEL_Pot_Trim!AD17,0)</f>
        <v>0.22381475865469241</v>
      </c>
      <c r="AE44" s="51">
        <f>IF(PLANEL_Pot_Trim!AE17&lt;&gt;0,AE18/PLANEL_Pot_Trim!AE17,0)</f>
        <v>0.19589964591835049</v>
      </c>
      <c r="AF44" s="51">
        <f>IF(PLANEL_Pot_Trim!AF17&lt;&gt;0,AF18/PLANEL_Pot_Trim!AF17,0)</f>
        <v>0.17172192936918801</v>
      </c>
      <c r="AG44" s="51">
        <f>IF(PLANEL_Pot_Trim!AG17&lt;&gt;0,AG18/PLANEL_Pot_Trim!AG17,0)</f>
        <v>0.21226904382353062</v>
      </c>
      <c r="AH44" s="51">
        <f>IF(PLANEL_Pot_Trim!AH17&lt;&gt;0,AH18/PLANEL_Pot_Trim!AH17,0)</f>
        <v>0.22995261729567118</v>
      </c>
      <c r="AI44" s="51">
        <f>IF(PLANEL_Pot_Trim!AI17&lt;&gt;0,AI18/PLANEL_Pot_Trim!AI17,0)</f>
        <v>0.20494516308006666</v>
      </c>
      <c r="AJ44" s="51">
        <f>IF(PLANEL_Pot_Trim!AJ17&lt;&gt;0,AJ18/PLANEL_Pot_Trim!AJ17,0)</f>
        <v>0.14427124709265016</v>
      </c>
      <c r="AK44" s="51">
        <f>IF(PLANEL_Pot_Trim!AK17&lt;&gt;0,AK18/PLANEL_Pot_Trim!AK17,0)</f>
        <v>0.30732424606076553</v>
      </c>
      <c r="AL44" s="51">
        <f>IF(PLANEL_Pot_Trim!AL17&lt;&gt;0,AL18/PLANEL_Pot_Trim!AL17,0)</f>
        <v>0.27991037731771612</v>
      </c>
      <c r="AM44" s="51">
        <f>IF(PLANEL_Pot_Trim!AM17&lt;&gt;0,AM18/PLANEL_Pot_Trim!AM17,0)</f>
        <v>0.20615088571427453</v>
      </c>
      <c r="AN44" s="51">
        <f>IF(PLANEL_Pot_Trim!AN17&lt;&gt;0,AN18/PLANEL_Pot_Trim!AN17,0)</f>
        <v>0.21745983790352411</v>
      </c>
      <c r="AO44" s="51">
        <f>IF(PLANEL_Pot_Trim!AO17&lt;&gt;0,AO18/PLANEL_Pot_Trim!AO17,0)</f>
        <v>0.32562615486332375</v>
      </c>
      <c r="AP44" s="51">
        <f>IF(PLANEL_Pot_Trim!AP17&lt;&gt;0,AP18/PLANEL_Pot_Trim!AP17,0)</f>
        <v>0.28151932952364328</v>
      </c>
      <c r="AQ44" s="51">
        <f>IF(PLANEL_Pot_Trim!AQ17&lt;&gt;0,AQ18/PLANEL_Pot_Trim!AQ17,0)</f>
        <v>0.20947698330924389</v>
      </c>
      <c r="AR44" s="51">
        <f>IF(PLANEL_Pot_Trim!AR17&lt;&gt;0,AR18/PLANEL_Pot_Trim!AR17,0)</f>
        <v>0.15334455065160885</v>
      </c>
      <c r="AS44" s="51">
        <f>IF(PLANEL_Pot_Trim!AS17&lt;&gt;0,AS18/PLANEL_Pot_Trim!AS17,0)</f>
        <v>0.30677068012235853</v>
      </c>
      <c r="AT44" s="51">
        <f>IF(PLANEL_Pot_Trim!AT17&lt;&gt;0,AT18/PLANEL_Pot_Trim!AT17,0)</f>
        <v>0.28595777320203231</v>
      </c>
      <c r="AU44" s="51">
        <f>IF(PLANEL_Pot_Trim!AU17&lt;&gt;0,AU18/PLANEL_Pot_Trim!AU17,0)</f>
        <v>0.21007353437333309</v>
      </c>
      <c r="AV44" s="51">
        <f>IF(PLANEL_Pot_Trim!AV17&lt;&gt;0,AV18/PLANEL_Pot_Trim!AV17,0)</f>
        <v>0.11159683978055404</v>
      </c>
      <c r="AW44" s="51">
        <f>IF(PLANEL_Pot_Trim!AW17&lt;&gt;0,AW18/PLANEL_Pot_Trim!AW17,0)</f>
        <v>0.31090354145857368</v>
      </c>
      <c r="AX44" s="51">
        <f>IF(PLANEL_Pot_Trim!AX17&lt;&gt;0,AX18/PLANEL_Pot_Trim!AX17,0)</f>
        <v>0.28675382871657984</v>
      </c>
      <c r="AY44" s="51">
        <f>IF(PLANEL_Pot_Trim!AY17&lt;&gt;0,AY18/PLANEL_Pot_Trim!AY17,0)</f>
        <v>0.21081555143504854</v>
      </c>
      <c r="AZ44" s="51">
        <f>IF(PLANEL_Pot_Trim!AZ17&lt;&gt;0,AZ18/PLANEL_Pot_Trim!AZ17,0)</f>
        <v>0.2367533600319805</v>
      </c>
      <c r="BA44" s="51">
        <f>IF(PLANEL_Pot_Trim!BA17&lt;&gt;0,BA18/PLANEL_Pot_Trim!BA17,0)</f>
        <v>0.31575299507075572</v>
      </c>
      <c r="BB44" s="51">
        <f>IF(PLANEL_Pot_Trim!BB17&lt;&gt;0,BB18/PLANEL_Pot_Trim!BB17,0)</f>
        <v>0.28774399835728026</v>
      </c>
      <c r="BC44" s="51">
        <f>IF(PLANEL_Pot_Trim!BC17&lt;&gt;0,BC18/PLANEL_Pot_Trim!BC17,0)</f>
        <v>0.21082150931881424</v>
      </c>
      <c r="BD44" s="51">
        <f>IF(PLANEL_Pot_Trim!BD17&lt;&gt;0,BD18/PLANEL_Pot_Trim!BD17,0)</f>
        <v>0.23881035851180049</v>
      </c>
      <c r="BE44" s="51">
        <f>IF(PLANEL_Pot_Trim!BE17&lt;&gt;0,BE18/PLANEL_Pot_Trim!BE17,0)</f>
        <v>0.32073083246354678</v>
      </c>
      <c r="BF44" s="51">
        <f>IF(PLANEL_Pot_Trim!BF17&lt;&gt;0,BF18/PLANEL_Pot_Trim!BF17,0)</f>
        <v>0.28775194873439719</v>
      </c>
      <c r="BG44" s="51">
        <f>IF(PLANEL_Pot_Trim!BG17&lt;&gt;0,BG18/PLANEL_Pot_Trim!BG17,0)</f>
        <v>0.21079793013423326</v>
      </c>
      <c r="BH44" s="51">
        <f>IF(PLANEL_Pot_Trim!BH17&lt;&gt;0,BH18/PLANEL_Pot_Trim!BH17,0)</f>
        <v>0.23342655862173056</v>
      </c>
      <c r="BI44" s="51">
        <f>IF(PLANEL_Pot_Trim!BI17&lt;&gt;0,BI18/PLANEL_Pot_Trim!BI17,0)</f>
        <v>0.20509496451257683</v>
      </c>
      <c r="BJ44" s="51">
        <f>IF(PLANEL_Pot_Trim!BJ17&lt;&gt;0,BJ18/PLANEL_Pot_Trim!BJ17,0)</f>
        <v>0.28772048396839367</v>
      </c>
      <c r="BK44" s="51">
        <f>IF(PLANEL_Pot_Trim!BK17&lt;&gt;0,BK18/PLANEL_Pot_Trim!BK17,0)</f>
        <v>0.21204056412669564</v>
      </c>
      <c r="BL44" s="51">
        <f>IF(PLANEL_Pot_Trim!BL17&lt;&gt;0,BL18/PLANEL_Pot_Trim!BL17,0)</f>
        <v>0.20760872914061995</v>
      </c>
      <c r="BM44" s="51">
        <f>IF(PLANEL_Pot_Trim!BM17&lt;&gt;0,BM18/PLANEL_Pot_Trim!BM17,0)</f>
        <v>0.32996001484604176</v>
      </c>
      <c r="BN44" s="51">
        <f>IF(PLANEL_Pot_Trim!BN17&lt;&gt;0,BN18/PLANEL_Pot_Trim!BN17,0)</f>
        <v>0.28937869178108461</v>
      </c>
      <c r="BO44" s="51">
        <f>IF(PLANEL_Pot_Trim!BO17&lt;&gt;0,BO18/PLANEL_Pot_Trim!BO17,0)</f>
        <v>0.21258571933083831</v>
      </c>
      <c r="BP44" s="51">
        <f>IF(PLANEL_Pot_Trim!BP17&lt;&gt;0,BP18/PLANEL_Pot_Trim!BP17,0)</f>
        <v>0.2409611345219099</v>
      </c>
      <c r="BQ44" s="51">
        <f>IF(PLANEL_Pot_Trim!BQ17&lt;&gt;0,BQ18/PLANEL_Pot_Trim!BQ17,0)</f>
        <v>0.3372661881559893</v>
      </c>
      <c r="BR44" s="51">
        <f>IF(PLANEL_Pot_Trim!BR17&lt;&gt;0,BR18/PLANEL_Pot_Trim!BR17,0)</f>
        <v>0.29010616309330461</v>
      </c>
      <c r="BS44" s="51">
        <f>IF(PLANEL_Pot_Trim!BS17&lt;&gt;0,BS18/PLANEL_Pot_Trim!BS17,0)</f>
        <v>0.21409376545660955</v>
      </c>
      <c r="BT44" s="51">
        <f>IF(PLANEL_Pot_Trim!BT17&lt;&gt;0,BT18/PLANEL_Pot_Trim!BT17,0)</f>
        <v>0.24279961712888792</v>
      </c>
      <c r="BU44" s="51">
        <f>IF(PLANEL_Pot_Trim!BU17&lt;&gt;0,BU18/PLANEL_Pot_Trim!BU17,0)</f>
        <v>0.3398279716587132</v>
      </c>
      <c r="BV44" s="51">
        <f>IF(PLANEL_Pot_Trim!BV17&lt;&gt;0,BV18/PLANEL_Pot_Trim!BV17,0)</f>
        <v>0.29211854474961196</v>
      </c>
      <c r="BW44" s="51">
        <f>IF(PLANEL_Pot_Trim!BW17&lt;&gt;0,BW18/PLANEL_Pot_Trim!BW17,0)</f>
        <v>0.21526895526332793</v>
      </c>
      <c r="BX44" s="51">
        <f>IF(PLANEL_Pot_Trim!BX17&lt;&gt;0,BX18/PLANEL_Pot_Trim!BX17,0)</f>
        <v>0.24353544941096927</v>
      </c>
      <c r="BY44" s="51">
        <f>IF(PLANEL_Pot_Trim!BY17&lt;&gt;0,BY18/PLANEL_Pot_Trim!BY17,0)</f>
        <v>0.33690762549178066</v>
      </c>
      <c r="BZ44" s="51">
        <f>IF(PLANEL_Pot_Trim!BZ17&lt;&gt;0,BZ18/PLANEL_Pot_Trim!BZ17,0)</f>
        <v>0.29368675303724628</v>
      </c>
      <c r="CA44" s="51">
        <f>IF(PLANEL_Pot_Trim!CA17&lt;&gt;0,CA18/PLANEL_Pot_Trim!CA17,0)</f>
        <v>0.21644072666158015</v>
      </c>
      <c r="CB44" s="51">
        <f>IF(PLANEL_Pot_Trim!CB17&lt;&gt;0,CB18/PLANEL_Pot_Trim!CB17,0)</f>
        <v>0.24537504959612488</v>
      </c>
      <c r="CC44" s="51">
        <f>IF(PLANEL_Pot_Trim!CC17&lt;&gt;0,CC18/PLANEL_Pot_Trim!CC17,0)</f>
        <v>0.34380611988029258</v>
      </c>
      <c r="CD44" s="51">
        <f>IF(PLANEL_Pot_Trim!CD17&lt;&gt;0,CD18/PLANEL_Pot_Trim!CD17,0)</f>
        <v>0.29525039967575906</v>
      </c>
      <c r="CE44" s="51">
        <f>IF(PLANEL_Pot_Trim!CE17&lt;&gt;0,CE18/PLANEL_Pot_Trim!CE17,0)</f>
        <v>0.21826882340082776</v>
      </c>
      <c r="CF44" s="51">
        <f>IF(PLANEL_Pot_Trim!CF17&lt;&gt;0,CF18/PLANEL_Pot_Trim!CF17,0)</f>
        <v>0.24788949554270068</v>
      </c>
      <c r="CG44" s="51">
        <f>IF(PLANEL_Pot_Trim!CG17&lt;&gt;0,CG18/PLANEL_Pot_Trim!CG17,0)</f>
        <v>0.34702675439375524</v>
      </c>
      <c r="CH44" s="51">
        <f>IF(PLANEL_Pot_Trim!CH17&lt;&gt;0,CH18/PLANEL_Pot_Trim!CH17,0)</f>
        <v>0.29768986639722739</v>
      </c>
      <c r="CI44" s="51">
        <f>IF(PLANEL_Pot_Trim!CI17&lt;&gt;0,CI18/PLANEL_Pot_Trim!CI17,0)</f>
        <v>0.2185303231542178</v>
      </c>
      <c r="CJ44" s="51">
        <f>IF(PLANEL_Pot_Trim!CJ17&lt;&gt;0,CJ18/PLANEL_Pot_Trim!CJ17,0)</f>
        <v>0.247730332287284</v>
      </c>
      <c r="CK44" s="51">
        <f>IF(PLANEL_Pot_Trim!CK17&lt;&gt;0,CK18/PLANEL_Pot_Trim!CK17,0)</f>
        <v>0.34547599744914692</v>
      </c>
      <c r="CL44" s="51">
        <f>IF(PLANEL_Pot_Trim!CL17&lt;&gt;0,CL18/PLANEL_Pot_Trim!CL17,0)</f>
        <v>0.29803881938363497</v>
      </c>
      <c r="CM44" s="51">
        <f>IF(PLANEL_Pot_Trim!CM17&lt;&gt;0,CM18/PLANEL_Pot_Trim!CM17,0)</f>
        <v>0.2192872869038453</v>
      </c>
      <c r="CN44" s="51">
        <f>IF(PLANEL_Pot_Trim!CN17&lt;&gt;0,CN18/PLANEL_Pot_Trim!CN17,0)</f>
        <v>0.24913112030729637</v>
      </c>
      <c r="CO44" s="51">
        <f>IF(PLANEL_Pot_Trim!CO17&lt;&gt;0,CO18/PLANEL_Pot_Trim!CO17,0)</f>
        <v>0.34877593599337542</v>
      </c>
      <c r="CP44" s="51">
        <f>IF(PLANEL_Pot_Trim!CP17&lt;&gt;0,CP18/PLANEL_Pot_Trim!CP17,0)</f>
        <v>0.29904893450509895</v>
      </c>
      <c r="CQ44" s="51">
        <f>IF(PLANEL_Pot_Trim!CQ17&lt;&gt;0,CQ18/PLANEL_Pot_Trim!CQ17,0)</f>
        <v>0.219343204471942</v>
      </c>
      <c r="CR44" s="51">
        <f>IF(PLANEL_Pot_Trim!CR17&lt;&gt;0,CR18/PLANEL_Pot_Trim!CR17,0)</f>
        <v>0.24886934443999276</v>
      </c>
      <c r="CS44" s="51">
        <f>IF(PLANEL_Pot_Trim!CS17&lt;&gt;0,CS18/PLANEL_Pot_Trim!CS17,0)</f>
        <v>0.34887197267766018</v>
      </c>
      <c r="CT44" s="51">
        <f>IF(PLANEL_Pot_Trim!CT17&lt;&gt;0,CT18/PLANEL_Pot_Trim!CT17,0)</f>
        <v>0.29912355251311912</v>
      </c>
      <c r="CU44" s="51">
        <f>IF(PLANEL_Pot_Trim!CU17&lt;&gt;0,CU18/PLANEL_Pot_Trim!CU17,0)</f>
        <v>0.21619167135900552</v>
      </c>
      <c r="CV44" s="51">
        <f>IF(PLANEL_Pot_Trim!CV17&lt;&gt;0,CV18/PLANEL_Pot_Trim!CV17,0)</f>
        <v>0.24535720701332372</v>
      </c>
      <c r="CW44" s="51">
        <f>IF(PLANEL_Pot_Trim!CW17&lt;&gt;0,CW18/PLANEL_Pot_Trim!CW17,0)</f>
        <v>0.34252247860663476</v>
      </c>
      <c r="CX44" s="51">
        <f>IF(PLANEL_Pot_Trim!CX17&lt;&gt;0,CX18/PLANEL_Pot_Trim!CX17,0)</f>
        <v>0.29491805286352307</v>
      </c>
      <c r="CY44" s="81">
        <f>IF(PLANEL_Pot_Trim!CY17&lt;&gt;0,CY18/PLANEL_Pot_Trim!CY17,0)</f>
        <v>0.21664619271798011</v>
      </c>
      <c r="CZ44" s="81">
        <f>IF(PLANEL_Pot_Trim!CZ17&lt;&gt;0,CZ18/PLANEL_Pot_Trim!CZ17,0)</f>
        <v>0.24591132110599925</v>
      </c>
      <c r="DA44" s="81">
        <f>IF(PLANEL_Pot_Trim!DA17&lt;&gt;0,DA18/PLANEL_Pot_Trim!DA17,0)</f>
        <v>0.34423993333414188</v>
      </c>
      <c r="DB44" s="81">
        <f>IF(PLANEL_Pot_Trim!DB17&lt;&gt;0,DB18/PLANEL_Pot_Trim!DB17,0)</f>
        <v>0.29552457968983059</v>
      </c>
      <c r="DC44" s="51">
        <f>IF(PLANEL_Pot_Trim!DC17&lt;&gt;0,DC18/PLANEL_Pot_Trim!DC17,0)</f>
        <v>0.21679896726521186</v>
      </c>
      <c r="DD44" s="51">
        <f>IF(PLANEL_Pot_Trim!DD17&lt;&gt;0,DD18/PLANEL_Pot_Trim!DD17,0)</f>
        <v>0.24609757094234677</v>
      </c>
      <c r="DE44" s="51">
        <f>IF(PLANEL_Pot_Trim!DE17&lt;&gt;0,DE18/PLANEL_Pot_Trim!DE17,0)</f>
        <v>0.34450231918704682</v>
      </c>
      <c r="DF44" s="51">
        <f>IF(PLANEL_Pot_Trim!DF17&lt;&gt;0,DF18/PLANEL_Pot_Trim!DF17,0)</f>
        <v>0.29572844659846415</v>
      </c>
      <c r="DG44" s="51">
        <f>IF(PLANEL_Pot_Trim!DG17&lt;&gt;0,DG18/PLANEL_Pot_Trim!DG17,0)</f>
        <v>0.21690822087603703</v>
      </c>
      <c r="DH44" s="51">
        <f>IF(PLANEL_Pot_Trim!DH17&lt;&gt;0,DH18/PLANEL_Pot_Trim!DH17,0)</f>
        <v>0.24623076373214603</v>
      </c>
      <c r="DI44" s="51">
        <f>IF(PLANEL_Pot_Trim!DI17&lt;&gt;0,DI18/PLANEL_Pot_Trim!DI17,0)</f>
        <v>0.34468995910099898</v>
      </c>
      <c r="DJ44" s="51">
        <f>IF(PLANEL_Pot_Trim!DJ17&lt;&gt;0,DJ18/PLANEL_Pot_Trim!DJ17,0)</f>
        <v>0.29587423788037714</v>
      </c>
      <c r="DK44" s="51">
        <f>IF(PLANEL_Pot_Trim!DK17&lt;&gt;0,DK18/PLANEL_Pot_Trim!DK17,0)</f>
        <v>0.2170109994898968</v>
      </c>
      <c r="DL44" s="51">
        <f>IF(PLANEL_Pot_Trim!DL17&lt;&gt;0,DL18/PLANEL_Pot_Trim!DL17,0)</f>
        <v>0.24635606274729016</v>
      </c>
      <c r="DM44" s="51">
        <f>IF(PLANEL_Pot_Trim!DM17&lt;&gt;0,DM18/PLANEL_Pot_Trim!DM17,0)</f>
        <v>0.34486647838516366</v>
      </c>
      <c r="DN44" s="51">
        <f>IF(PLANEL_Pot_Trim!DN17&lt;&gt;0,DN18/PLANEL_Pot_Trim!DN17,0)</f>
        <v>0.29601138871793964</v>
      </c>
      <c r="DO44" s="51">
        <f>IF(PLANEL_Pot_Trim!DO17&lt;&gt;0,DO18/PLANEL_Pot_Trim!DO17,0)</f>
        <v>0.21710903126012546</v>
      </c>
      <c r="DP44" s="51">
        <f>IF(PLANEL_Pot_Trim!DP17&lt;&gt;0,DP18/PLANEL_Pot_Trim!DP17,0)</f>
        <v>0.24647557480883611</v>
      </c>
      <c r="DQ44" s="51">
        <f>IF(PLANEL_Pot_Trim!DQ17&lt;&gt;0,DQ18/PLANEL_Pot_Trim!DQ17,0)</f>
        <v>0.2838884186803427</v>
      </c>
      <c r="DR44" s="51">
        <f>IF(PLANEL_Pot_Trim!DR17&lt;&gt;0,DR18/PLANEL_Pot_Trim!DR17,0)</f>
        <v>0.29614220522875367</v>
      </c>
      <c r="DS44" s="51">
        <f>IF(PLANEL_Pot_Trim!DS17&lt;&gt;0,DS18/PLANEL_Pot_Trim!DS17,0)</f>
        <v>0.21722262930043798</v>
      </c>
      <c r="DT44" s="51">
        <f>IF(PLANEL_Pot_Trim!DT17&lt;&gt;0,DT18/PLANEL_Pot_Trim!DT17,0)</f>
        <v>0.24661406395821225</v>
      </c>
      <c r="DU44" s="51">
        <f>IF(PLANEL_Pot_Trim!DU17&lt;&gt;0,DU18/PLANEL_Pot_Trim!DU17,0)</f>
        <v>0.34522994642129007</v>
      </c>
      <c r="DV44" s="51">
        <f>IF(PLANEL_Pot_Trim!DV17&lt;&gt;0,DV18/PLANEL_Pot_Trim!DV17,0)</f>
        <v>0.29629379383809451</v>
      </c>
      <c r="DW44" s="51">
        <f>IF(PLANEL_Pot_Trim!DW17&lt;&gt;0,DW18/PLANEL_Pot_Trim!DW17,0)</f>
        <v>0.21734510193629139</v>
      </c>
      <c r="DX44" s="51">
        <f>IF(PLANEL_Pot_Trim!DX17&lt;&gt;0,DX18/PLANEL_Pot_Trim!DX17,0)</f>
        <v>0.24676337225910636</v>
      </c>
      <c r="DY44" s="51">
        <f>IF(PLANEL_Pot_Trim!DY17&lt;&gt;0,DY18/PLANEL_Pot_Trim!DY17,0)</f>
        <v>0.34544028964976015</v>
      </c>
      <c r="DZ44" s="51">
        <f>IF(PLANEL_Pot_Trim!DZ17&lt;&gt;0,DZ18/PLANEL_Pot_Trim!DZ17,0)</f>
        <v>0.27264899431549144</v>
      </c>
      <c r="EA44" s="51">
        <f>IF(PLANEL_Pot_Trim!EA17&lt;&gt;0,EA18/PLANEL_Pot_Trim!EA17,0)</f>
        <v>0.21744759014818787</v>
      </c>
      <c r="EB44" s="51">
        <f>IF(PLANEL_Pot_Trim!EB17&lt;&gt;0,EB18/PLANEL_Pot_Trim!EB17,0)</f>
        <v>0.24688831728432958</v>
      </c>
      <c r="EC44" s="51">
        <f>IF(PLANEL_Pot_Trim!EC17&lt;&gt;0,EC18/PLANEL_Pot_Trim!EC17,0)</f>
        <v>0.34561631020766781</v>
      </c>
      <c r="ED44" s="51">
        <f>IF(PLANEL_Pot_Trim!ED17&lt;&gt;0,ED18/PLANEL_Pot_Trim!ED17,0)</f>
        <v>0.29659398829241806</v>
      </c>
      <c r="EE44" s="51">
        <f>IF(PLANEL_Pot_Trim!EE17&lt;&gt;0,EE18/PLANEL_Pot_Trim!EE17,0)</f>
        <v>0.21755048178973596</v>
      </c>
      <c r="EF44" s="51">
        <f>IF(PLANEL_Pot_Trim!EF17&lt;&gt;0,EF18/PLANEL_Pot_Trim!EF17,0)</f>
        <v>0.24701375399159176</v>
      </c>
      <c r="EG44" s="51">
        <f>IF(PLANEL_Pot_Trim!EG17&lt;&gt;0,EG18/PLANEL_Pot_Trim!EG17,0)</f>
        <v>0.34579302351921876</v>
      </c>
      <c r="EH44" s="51">
        <f>IF(PLANEL_Pot_Trim!EH17&lt;&gt;0,EH18/PLANEL_Pot_Trim!EH17,0)</f>
        <v>0.29673128990818315</v>
      </c>
      <c r="EI44" s="51">
        <f>IF(PLANEL_Pot_Trim!EI17&lt;&gt;0,EI18/PLANEL_Pot_Trim!EI17,0)</f>
        <v>0.21764217881475251</v>
      </c>
      <c r="EJ44" s="51">
        <f>IF(PLANEL_Pot_Trim!EJ17&lt;&gt;0,EJ18/PLANEL_Pot_Trim!EJ17,0)</f>
        <v>0.24712554328146177</v>
      </c>
      <c r="EK44" s="51">
        <f>IF(PLANEL_Pot_Trim!EK17&lt;&gt;0,EK18/PLANEL_Pot_Trim!EK17,0)</f>
        <v>0.29800176571963544</v>
      </c>
      <c r="EL44" s="51">
        <f>IF(PLANEL_Pot_Trim!EL17&lt;&gt;0,EL18/PLANEL_Pot_Trim!EL17,0)</f>
        <v>0.2968536531772431</v>
      </c>
      <c r="EM44" s="51">
        <f>IF(PLANEL_Pot_Trim!EM17&lt;&gt;0,EM18/PLANEL_Pot_Trim!EM17,0)</f>
        <v>0.21770951064224009</v>
      </c>
      <c r="EN44" s="51">
        <f>IF(PLANEL_Pot_Trim!EN17&lt;&gt;0,EN18/PLANEL_Pot_Trim!EN17,0)</f>
        <v>0.24720762865296464</v>
      </c>
      <c r="EO44" s="51">
        <f>IF(PLANEL_Pot_Trim!EO17&lt;&gt;0,EO18/PLANEL_Pot_Trim!EO17,0)</f>
        <v>0.34606615104003291</v>
      </c>
      <c r="EP44" s="51">
        <f>IF(PLANEL_Pot_Trim!EP17&lt;&gt;0,EP18/PLANEL_Pot_Trim!EP17,0)</f>
        <v>0.29694350283104171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0.23358933487900307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0.11109501038496836</v>
      </c>
      <c r="G47" s="52">
        <f>IF(PLANEL_Pot_Trim!G20&lt;&gt;0,G21/PLANEL_Pot_Trim!G20,0)</f>
        <v>0.1846486016519345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0.17961133851118261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0.18750485488450841</v>
      </c>
      <c r="O47" s="52">
        <f>IF(PLANEL_Pot_Trim!O20&lt;&gt;0,O21/PLANEL_Pot_Trim!O20,0)</f>
        <v>0.2292084842376276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0.12171637913251465</v>
      </c>
      <c r="S47" s="52">
        <f>IF(PLANEL_Pot_Trim!S20&lt;&gt;0,S21/PLANEL_Pot_Trim!S20,0)</f>
        <v>0.20166515615897063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0.16167923568111012</v>
      </c>
      <c r="W47" s="52">
        <f>IF(PLANEL_Pot_Trim!W20&lt;&gt;0,W21/PLANEL_Pot_Trim!W20,0)</f>
        <v>0.21664904471652366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0.15726750009786564</v>
      </c>
      <c r="AA47" s="52">
        <f>IF(PLANEL_Pot_Trim!AA20&lt;&gt;0,AA21/PLANEL_Pot_Trim!AA20,0)</f>
        <v>0.26000000000000006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0.17875326122748805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0.1684487725349956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0.26000000000542312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0.20000000000000004</v>
      </c>
      <c r="BO47" s="52">
        <f>IF(PLANEL_Pot_Trim!BO20&lt;&gt;0,BO21/PLANEL_Pot_Trim!BO20,0)</f>
        <v>0.25999999999754031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0.19999999995080572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0.26000000005797991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0.20000000005797991</v>
      </c>
      <c r="CA47" s="52">
        <f>IF(PLANEL_Pot_Trim!CA20&lt;&gt;0,CA21/PLANEL_Pot_Trim!CA20,0)</f>
        <v>0.26000000000912238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0.25999999997007872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0.25999999998526296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0.25999999998526296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0.19999999999999998</v>
      </c>
      <c r="CQ47" s="52">
        <f>IF(PLANEL_Pot_Trim!CQ20&lt;&gt;0,CQ21/PLANEL_Pot_Trim!CQ20,0)</f>
        <v>0.2599999999847345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0.2599999999841574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0.25999999997711254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0.25999999997931844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0.26000000001052548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0.2000000000263136</v>
      </c>
      <c r="DK47" s="52">
        <f>IF(PLANEL_Pot_Trim!DK20&lt;&gt;0,DK21/PLANEL_Pot_Trim!DK20,0)</f>
        <v>0.26000000001898144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0.20000000002372684</v>
      </c>
      <c r="DO47" s="52">
        <f>IF(PLANEL_Pot_Trim!DO20&lt;&gt;0,DO21/PLANEL_Pot_Trim!DO20,0)</f>
        <v>0.26000000000431439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0.20000000002157214</v>
      </c>
      <c r="DS47" s="52">
        <f>IF(PLANEL_Pot_Trim!DS20&lt;&gt;0,DS21/PLANEL_Pot_Trim!DS20,0)</f>
        <v>0.25999999996839623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0.19999999998024762</v>
      </c>
      <c r="DW47" s="52">
        <f>IF(PLANEL_Pot_Trim!DW20&lt;&gt;0,DW21/PLANEL_Pot_Trim!DW20,0)</f>
        <v>0.25999999999271473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0.19999999999999998</v>
      </c>
      <c r="EA47" s="52">
        <f>IF(PLANEL_Pot_Trim!EA20&lt;&gt;0,EA21/PLANEL_Pot_Trim!EA20,0)</f>
        <v>0.25999999999323553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0.26000000001880114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0.20000000001566759</v>
      </c>
      <c r="EI47" s="52">
        <f>IF(PLANEL_Pot_Trim!EI20&lt;&gt;0,EI21/PLANEL_Pot_Trim!EI20,0)</f>
        <v>0.25999999999414364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0.25999999993945122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1</v>
      </c>
      <c r="AN50" s="54">
        <f>IF(PLANEL_Pot_Trim!AN23&lt;&gt;0,AN24/PLANEL_Pot_Trim!AN23,0)</f>
        <v>1</v>
      </c>
      <c r="AO50" s="54">
        <f>IF(PLANEL_Pot_Trim!AO23&lt;&gt;0,AO24/PLANEL_Pot_Trim!AO23,0)</f>
        <v>1</v>
      </c>
      <c r="AP50" s="54">
        <f>IF(PLANEL_Pot_Trim!AP23&lt;&gt;0,AP24/PLANEL_Pot_Trim!AP23,0)</f>
        <v>1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0.90381384345245908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0.79393990718964269</v>
      </c>
      <c r="BL50" s="54">
        <f>IF(PLANEL_Pot_Trim!BL23&lt;&gt;0,BL24/PLANEL_Pot_Trim!BL23,0)</f>
        <v>0.79393990718964269</v>
      </c>
      <c r="BM50" s="54">
        <f>IF(PLANEL_Pot_Trim!BM23&lt;&gt;0,BM24/PLANEL_Pot_Trim!BM23,0)</f>
        <v>0.79393990718964269</v>
      </c>
      <c r="BN50" s="54">
        <f>IF(PLANEL_Pot_Trim!BN23&lt;&gt;0,BN24/PLANEL_Pot_Trim!BN23,0)</f>
        <v>0.79393990718964269</v>
      </c>
      <c r="BO50" s="54">
        <f>IF(PLANEL_Pot_Trim!BO23&lt;&gt;0,BO24/PLANEL_Pot_Trim!BO23,0)</f>
        <v>0.59210936520919544</v>
      </c>
      <c r="BP50" s="54">
        <f>IF(PLANEL_Pot_Trim!BP23&lt;&gt;0,BP24/PLANEL_Pot_Trim!BP23,0)</f>
        <v>0.59210936520919544</v>
      </c>
      <c r="BQ50" s="54">
        <f>IF(PLANEL_Pot_Trim!BQ23&lt;&gt;0,BQ24/PLANEL_Pot_Trim!BQ23,0)</f>
        <v>0.59210936520919544</v>
      </c>
      <c r="BR50" s="54">
        <f>IF(PLANEL_Pot_Trim!BR23&lt;&gt;0,BR24/PLANEL_Pot_Trim!BR23,0)</f>
        <v>0.59210936520919544</v>
      </c>
      <c r="BS50" s="54">
        <f>IF(PLANEL_Pot_Trim!BS23&lt;&gt;0,BS24/PLANEL_Pot_Trim!BS23,0)</f>
        <v>0.52825461385361649</v>
      </c>
      <c r="BT50" s="54">
        <f>IF(PLANEL_Pot_Trim!BT23&lt;&gt;0,BT24/PLANEL_Pot_Trim!BT23,0)</f>
        <v>0.52825461385361649</v>
      </c>
      <c r="BU50" s="54">
        <f>IF(PLANEL_Pot_Trim!BU23&lt;&gt;0,BU24/PLANEL_Pot_Trim!BU23,0)</f>
        <v>0.52825461385361649</v>
      </c>
      <c r="BV50" s="54">
        <f>IF(PLANEL_Pot_Trim!BV23&lt;&gt;0,BV24/PLANEL_Pot_Trim!BV23,0)</f>
        <v>0.52825461385361649</v>
      </c>
      <c r="BW50" s="54">
        <f>IF(PLANEL_Pot_Trim!BW23&lt;&gt;0,BW24/PLANEL_Pot_Trim!BW23,0)</f>
        <v>0.4911734708363677</v>
      </c>
      <c r="BX50" s="54">
        <f>IF(PLANEL_Pot_Trim!BX23&lt;&gt;0,BX24/PLANEL_Pot_Trim!BX23,0)</f>
        <v>0.4911734708363677</v>
      </c>
      <c r="BY50" s="54">
        <f>IF(PLANEL_Pot_Trim!BY23&lt;&gt;0,BY24/PLANEL_Pot_Trim!BY23,0)</f>
        <v>0.4911734708363677</v>
      </c>
      <c r="BZ50" s="54">
        <f>IF(PLANEL_Pot_Trim!BZ23&lt;&gt;0,BZ24/PLANEL_Pot_Trim!BZ23,0)</f>
        <v>0.4911734708363677</v>
      </c>
      <c r="CA50" s="54">
        <f>IF(PLANEL_Pot_Trim!CA23&lt;&gt;0,CA24/PLANEL_Pot_Trim!CA23,0)</f>
        <v>0.47213194520523494</v>
      </c>
      <c r="CB50" s="54">
        <f>IF(PLANEL_Pot_Trim!CB23&lt;&gt;0,CB24/PLANEL_Pot_Trim!CB23,0)</f>
        <v>0.47213194520523494</v>
      </c>
      <c r="CC50" s="54">
        <f>IF(PLANEL_Pot_Trim!CC23&lt;&gt;0,CC24/PLANEL_Pot_Trim!CC23,0)</f>
        <v>0.47213194520523494</v>
      </c>
      <c r="CD50" s="54">
        <f>IF(PLANEL_Pot_Trim!CD23&lt;&gt;0,CD24/PLANEL_Pot_Trim!CD23,0)</f>
        <v>0.47213194520523494</v>
      </c>
      <c r="CE50" s="54">
        <f>IF(PLANEL_Pot_Trim!CE23&lt;&gt;0,CE24/PLANEL_Pot_Trim!CE23,0)</f>
        <v>0.43057982926698318</v>
      </c>
      <c r="CF50" s="54">
        <f>IF(PLANEL_Pot_Trim!CF23&lt;&gt;0,CF24/PLANEL_Pot_Trim!CF23,0)</f>
        <v>0.43057982926698318</v>
      </c>
      <c r="CG50" s="54">
        <f>IF(PLANEL_Pot_Trim!CG23&lt;&gt;0,CG24/PLANEL_Pot_Trim!CG23,0)</f>
        <v>0.43057982926698318</v>
      </c>
      <c r="CH50" s="54">
        <f>IF(PLANEL_Pot_Trim!CH23&lt;&gt;0,CH24/PLANEL_Pot_Trim!CH23,0)</f>
        <v>0.43057982926698318</v>
      </c>
      <c r="CI50" s="54">
        <f>IF(PLANEL_Pot_Trim!CI23&lt;&gt;0,CI24/PLANEL_Pot_Trim!CI23,0)</f>
        <v>0.39262621558886318</v>
      </c>
      <c r="CJ50" s="54">
        <f>IF(PLANEL_Pot_Trim!CJ23&lt;&gt;0,CJ24/PLANEL_Pot_Trim!CJ23,0)</f>
        <v>0.39262621558886318</v>
      </c>
      <c r="CK50" s="54">
        <f>IF(PLANEL_Pot_Trim!CK23&lt;&gt;0,CK24/PLANEL_Pot_Trim!CK23,0)</f>
        <v>0.39262621558886318</v>
      </c>
      <c r="CL50" s="54">
        <f>IF(PLANEL_Pot_Trim!CL23&lt;&gt;0,CL24/PLANEL_Pot_Trim!CL23,0)</f>
        <v>0.39262621558886318</v>
      </c>
      <c r="CM50" s="54">
        <f>IF(PLANEL_Pot_Trim!CM23&lt;&gt;0,CM24/PLANEL_Pot_Trim!CM23,0)</f>
        <v>0.35077423484442927</v>
      </c>
      <c r="CN50" s="54">
        <f>IF(PLANEL_Pot_Trim!CN23&lt;&gt;0,CN24/PLANEL_Pot_Trim!CN23,0)</f>
        <v>0.35077423484442927</v>
      </c>
      <c r="CO50" s="54">
        <f>IF(PLANEL_Pot_Trim!CO23&lt;&gt;0,CO24/PLANEL_Pot_Trim!CO23,0)</f>
        <v>0.35077423484442927</v>
      </c>
      <c r="CP50" s="54">
        <f>IF(PLANEL_Pot_Trim!CP23&lt;&gt;0,CP24/PLANEL_Pot_Trim!CP23,0)</f>
        <v>0.35077423484442927</v>
      </c>
      <c r="CQ50" s="54">
        <f>IF(PLANEL_Pot_Trim!CQ23&lt;&gt;0,CQ24/PLANEL_Pot_Trim!CQ23,0)</f>
        <v>0.31091323725489495</v>
      </c>
      <c r="CR50" s="54">
        <f>IF(PLANEL_Pot_Trim!CR23&lt;&gt;0,CR24/PLANEL_Pot_Trim!CR23,0)</f>
        <v>0.31091323725489495</v>
      </c>
      <c r="CS50" s="54">
        <f>IF(PLANEL_Pot_Trim!CS23&lt;&gt;0,CS24/PLANEL_Pot_Trim!CS23,0)</f>
        <v>0.31091323725489495</v>
      </c>
      <c r="CT50" s="54">
        <f>IF(PLANEL_Pot_Trim!CT23&lt;&gt;0,CT24/PLANEL_Pot_Trim!CT23,0)</f>
        <v>0.31091323725489495</v>
      </c>
      <c r="CU50" s="54">
        <f>IF(PLANEL_Pot_Trim!CU23&lt;&gt;0,CU24/PLANEL_Pot_Trim!CU23,0)</f>
        <v>0.27319592627041295</v>
      </c>
      <c r="CV50" s="54">
        <f>IF(PLANEL_Pot_Trim!CV23&lt;&gt;0,CV24/PLANEL_Pot_Trim!CV23,0)</f>
        <v>0.27319592627041295</v>
      </c>
      <c r="CW50" s="54">
        <f>IF(PLANEL_Pot_Trim!CW23&lt;&gt;0,CW24/PLANEL_Pot_Trim!CW23,0)</f>
        <v>0.27319592627041295</v>
      </c>
      <c r="CX50" s="54">
        <f>IF(PLANEL_Pot_Trim!CX23&lt;&gt;0,CX24/PLANEL_Pot_Trim!CX23,0)</f>
        <v>0.27319592627041295</v>
      </c>
      <c r="CY50" s="84">
        <f>IF(PLANEL_Pot_Trim!CY23&lt;&gt;0,CY24/PLANEL_Pot_Trim!CY23,0)</f>
        <v>0.26544022422020047</v>
      </c>
      <c r="CZ50" s="84">
        <f>IF(PLANEL_Pot_Trim!CZ23&lt;&gt;0,CZ24/PLANEL_Pot_Trim!CZ23,0)</f>
        <v>0.26544022422020047</v>
      </c>
      <c r="DA50" s="84">
        <f>IF(PLANEL_Pot_Trim!DA23&lt;&gt;0,DA24/PLANEL_Pot_Trim!DA23,0)</f>
        <v>0.26544022422020047</v>
      </c>
      <c r="DB50" s="84">
        <f>IF(PLANEL_Pot_Trim!DB23&lt;&gt;0,DB24/PLANEL_Pot_Trim!DB23,0)</f>
        <v>0.26544022422020047</v>
      </c>
      <c r="DC50" s="54">
        <f>IF(PLANEL_Pot_Trim!DC23&lt;&gt;0,DC24/PLANEL_Pot_Trim!DC23,0)</f>
        <v>0.25272504239356375</v>
      </c>
      <c r="DD50" s="54">
        <f>IF(PLANEL_Pot_Trim!DD23&lt;&gt;0,DD24/PLANEL_Pot_Trim!DD23,0)</f>
        <v>0.25272504239356375</v>
      </c>
      <c r="DE50" s="54">
        <f>IF(PLANEL_Pot_Trim!DE23&lt;&gt;0,DE24/PLANEL_Pot_Trim!DE23,0)</f>
        <v>0.25272504239356375</v>
      </c>
      <c r="DF50" s="54">
        <f>IF(PLANEL_Pot_Trim!DF23&lt;&gt;0,DF24/PLANEL_Pot_Trim!DF23,0)</f>
        <v>0.25272504239356375</v>
      </c>
      <c r="DG50" s="54">
        <f>IF(PLANEL_Pot_Trim!DG23&lt;&gt;0,DG24/PLANEL_Pot_Trim!DG23,0)</f>
        <v>0.23725794620813881</v>
      </c>
      <c r="DH50" s="54">
        <f>IF(PLANEL_Pot_Trim!DH23&lt;&gt;0,DH24/PLANEL_Pot_Trim!DH23,0)</f>
        <v>0.23725794620813881</v>
      </c>
      <c r="DI50" s="54">
        <f>IF(PLANEL_Pot_Trim!DI23&lt;&gt;0,DI24/PLANEL_Pot_Trim!DI23,0)</f>
        <v>0.23725794620813881</v>
      </c>
      <c r="DJ50" s="54">
        <f>IF(PLANEL_Pot_Trim!DJ23&lt;&gt;0,DJ24/PLANEL_Pot_Trim!DJ23,0)</f>
        <v>0.23725794620813881</v>
      </c>
      <c r="DK50" s="54">
        <f>IF(PLANEL_Pot_Trim!DK23&lt;&gt;0,DK24/PLANEL_Pot_Trim!DK23,0)</f>
        <v>0.22326449782157662</v>
      </c>
      <c r="DL50" s="54">
        <f>IF(PLANEL_Pot_Trim!DL23&lt;&gt;0,DL24/PLANEL_Pot_Trim!DL23,0)</f>
        <v>0.22326449782157662</v>
      </c>
      <c r="DM50" s="54">
        <f>IF(PLANEL_Pot_Trim!DM23&lt;&gt;0,DM24/PLANEL_Pot_Trim!DM23,0)</f>
        <v>0.22326449782157662</v>
      </c>
      <c r="DN50" s="54">
        <f>IF(PLANEL_Pot_Trim!DN23&lt;&gt;0,DN24/PLANEL_Pot_Trim!DN23,0)</f>
        <v>0.22326449782157662</v>
      </c>
      <c r="DO50" s="54">
        <f>IF(PLANEL_Pot_Trim!DO23&lt;&gt;0,DO24/PLANEL_Pot_Trim!DO23,0)</f>
        <v>0.21066626867423557</v>
      </c>
      <c r="DP50" s="54">
        <f>IF(PLANEL_Pot_Trim!DP23&lt;&gt;0,DP24/PLANEL_Pot_Trim!DP23,0)</f>
        <v>0.21066626867423557</v>
      </c>
      <c r="DQ50" s="54">
        <f>IF(PLANEL_Pot_Trim!DQ23&lt;&gt;0,DQ24/PLANEL_Pot_Trim!DQ23,0)</f>
        <v>0.21066626867423557</v>
      </c>
      <c r="DR50" s="54">
        <f>IF(PLANEL_Pot_Trim!DR23&lt;&gt;0,DR24/PLANEL_Pot_Trim!DR23,0)</f>
        <v>0.21066626867423557</v>
      </c>
      <c r="DS50" s="54">
        <f>IF(PLANEL_Pot_Trim!DS23&lt;&gt;0,DS24/PLANEL_Pot_Trim!DS23,0)</f>
        <v>0.1971263241291103</v>
      </c>
      <c r="DT50" s="54">
        <f>IF(PLANEL_Pot_Trim!DT23&lt;&gt;0,DT24/PLANEL_Pot_Trim!DT23,0)</f>
        <v>0.1971263241291103</v>
      </c>
      <c r="DU50" s="54">
        <f>IF(PLANEL_Pot_Trim!DU23&lt;&gt;0,DU24/PLANEL_Pot_Trim!DU23,0)</f>
        <v>0.1971263241291103</v>
      </c>
      <c r="DV50" s="54">
        <f>IF(PLANEL_Pot_Trim!DV23&lt;&gt;0,DV24/PLANEL_Pot_Trim!DV23,0)</f>
        <v>0.1971263241291103</v>
      </c>
      <c r="DW50" s="54">
        <f>IF(PLANEL_Pot_Trim!DW23&lt;&gt;0,DW24/PLANEL_Pot_Trim!DW23,0)</f>
        <v>0.18571995948153189</v>
      </c>
      <c r="DX50" s="54">
        <f>IF(PLANEL_Pot_Trim!DX23&lt;&gt;0,DX24/PLANEL_Pot_Trim!DX23,0)</f>
        <v>0.18571995948153189</v>
      </c>
      <c r="DY50" s="54">
        <f>IF(PLANEL_Pot_Trim!DY23&lt;&gt;0,DY24/PLANEL_Pot_Trim!DY23,0)</f>
        <v>0.18571995948153189</v>
      </c>
      <c r="DZ50" s="54">
        <f>IF(PLANEL_Pot_Trim!DZ23&lt;&gt;0,DZ24/PLANEL_Pot_Trim!DZ23,0)</f>
        <v>0.18571995948153189</v>
      </c>
      <c r="EA50" s="54">
        <f>IF(PLANEL_Pot_Trim!EA23&lt;&gt;0,EA24/PLANEL_Pot_Trim!EA23,0)</f>
        <v>0.17524957765715324</v>
      </c>
      <c r="EB50" s="54">
        <f>IF(PLANEL_Pot_Trim!EB23&lt;&gt;0,EB24/PLANEL_Pot_Trim!EB23,0)</f>
        <v>0.17524957765715324</v>
      </c>
      <c r="EC50" s="54">
        <f>IF(PLANEL_Pot_Trim!EC23&lt;&gt;0,EC24/PLANEL_Pot_Trim!EC23,0)</f>
        <v>0.17524957765715324</v>
      </c>
      <c r="ED50" s="54">
        <f>IF(PLANEL_Pot_Trim!ED23&lt;&gt;0,ED24/PLANEL_Pot_Trim!ED23,0)</f>
        <v>0.17524957765715324</v>
      </c>
      <c r="EE50" s="54">
        <f>IF(PLANEL_Pot_Trim!EE23&lt;&gt;0,EE24/PLANEL_Pot_Trim!EE23,0)</f>
        <v>0.16498804819796786</v>
      </c>
      <c r="EF50" s="54">
        <f>IF(PLANEL_Pot_Trim!EF23&lt;&gt;0,EF24/PLANEL_Pot_Trim!EF23,0)</f>
        <v>0.16498804819796786</v>
      </c>
      <c r="EG50" s="54">
        <f>IF(PLANEL_Pot_Trim!EG23&lt;&gt;0,EG24/PLANEL_Pot_Trim!EG23,0)</f>
        <v>0.16498804819796786</v>
      </c>
      <c r="EH50" s="54">
        <f>IF(PLANEL_Pot_Trim!EH23&lt;&gt;0,EH24/PLANEL_Pot_Trim!EH23,0)</f>
        <v>0.16498804819796786</v>
      </c>
      <c r="EI50" s="54">
        <f>IF(PLANEL_Pot_Trim!EI23&lt;&gt;0,EI24/PLANEL_Pot_Trim!EI23,0)</f>
        <v>0.15614616996686731</v>
      </c>
      <c r="EJ50" s="54">
        <f>IF(PLANEL_Pot_Trim!EJ23&lt;&gt;0,EJ24/PLANEL_Pot_Trim!EJ23,0)</f>
        <v>0.15614616996686731</v>
      </c>
      <c r="EK50" s="54">
        <f>IF(PLANEL_Pot_Trim!EK23&lt;&gt;0,EK24/PLANEL_Pot_Trim!EK23,0)</f>
        <v>0.15614616996686731</v>
      </c>
      <c r="EL50" s="54">
        <f>IF(PLANEL_Pot_Trim!EL23&lt;&gt;0,EL24/PLANEL_Pot_Trim!EL23,0)</f>
        <v>0.15614616996686731</v>
      </c>
      <c r="EM50" s="54">
        <f>IF(PLANEL_Pot_Trim!EM23&lt;&gt;0,EM24/PLANEL_Pot_Trim!EM23,0)</f>
        <v>0.14816438655144376</v>
      </c>
      <c r="EN50" s="54">
        <f>IF(PLANEL_Pot_Trim!EN23&lt;&gt;0,EN24/PLANEL_Pot_Trim!EN23,0)</f>
        <v>0.14816438655144376</v>
      </c>
      <c r="EO50" s="54">
        <f>IF(PLANEL_Pot_Trim!EO23&lt;&gt;0,EO24/PLANEL_Pot_Trim!EO23,0)</f>
        <v>0.14816438655144376</v>
      </c>
      <c r="EP50" s="54">
        <f>IF(PLANEL_Pot_Trim!EP23&lt;&gt;0,EP24/PLANEL_Pot_Trim!EP23,0)</f>
        <v>0.14816438655144376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30.22264654</v>
      </c>
      <c r="F4" s="33">
        <v>38.004962620000001</v>
      </c>
      <c r="G4" s="33">
        <v>24.092603109999999</v>
      </c>
      <c r="H4" s="33">
        <v>24.990414090000002</v>
      </c>
      <c r="I4" s="33">
        <v>20.723746649999999</v>
      </c>
      <c r="J4" s="33">
        <v>25.127565430000001</v>
      </c>
      <c r="K4" s="33">
        <v>28.232802379999999</v>
      </c>
      <c r="L4" s="33">
        <v>31.020667769999999</v>
      </c>
      <c r="M4" s="33">
        <v>32.143771790000002</v>
      </c>
      <c r="N4" s="33">
        <v>31.67704415</v>
      </c>
      <c r="O4" s="33">
        <v>31.884483400000001</v>
      </c>
      <c r="P4" s="33">
        <v>27.381996600000001</v>
      </c>
      <c r="Q4" s="33">
        <v>27.131964979999999</v>
      </c>
      <c r="R4" s="33">
        <v>27.254526909999999</v>
      </c>
      <c r="S4" s="33">
        <v>26.869321070000002</v>
      </c>
      <c r="T4" s="33">
        <v>20.18038366</v>
      </c>
      <c r="U4" s="33">
        <v>19.629299190000001</v>
      </c>
      <c r="V4" s="33">
        <v>17.96515587</v>
      </c>
      <c r="W4" s="33">
        <v>19.601053369999999</v>
      </c>
      <c r="X4" s="33">
        <v>19.03849383</v>
      </c>
      <c r="Y4" s="33">
        <v>16.823427429999999</v>
      </c>
      <c r="Z4" s="33">
        <v>18.011985630000002</v>
      </c>
      <c r="AA4" s="33">
        <v>19.206100639999999</v>
      </c>
      <c r="AB4" s="33">
        <v>20.681501520000001</v>
      </c>
      <c r="AC4" s="33">
        <v>23.433954100000001</v>
      </c>
      <c r="AD4" s="33">
        <v>30.072626060000001</v>
      </c>
      <c r="AE4" s="33">
        <v>24.038813359999999</v>
      </c>
      <c r="AF4" s="33">
        <v>23.524358589999999</v>
      </c>
      <c r="AG4" s="33">
        <v>24.665552380000001</v>
      </c>
      <c r="AH4" s="33">
        <v>25.81618937</v>
      </c>
      <c r="AI4" s="33">
        <v>26.99440637</v>
      </c>
      <c r="AJ4" s="33">
        <v>25.563195589999999</v>
      </c>
      <c r="AK4" s="33">
        <v>26.1786949</v>
      </c>
      <c r="AL4" s="33">
        <v>26.630437000000001</v>
      </c>
      <c r="AM4" s="33">
        <v>27.133276980000002</v>
      </c>
      <c r="AN4" s="33">
        <v>28.919393150000001</v>
      </c>
      <c r="AO4" s="33">
        <v>31.654907680000001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23.707896439999999</v>
      </c>
      <c r="J16" s="33">
        <v>31.000313479999999</v>
      </c>
      <c r="K16" s="33">
        <v>30.852516380000001</v>
      </c>
      <c r="L16" s="33">
        <v>37.611870789999998</v>
      </c>
      <c r="M16" s="33">
        <v>41.894645189999999</v>
      </c>
      <c r="N16" s="33">
        <v>41.927490929999998</v>
      </c>
      <c r="O16" s="33">
        <v>43.4794579</v>
      </c>
      <c r="P16" s="33">
        <v>38.960117850000003</v>
      </c>
      <c r="Q16" s="33">
        <v>38.749918700000002</v>
      </c>
      <c r="R16" s="33">
        <v>38.784706100000001</v>
      </c>
      <c r="S16" s="33">
        <v>38.493130389999997</v>
      </c>
      <c r="T16" s="33">
        <v>30.988707460000001</v>
      </c>
      <c r="U16" s="33">
        <v>31.497087629999999</v>
      </c>
      <c r="V16" s="33">
        <v>29.71586009</v>
      </c>
      <c r="W16" s="33">
        <v>31.251686209999999</v>
      </c>
      <c r="X16" s="33">
        <v>31.742431710000002</v>
      </c>
      <c r="Y16" s="33">
        <v>30.285770100000001</v>
      </c>
      <c r="Z16" s="33">
        <v>31.464959669999999</v>
      </c>
      <c r="AA16" s="33">
        <v>32.61272306</v>
      </c>
      <c r="AB16" s="33">
        <v>34.751345710000002</v>
      </c>
      <c r="AC16" s="33">
        <v>38.430147230000003</v>
      </c>
      <c r="AD16" s="33">
        <v>45.073221230000001</v>
      </c>
      <c r="AE16" s="33">
        <v>39.748737929999997</v>
      </c>
      <c r="AF16" s="33">
        <v>39.825385439999998</v>
      </c>
      <c r="AG16" s="33">
        <v>41.048228330000001</v>
      </c>
      <c r="AH16" s="33">
        <v>42.156112899999997</v>
      </c>
      <c r="AI16" s="33">
        <v>43.331904020000003</v>
      </c>
      <c r="AJ16" s="33">
        <v>42.061100529999997</v>
      </c>
      <c r="AK16" s="33">
        <v>42.682219660000001</v>
      </c>
      <c r="AL16" s="33">
        <v>43.124081060000002</v>
      </c>
      <c r="AM16" s="33">
        <v>43.61632693</v>
      </c>
      <c r="AN16" s="33">
        <v>45.392281680000004</v>
      </c>
      <c r="AO16" s="33">
        <v>47.471562560000002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24.092603109999999</v>
      </c>
      <c r="E4" s="1">
        <f>Planel_CO2_total_Resultado!H4</f>
        <v>24.990414090000002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31.020667769999999</v>
      </c>
      <c r="J4" s="1">
        <f>Planel_CO2_total_Resultado!M4</f>
        <v>32.143771790000002</v>
      </c>
      <c r="K4" s="1">
        <f>Planel_CO2_total_Resultado!N4</f>
        <v>31.67704415</v>
      </c>
      <c r="L4" s="1">
        <f>Planel_CO2_total_Resultado!O4</f>
        <v>31.884483400000001</v>
      </c>
      <c r="M4" s="1">
        <f>Planel_CO2_total_Resultado!P4</f>
        <v>27.381996600000001</v>
      </c>
      <c r="N4" s="1">
        <f>Planel_CO2_total_Resultado!Q4</f>
        <v>27.131964979999999</v>
      </c>
      <c r="O4" s="1">
        <f>Planel_CO2_total_Resultado!R4</f>
        <v>27.254526909999999</v>
      </c>
      <c r="P4" s="1">
        <f>Planel_CO2_total_Resultado!S4</f>
        <v>26.869321070000002</v>
      </c>
      <c r="Q4" s="1">
        <f>Planel_CO2_total_Resultado!T4</f>
        <v>20.18038366</v>
      </c>
      <c r="R4" s="1">
        <f>Planel_CO2_total_Resultado!U4</f>
        <v>19.629299190000001</v>
      </c>
      <c r="S4" s="1">
        <f>Planel_CO2_total_Resultado!V4</f>
        <v>17.96515587</v>
      </c>
      <c r="T4" s="1">
        <f>Planel_CO2_total_Resultado!W4</f>
        <v>19.601053369999999</v>
      </c>
      <c r="U4" s="1">
        <f>Planel_CO2_total_Resultado!X4</f>
        <v>19.03849383</v>
      </c>
      <c r="V4" s="1">
        <f>Planel_CO2_total_Resultado!Y4</f>
        <v>16.823427429999999</v>
      </c>
      <c r="W4" s="1">
        <f>Planel_CO2_total_Resultado!Z4</f>
        <v>18.011985630000002</v>
      </c>
      <c r="X4" s="1">
        <f>Planel_CO2_total_Resultado!AA4</f>
        <v>19.206100639999999</v>
      </c>
      <c r="Y4" s="1">
        <f>Planel_CO2_total_Resultado!AB4</f>
        <v>20.681501520000001</v>
      </c>
      <c r="Z4" s="1">
        <f>Planel_CO2_total_Resultado!AC4</f>
        <v>23.433954100000001</v>
      </c>
      <c r="AA4" s="1">
        <f>Planel_CO2_total_Resultado!AD4</f>
        <v>30.072626060000001</v>
      </c>
      <c r="AB4" s="1">
        <f>Planel_CO2_total_Resultado!AE4</f>
        <v>24.038813359999999</v>
      </c>
      <c r="AC4" s="1">
        <f>Planel_CO2_total_Resultado!AF4</f>
        <v>23.524358589999999</v>
      </c>
      <c r="AD4" s="1">
        <f>Planel_CO2_total_Resultado!AG4</f>
        <v>24.665552380000001</v>
      </c>
      <c r="AE4" s="1">
        <f>Planel_CO2_total_Resultado!AH4</f>
        <v>25.81618937</v>
      </c>
      <c r="AF4" s="1">
        <f>Planel_CO2_total_Resultado!AI4</f>
        <v>26.99440637</v>
      </c>
      <c r="AG4" s="1">
        <f>Planel_CO2_total_Resultado!AJ4</f>
        <v>25.563195589999999</v>
      </c>
      <c r="AH4" s="1">
        <f>Planel_CO2_total_Resultado!AK4</f>
        <v>26.1786949</v>
      </c>
      <c r="AI4" s="1">
        <f>Planel_CO2_total_Resultado!AL4</f>
        <v>26.630437000000001</v>
      </c>
      <c r="AJ4" s="1">
        <f>Planel_CO2_total_Resultado!AM4</f>
        <v>27.133276980000002</v>
      </c>
      <c r="AK4" s="1">
        <f>Planel_CO2_total_Resultado!AN4</f>
        <v>28.919393150000001</v>
      </c>
      <c r="AL4" s="1">
        <f>Planel_CO2_total_Resultado!AO4</f>
        <v>31.654907680000001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23.707896439999999</v>
      </c>
      <c r="G5" s="1">
        <f>Planel_CO2_total_Resultado!J16</f>
        <v>31.000313479999999</v>
      </c>
      <c r="H5" s="1">
        <f>Planel_CO2_total_Resultado!K16</f>
        <v>30.852516380000001</v>
      </c>
      <c r="I5" s="1">
        <f>Planel_CO2_total_Resultado!L16</f>
        <v>37.611870789999998</v>
      </c>
      <c r="J5" s="1">
        <f>Planel_CO2_total_Resultado!M16</f>
        <v>41.894645189999999</v>
      </c>
      <c r="K5" s="1">
        <f>Planel_CO2_total_Resultado!N16</f>
        <v>41.927490929999998</v>
      </c>
      <c r="L5" s="1">
        <f>Planel_CO2_total_Resultado!O16</f>
        <v>43.4794579</v>
      </c>
      <c r="M5" s="1">
        <f>Planel_CO2_total_Resultado!P16</f>
        <v>38.960117850000003</v>
      </c>
      <c r="N5" s="1">
        <f>Planel_CO2_total_Resultado!Q16</f>
        <v>38.749918700000002</v>
      </c>
      <c r="O5" s="1">
        <f>Planel_CO2_total_Resultado!R16</f>
        <v>38.784706100000001</v>
      </c>
      <c r="P5" s="1">
        <f>Planel_CO2_total_Resultado!S16</f>
        <v>38.493130389999997</v>
      </c>
      <c r="Q5" s="1">
        <f>Planel_CO2_total_Resultado!T16</f>
        <v>30.988707460000001</v>
      </c>
      <c r="R5" s="1">
        <f>Planel_CO2_total_Resultado!U16</f>
        <v>31.497087629999999</v>
      </c>
      <c r="S5" s="1">
        <f>Planel_CO2_total_Resultado!V16</f>
        <v>29.71586009</v>
      </c>
      <c r="T5" s="1">
        <f>Planel_CO2_total_Resultado!W16</f>
        <v>31.251686209999999</v>
      </c>
      <c r="U5" s="1">
        <f>Planel_CO2_total_Resultado!X16</f>
        <v>31.742431710000002</v>
      </c>
      <c r="V5" s="1">
        <f>Planel_CO2_total_Resultado!Y16</f>
        <v>30.285770100000001</v>
      </c>
      <c r="W5" s="1">
        <f>Planel_CO2_total_Resultado!Z16</f>
        <v>31.464959669999999</v>
      </c>
      <c r="X5" s="1">
        <f>Planel_CO2_total_Resultado!AA16</f>
        <v>32.61272306</v>
      </c>
      <c r="Y5" s="1">
        <f>Planel_CO2_total_Resultado!AB16</f>
        <v>34.751345710000002</v>
      </c>
      <c r="Z5" s="1">
        <f>Planel_CO2_total_Resultado!AC16</f>
        <v>38.430147230000003</v>
      </c>
      <c r="AA5" s="1">
        <f>Planel_CO2_total_Resultado!AD16</f>
        <v>45.073221230000001</v>
      </c>
      <c r="AB5" s="1">
        <f>Planel_CO2_total_Resultado!AE16</f>
        <v>39.748737929999997</v>
      </c>
      <c r="AC5" s="1">
        <f>Planel_CO2_total_Resultado!AF16</f>
        <v>39.825385439999998</v>
      </c>
      <c r="AD5" s="1">
        <f>Planel_CO2_total_Resultado!AG16</f>
        <v>41.048228330000001</v>
      </c>
      <c r="AE5" s="1">
        <f>Planel_CO2_total_Resultado!AH16</f>
        <v>42.156112899999997</v>
      </c>
      <c r="AF5" s="1">
        <f>Planel_CO2_total_Resultado!AI16</f>
        <v>43.331904020000003</v>
      </c>
      <c r="AG5" s="1">
        <f>Planel_CO2_total_Resultado!AJ16</f>
        <v>42.061100529999997</v>
      </c>
      <c r="AH5" s="1">
        <f>Planel_CO2_total_Resultado!AK16</f>
        <v>42.682219660000001</v>
      </c>
      <c r="AI5" s="1">
        <f>Planel_CO2_total_Resultado!AL16</f>
        <v>43.124081060000002</v>
      </c>
      <c r="AJ5" s="1">
        <f>Planel_CO2_total_Resultado!AM16</f>
        <v>43.61632693</v>
      </c>
      <c r="AK5" s="1">
        <f>Planel_CO2_total_Resultado!AN16</f>
        <v>45.392281680000004</v>
      </c>
      <c r="AL5" s="1">
        <f>Planel_CO2_total_Resultado!AO16</f>
        <v>47.471562560000002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R13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5" width="5" customWidth="1"/>
    <col min="6" max="6" width="6" bestFit="1" customWidth="1"/>
    <col min="7" max="7" width="6" customWidth="1"/>
    <col min="8" max="8" width="5" customWidth="1"/>
    <col min="9" max="9" width="6" customWidth="1"/>
    <col min="10" max="17" width="5" customWidth="1"/>
    <col min="18" max="18" width="10.7109375" customWidth="1"/>
    <col min="19" max="22" width="5" customWidth="1"/>
    <col min="23" max="23" width="10.7109375" customWidth="1"/>
    <col min="24" max="24" width="10.7109375" bestFit="1" customWidth="1"/>
  </cols>
  <sheetData>
    <row r="3" spans="1:18" x14ac:dyDescent="0.25">
      <c r="A3" s="227" t="s">
        <v>646</v>
      </c>
      <c r="B3" s="227" t="s">
        <v>644</v>
      </c>
    </row>
    <row r="4" spans="1:18" x14ac:dyDescent="0.25">
      <c r="A4" s="227" t="s">
        <v>647</v>
      </c>
      <c r="B4" s="33">
        <v>2025</v>
      </c>
      <c r="C4" s="33">
        <v>2030</v>
      </c>
      <c r="D4" s="33">
        <v>2031</v>
      </c>
      <c r="E4" s="33">
        <v>2032</v>
      </c>
      <c r="F4" s="33">
        <v>2033</v>
      </c>
      <c r="G4" s="33">
        <v>2034</v>
      </c>
      <c r="H4" s="33">
        <v>2035</v>
      </c>
      <c r="I4" s="33">
        <v>2036</v>
      </c>
      <c r="J4" s="33">
        <v>2038</v>
      </c>
      <c r="K4" s="33">
        <v>2040</v>
      </c>
      <c r="L4" s="33">
        <v>2041</v>
      </c>
      <c r="M4" s="33">
        <v>2042</v>
      </c>
      <c r="N4" s="33">
        <v>2044</v>
      </c>
      <c r="O4" s="33">
        <v>2045</v>
      </c>
      <c r="P4" s="33">
        <v>2046</v>
      </c>
      <c r="Q4" s="33">
        <v>2047</v>
      </c>
      <c r="R4" s="33" t="s">
        <v>645</v>
      </c>
    </row>
    <row r="5" spans="1:18" x14ac:dyDescent="0.25">
      <c r="A5" s="229" t="s">
        <v>40</v>
      </c>
      <c r="B5" s="228"/>
      <c r="C5" s="228"/>
      <c r="D5" s="228"/>
      <c r="E5" s="228"/>
      <c r="F5" s="228">
        <v>3000</v>
      </c>
      <c r="G5" s="228">
        <v>3000</v>
      </c>
      <c r="H5" s="228">
        <v>1500</v>
      </c>
      <c r="I5" s="228">
        <v>1500</v>
      </c>
      <c r="J5" s="228"/>
      <c r="K5" s="228">
        <v>1500</v>
      </c>
      <c r="L5" s="228"/>
      <c r="M5" s="228"/>
      <c r="N5" s="228">
        <v>3000</v>
      </c>
      <c r="O5" s="228"/>
      <c r="P5" s="228"/>
      <c r="Q5" s="228">
        <v>1500</v>
      </c>
      <c r="R5" s="228">
        <v>15000</v>
      </c>
    </row>
    <row r="6" spans="1:18" x14ac:dyDescent="0.25">
      <c r="A6" s="230" t="s">
        <v>43</v>
      </c>
      <c r="B6" s="228"/>
      <c r="C6" s="228"/>
      <c r="D6" s="228"/>
      <c r="E6" s="228"/>
      <c r="F6" s="228">
        <v>3000</v>
      </c>
      <c r="G6" s="228">
        <v>3000</v>
      </c>
      <c r="H6" s="228">
        <v>1500</v>
      </c>
      <c r="I6" s="228">
        <v>1500</v>
      </c>
      <c r="J6" s="228"/>
      <c r="K6" s="228">
        <v>1500</v>
      </c>
      <c r="L6" s="228"/>
      <c r="M6" s="228"/>
      <c r="N6" s="228">
        <v>3000</v>
      </c>
      <c r="O6" s="228"/>
      <c r="P6" s="228"/>
      <c r="Q6" s="228">
        <v>1500</v>
      </c>
      <c r="R6" s="228">
        <v>15000</v>
      </c>
    </row>
    <row r="7" spans="1:18" x14ac:dyDescent="0.25">
      <c r="A7" s="229" t="s">
        <v>37</v>
      </c>
      <c r="B7" s="228"/>
      <c r="C7" s="228">
        <v>3000</v>
      </c>
      <c r="D7" s="228">
        <v>4500</v>
      </c>
      <c r="E7" s="228">
        <v>3000</v>
      </c>
      <c r="F7" s="228">
        <v>6000</v>
      </c>
      <c r="G7" s="228">
        <v>6000</v>
      </c>
      <c r="H7" s="228">
        <v>6000</v>
      </c>
      <c r="I7" s="228">
        <v>6000</v>
      </c>
      <c r="J7" s="228">
        <v>3000</v>
      </c>
      <c r="K7" s="228">
        <v>4500</v>
      </c>
      <c r="L7" s="228">
        <v>4500</v>
      </c>
      <c r="M7" s="228">
        <v>6000</v>
      </c>
      <c r="N7" s="228">
        <v>1500</v>
      </c>
      <c r="O7" s="228">
        <v>4500</v>
      </c>
      <c r="P7" s="228">
        <v>4500</v>
      </c>
      <c r="Q7" s="228">
        <v>3000</v>
      </c>
      <c r="R7" s="228">
        <v>66000</v>
      </c>
    </row>
    <row r="8" spans="1:18" x14ac:dyDescent="0.25">
      <c r="A8" s="230" t="s">
        <v>39</v>
      </c>
      <c r="B8" s="228"/>
      <c r="C8" s="228">
        <v>3000</v>
      </c>
      <c r="D8" s="228">
        <v>4500</v>
      </c>
      <c r="E8" s="228">
        <v>3000</v>
      </c>
      <c r="F8" s="228">
        <v>6000</v>
      </c>
      <c r="G8" s="228">
        <v>3000</v>
      </c>
      <c r="H8" s="228">
        <v>3000</v>
      </c>
      <c r="I8" s="228">
        <v>3000</v>
      </c>
      <c r="J8" s="228">
        <v>3000</v>
      </c>
      <c r="K8" s="228">
        <v>4500</v>
      </c>
      <c r="L8" s="228">
        <v>3000</v>
      </c>
      <c r="M8" s="228">
        <v>4500</v>
      </c>
      <c r="N8" s="228">
        <v>1500</v>
      </c>
      <c r="O8" s="228">
        <v>3000</v>
      </c>
      <c r="P8" s="228">
        <v>1500</v>
      </c>
      <c r="Q8" s="228">
        <v>1500</v>
      </c>
      <c r="R8" s="228">
        <v>48000</v>
      </c>
    </row>
    <row r="9" spans="1:18" x14ac:dyDescent="0.25">
      <c r="A9" s="230" t="s">
        <v>38</v>
      </c>
      <c r="B9" s="228"/>
      <c r="C9" s="228"/>
      <c r="D9" s="228"/>
      <c r="E9" s="228"/>
      <c r="F9" s="228"/>
      <c r="G9" s="228">
        <v>3000</v>
      </c>
      <c r="H9" s="228">
        <v>3000</v>
      </c>
      <c r="I9" s="228">
        <v>3000</v>
      </c>
      <c r="J9" s="228"/>
      <c r="K9" s="228"/>
      <c r="L9" s="228">
        <v>1500</v>
      </c>
      <c r="M9" s="228">
        <v>1500</v>
      </c>
      <c r="N9" s="228"/>
      <c r="O9" s="228">
        <v>1500</v>
      </c>
      <c r="P9" s="228">
        <v>3000</v>
      </c>
      <c r="Q9" s="228">
        <v>1500</v>
      </c>
      <c r="R9" s="228">
        <v>18000</v>
      </c>
    </row>
    <row r="10" spans="1:18" x14ac:dyDescent="0.25">
      <c r="A10" s="229" t="s">
        <v>44</v>
      </c>
      <c r="B10" s="228">
        <v>3000</v>
      </c>
      <c r="C10" s="228"/>
      <c r="D10" s="228"/>
      <c r="E10" s="228">
        <v>3000</v>
      </c>
      <c r="F10" s="228">
        <v>4500</v>
      </c>
      <c r="G10" s="228">
        <v>1500</v>
      </c>
      <c r="H10" s="228"/>
      <c r="I10" s="228">
        <v>3000</v>
      </c>
      <c r="J10" s="228"/>
      <c r="K10" s="228"/>
      <c r="L10" s="228"/>
      <c r="M10" s="228"/>
      <c r="N10" s="228"/>
      <c r="O10" s="228"/>
      <c r="P10" s="228"/>
      <c r="Q10" s="228"/>
      <c r="R10" s="228">
        <v>15000</v>
      </c>
    </row>
    <row r="11" spans="1:18" x14ac:dyDescent="0.25">
      <c r="A11" s="230" t="s">
        <v>40</v>
      </c>
      <c r="B11" s="228">
        <v>3000</v>
      </c>
      <c r="C11" s="228"/>
      <c r="D11" s="228"/>
      <c r="E11" s="228"/>
      <c r="F11" s="228">
        <v>3000</v>
      </c>
      <c r="G11" s="228"/>
      <c r="H11" s="228"/>
      <c r="I11" s="228">
        <v>1500</v>
      </c>
      <c r="J11" s="228"/>
      <c r="K11" s="228"/>
      <c r="L11" s="228"/>
      <c r="M11" s="228"/>
      <c r="N11" s="228"/>
      <c r="O11" s="228"/>
      <c r="P11" s="228"/>
      <c r="Q11" s="228"/>
      <c r="R11" s="228">
        <v>7500</v>
      </c>
    </row>
    <row r="12" spans="1:18" x14ac:dyDescent="0.25">
      <c r="A12" s="230" t="s">
        <v>37</v>
      </c>
      <c r="B12" s="228"/>
      <c r="C12" s="228"/>
      <c r="D12" s="228"/>
      <c r="E12" s="228">
        <v>3000</v>
      </c>
      <c r="F12" s="228">
        <v>1500</v>
      </c>
      <c r="G12" s="228">
        <v>1500</v>
      </c>
      <c r="H12" s="228"/>
      <c r="I12" s="228">
        <v>1500</v>
      </c>
      <c r="J12" s="228"/>
      <c r="K12" s="228"/>
      <c r="L12" s="228"/>
      <c r="M12" s="228"/>
      <c r="N12" s="228"/>
      <c r="O12" s="228"/>
      <c r="P12" s="228"/>
      <c r="Q12" s="228"/>
      <c r="R12" s="228">
        <v>7500</v>
      </c>
    </row>
    <row r="13" spans="1:18" x14ac:dyDescent="0.25">
      <c r="A13" s="229" t="s">
        <v>645</v>
      </c>
      <c r="B13" s="228">
        <v>3000</v>
      </c>
      <c r="C13" s="228">
        <v>3000</v>
      </c>
      <c r="D13" s="228">
        <v>4500</v>
      </c>
      <c r="E13" s="228">
        <v>6000</v>
      </c>
      <c r="F13" s="228">
        <v>13500</v>
      </c>
      <c r="G13" s="228">
        <v>10500</v>
      </c>
      <c r="H13" s="228">
        <v>7500</v>
      </c>
      <c r="I13" s="228">
        <v>10500</v>
      </c>
      <c r="J13" s="228">
        <v>3000</v>
      </c>
      <c r="K13" s="228">
        <v>6000</v>
      </c>
      <c r="L13" s="228">
        <v>4500</v>
      </c>
      <c r="M13" s="228">
        <v>6000</v>
      </c>
      <c r="N13" s="228">
        <v>4500</v>
      </c>
      <c r="O13" s="228">
        <v>4500</v>
      </c>
      <c r="P13" s="228">
        <v>4500</v>
      </c>
      <c r="Q13" s="228">
        <v>4500</v>
      </c>
      <c r="R13" s="228">
        <v>96000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478</v>
      </c>
      <c r="C5" s="40" t="s">
        <v>37</v>
      </c>
      <c r="D5" s="40" t="s">
        <v>39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481</v>
      </c>
      <c r="C6" s="40" t="s">
        <v>37</v>
      </c>
      <c r="D6" s="40" t="s">
        <v>39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483</v>
      </c>
      <c r="C7" s="40" t="s">
        <v>37</v>
      </c>
      <c r="D7" s="40" t="s">
        <v>39</v>
      </c>
      <c r="E7" s="40">
        <v>1500</v>
      </c>
      <c r="F7" s="40">
        <v>2048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488</v>
      </c>
      <c r="C8" s="40" t="s">
        <v>37</v>
      </c>
      <c r="D8" s="40" t="s">
        <v>39</v>
      </c>
      <c r="E8" s="40">
        <v>1500</v>
      </c>
      <c r="F8" s="40">
        <v>2048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371</v>
      </c>
      <c r="C9" s="40" t="s">
        <v>37</v>
      </c>
      <c r="D9" s="40" t="s">
        <v>38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358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341</v>
      </c>
      <c r="C11" s="40" t="s">
        <v>40</v>
      </c>
      <c r="D11" s="40" t="s">
        <v>43</v>
      </c>
      <c r="E11" s="40">
        <v>1500</v>
      </c>
      <c r="F11" s="40">
        <v>2047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366</v>
      </c>
      <c r="C12" s="40" t="s">
        <v>37</v>
      </c>
      <c r="D12" s="40" t="s">
        <v>38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369</v>
      </c>
      <c r="C13" s="40" t="s">
        <v>37</v>
      </c>
      <c r="D13" s="40" t="s">
        <v>38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498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370</v>
      </c>
      <c r="C15" s="40" t="s">
        <v>37</v>
      </c>
      <c r="D15" s="40" t="s">
        <v>38</v>
      </c>
      <c r="E15" s="40">
        <v>1500</v>
      </c>
      <c r="F15" s="40">
        <v>2045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466</v>
      </c>
      <c r="C16" s="40" t="s">
        <v>37</v>
      </c>
      <c r="D16" s="40" t="s">
        <v>39</v>
      </c>
      <c r="E16" s="40">
        <v>1500</v>
      </c>
      <c r="F16" s="40">
        <v>2045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470</v>
      </c>
      <c r="C17" s="40" t="s">
        <v>37</v>
      </c>
      <c r="D17" s="40" t="s">
        <v>39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392</v>
      </c>
      <c r="C18" s="40" t="s">
        <v>37</v>
      </c>
      <c r="D18" s="40" t="s">
        <v>39</v>
      </c>
      <c r="E18" s="40">
        <v>1500</v>
      </c>
      <c r="F18" s="40">
        <v>2044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527</v>
      </c>
      <c r="C19" s="40" t="s">
        <v>40</v>
      </c>
      <c r="D19" s="40" t="s">
        <v>43</v>
      </c>
      <c r="E19" s="40">
        <v>1500</v>
      </c>
      <c r="F19" s="40">
        <v>2044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533</v>
      </c>
      <c r="C20" s="40" t="s">
        <v>40</v>
      </c>
      <c r="D20" s="40" t="s">
        <v>43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445</v>
      </c>
      <c r="C21" s="40" t="s">
        <v>37</v>
      </c>
      <c r="D21" s="40" t="s">
        <v>38</v>
      </c>
      <c r="E21" s="40">
        <v>1500</v>
      </c>
      <c r="F21" s="40">
        <v>2042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1460.307644</v>
      </c>
      <c r="L21" s="40">
        <v>2015</v>
      </c>
      <c r="M21" s="40">
        <v>2100</v>
      </c>
    </row>
    <row r="22" spans="2:13" x14ac:dyDescent="0.2">
      <c r="B22" s="40" t="s">
        <v>489</v>
      </c>
      <c r="C22" s="40" t="s">
        <v>37</v>
      </c>
      <c r="D22" s="40" t="s">
        <v>39</v>
      </c>
      <c r="E22" s="40">
        <v>1500</v>
      </c>
      <c r="F22" s="40">
        <v>2042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491</v>
      </c>
      <c r="C23" s="40" t="s">
        <v>37</v>
      </c>
      <c r="D23" s="40" t="s">
        <v>39</v>
      </c>
      <c r="E23" s="40">
        <v>1500</v>
      </c>
      <c r="F23" s="40">
        <v>2042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492</v>
      </c>
      <c r="C24" s="40" t="s">
        <v>37</v>
      </c>
      <c r="D24" s="40" t="s">
        <v>39</v>
      </c>
      <c r="E24" s="40">
        <v>1500</v>
      </c>
      <c r="F24" s="40">
        <v>2042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342</v>
      </c>
      <c r="C25" s="40" t="s">
        <v>37</v>
      </c>
      <c r="D25" s="40" t="s">
        <v>38</v>
      </c>
      <c r="E25" s="40">
        <v>1500</v>
      </c>
      <c r="F25" s="40">
        <v>2041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1460.307644</v>
      </c>
      <c r="L25" s="40">
        <v>2015</v>
      </c>
      <c r="M25" s="40">
        <v>2100</v>
      </c>
    </row>
    <row r="26" spans="2:13" x14ac:dyDescent="0.2">
      <c r="B26" s="40" t="s">
        <v>472</v>
      </c>
      <c r="C26" s="40" t="s">
        <v>37</v>
      </c>
      <c r="D26" s="40" t="s">
        <v>39</v>
      </c>
      <c r="E26" s="40">
        <v>1500</v>
      </c>
      <c r="F26" s="40">
        <v>2041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479</v>
      </c>
      <c r="C27" s="40" t="s">
        <v>37</v>
      </c>
      <c r="D27" s="40" t="s">
        <v>39</v>
      </c>
      <c r="E27" s="40">
        <v>1500</v>
      </c>
      <c r="F27" s="40">
        <v>2041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459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348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359</v>
      </c>
      <c r="C30" s="40" t="s">
        <v>37</v>
      </c>
      <c r="D30" s="40" t="s">
        <v>39</v>
      </c>
      <c r="E30" s="40">
        <v>1500</v>
      </c>
      <c r="F30" s="40">
        <v>2040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531</v>
      </c>
      <c r="C31" s="40" t="s">
        <v>40</v>
      </c>
      <c r="D31" s="40" t="s">
        <v>43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461</v>
      </c>
      <c r="C32" s="40" t="s">
        <v>37</v>
      </c>
      <c r="D32" s="40" t="s">
        <v>39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385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449</v>
      </c>
      <c r="C34" s="40" t="s">
        <v>37</v>
      </c>
      <c r="D34" s="40" t="s">
        <v>38</v>
      </c>
      <c r="E34" s="40">
        <v>1500</v>
      </c>
      <c r="F34" s="40">
        <v>2037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1460.307644</v>
      </c>
      <c r="L34" s="40">
        <v>2015</v>
      </c>
      <c r="M34" s="40">
        <v>2100</v>
      </c>
    </row>
    <row r="35" spans="2:13" x14ac:dyDescent="0.2">
      <c r="B35" s="40" t="s">
        <v>337</v>
      </c>
      <c r="C35" s="40" t="s">
        <v>37</v>
      </c>
      <c r="D35" s="40" t="s">
        <v>39</v>
      </c>
      <c r="E35" s="40">
        <v>1500</v>
      </c>
      <c r="F35" s="40">
        <v>2037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376</v>
      </c>
      <c r="C36" s="40" t="s">
        <v>37</v>
      </c>
      <c r="D36" s="40" t="s">
        <v>39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327</v>
      </c>
      <c r="C37" s="40" t="s">
        <v>40</v>
      </c>
      <c r="D37" s="40" t="s">
        <v>43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328</v>
      </c>
      <c r="C38" s="40" t="s">
        <v>40</v>
      </c>
      <c r="D38" s="40" t="s">
        <v>43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529</v>
      </c>
      <c r="C39" s="40" t="s">
        <v>40</v>
      </c>
      <c r="D39" s="40" t="s">
        <v>43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530</v>
      </c>
      <c r="C40" s="40" t="s">
        <v>40</v>
      </c>
      <c r="D40" s="40" t="s">
        <v>43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410</v>
      </c>
      <c r="C41" s="40" t="s">
        <v>44</v>
      </c>
      <c r="D41" s="40" t="s">
        <v>37</v>
      </c>
      <c r="E41" s="40">
        <v>1500</v>
      </c>
      <c r="F41" s="40">
        <v>2036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335</v>
      </c>
      <c r="C42" s="40" t="s">
        <v>37</v>
      </c>
      <c r="D42" s="40" t="s">
        <v>38</v>
      </c>
      <c r="E42" s="40">
        <v>1500</v>
      </c>
      <c r="F42" s="40">
        <v>2036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448</v>
      </c>
      <c r="C43" s="40" t="s">
        <v>37</v>
      </c>
      <c r="D43" s="40" t="s">
        <v>38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458</v>
      </c>
      <c r="C44" s="40" t="s">
        <v>37</v>
      </c>
      <c r="D44" s="40" t="s">
        <v>39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386</v>
      </c>
      <c r="C45" s="40" t="s">
        <v>37</v>
      </c>
      <c r="D45" s="40" t="s">
        <v>39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512</v>
      </c>
      <c r="C46" s="40" t="s">
        <v>44</v>
      </c>
      <c r="D46" s="40" t="s">
        <v>40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333</v>
      </c>
      <c r="C47" s="40" t="s">
        <v>40</v>
      </c>
      <c r="D47" s="40" t="s">
        <v>43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442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450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384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356</v>
      </c>
      <c r="C51" s="40" t="s">
        <v>37</v>
      </c>
      <c r="D51" s="40" t="s">
        <v>39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524</v>
      </c>
      <c r="C52" s="40" t="s">
        <v>40</v>
      </c>
      <c r="D52" s="40" t="s">
        <v>43</v>
      </c>
      <c r="E52" s="40">
        <v>1500</v>
      </c>
      <c r="F52" s="40">
        <v>2035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400</v>
      </c>
      <c r="C53" s="40" t="s">
        <v>44</v>
      </c>
      <c r="D53" s="40" t="s">
        <v>37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379</v>
      </c>
      <c r="C54" s="40" t="s">
        <v>37</v>
      </c>
      <c r="D54" s="40" t="s">
        <v>38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444</v>
      </c>
      <c r="C55" s="40" t="s">
        <v>37</v>
      </c>
      <c r="D55" s="40" t="s">
        <v>38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469</v>
      </c>
      <c r="C56" s="40" t="s">
        <v>37</v>
      </c>
      <c r="D56" s="40" t="s">
        <v>39</v>
      </c>
      <c r="E56" s="40">
        <v>1500</v>
      </c>
      <c r="F56" s="40">
        <v>2034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362</v>
      </c>
      <c r="C57" s="40" t="s">
        <v>37</v>
      </c>
      <c r="D57" s="40" t="s">
        <v>39</v>
      </c>
      <c r="E57" s="40">
        <v>1500</v>
      </c>
      <c r="F57" s="40">
        <v>2034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525</v>
      </c>
      <c r="C58" s="40" t="s">
        <v>40</v>
      </c>
      <c r="D58" s="40" t="s">
        <v>43</v>
      </c>
      <c r="E58" s="40">
        <v>1500</v>
      </c>
      <c r="F58" s="40">
        <v>2034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526</v>
      </c>
      <c r="C59" s="40" t="s">
        <v>40</v>
      </c>
      <c r="D59" s="40" t="s">
        <v>43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399</v>
      </c>
      <c r="C60" s="40" t="s">
        <v>44</v>
      </c>
      <c r="D60" s="40" t="s">
        <v>37</v>
      </c>
      <c r="E60" s="40">
        <v>1500</v>
      </c>
      <c r="F60" s="40">
        <v>2033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462</v>
      </c>
      <c r="C61" s="40" t="s">
        <v>37</v>
      </c>
      <c r="D61" s="40" t="s">
        <v>39</v>
      </c>
      <c r="E61" s="40">
        <v>1500</v>
      </c>
      <c r="F61" s="40">
        <v>2033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467</v>
      </c>
      <c r="C62" s="40" t="s">
        <v>37</v>
      </c>
      <c r="D62" s="40" t="s">
        <v>39</v>
      </c>
      <c r="E62" s="40">
        <v>1500</v>
      </c>
      <c r="F62" s="40">
        <v>2033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471</v>
      </c>
      <c r="C63" s="40" t="s">
        <v>37</v>
      </c>
      <c r="D63" s="40" t="s">
        <v>39</v>
      </c>
      <c r="E63" s="40">
        <v>1500</v>
      </c>
      <c r="F63" s="40">
        <v>2033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382</v>
      </c>
      <c r="C64" s="40" t="s">
        <v>37</v>
      </c>
      <c r="D64" s="40" t="s">
        <v>39</v>
      </c>
      <c r="E64" s="40">
        <v>1500</v>
      </c>
      <c r="F64" s="40">
        <v>2033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507</v>
      </c>
      <c r="C65" s="40" t="s">
        <v>44</v>
      </c>
      <c r="D65" s="40" t="s">
        <v>40</v>
      </c>
      <c r="E65" s="40">
        <v>1500</v>
      </c>
      <c r="F65" s="40">
        <v>2033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514</v>
      </c>
      <c r="C66" s="40" t="s">
        <v>44</v>
      </c>
      <c r="D66" s="40" t="s">
        <v>40</v>
      </c>
      <c r="E66" s="40">
        <v>1500</v>
      </c>
      <c r="F66" s="40">
        <v>2033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528</v>
      </c>
      <c r="C67" s="40" t="s">
        <v>40</v>
      </c>
      <c r="D67" s="40" t="s">
        <v>43</v>
      </c>
      <c r="E67" s="40">
        <v>1500</v>
      </c>
      <c r="F67" s="40">
        <v>2033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532</v>
      </c>
      <c r="C68" s="40" t="s">
        <v>40</v>
      </c>
      <c r="D68" s="40" t="s">
        <v>43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401</v>
      </c>
      <c r="C69" s="40" t="s">
        <v>44</v>
      </c>
      <c r="D69" s="40" t="s">
        <v>37</v>
      </c>
      <c r="E69" s="40">
        <v>1500</v>
      </c>
      <c r="F69" s="40">
        <v>2032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409</v>
      </c>
      <c r="C70" s="40" t="s">
        <v>44</v>
      </c>
      <c r="D70" s="40" t="s">
        <v>37</v>
      </c>
      <c r="E70" s="40">
        <v>1500</v>
      </c>
      <c r="F70" s="40">
        <v>2032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456</v>
      </c>
      <c r="C71" s="40" t="s">
        <v>37</v>
      </c>
      <c r="D71" s="40" t="s">
        <v>39</v>
      </c>
      <c r="E71" s="40">
        <v>1500</v>
      </c>
      <c r="F71" s="40">
        <v>2032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351</v>
      </c>
      <c r="C72" s="40" t="s">
        <v>37</v>
      </c>
      <c r="D72" s="40" t="s">
        <v>39</v>
      </c>
      <c r="E72" s="40">
        <v>1500</v>
      </c>
      <c r="F72" s="40">
        <v>2032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468</v>
      </c>
      <c r="C73" s="40" t="s">
        <v>37</v>
      </c>
      <c r="D73" s="40" t="s">
        <v>39</v>
      </c>
      <c r="E73" s="40">
        <v>1500</v>
      </c>
      <c r="F73" s="40">
        <v>2031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495</v>
      </c>
      <c r="C74" s="40" t="s">
        <v>37</v>
      </c>
      <c r="D74" s="40" t="s">
        <v>39</v>
      </c>
      <c r="E74" s="40">
        <v>1500</v>
      </c>
      <c r="F74" s="40">
        <v>2031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502</v>
      </c>
      <c r="C75" s="40" t="s">
        <v>37</v>
      </c>
      <c r="D75" s="40" t="s">
        <v>39</v>
      </c>
      <c r="E75" s="40">
        <v>1500</v>
      </c>
      <c r="F75" s="40">
        <v>2031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2555.5383769999999</v>
      </c>
      <c r="L75" s="40">
        <v>2015</v>
      </c>
      <c r="M75" s="40">
        <v>2100</v>
      </c>
    </row>
    <row r="76" spans="2:13" x14ac:dyDescent="0.2">
      <c r="B76" s="40" t="s">
        <v>340</v>
      </c>
      <c r="C76" s="40" t="s">
        <v>37</v>
      </c>
      <c r="D76" s="40" t="s">
        <v>39</v>
      </c>
      <c r="E76" s="40">
        <v>1500</v>
      </c>
      <c r="F76" s="40">
        <v>2030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381</v>
      </c>
      <c r="C77" s="40" t="s">
        <v>37</v>
      </c>
      <c r="D77" s="40" t="s">
        <v>39</v>
      </c>
      <c r="E77" s="40">
        <v>1500</v>
      </c>
      <c r="F77" s="40">
        <v>2030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515</v>
      </c>
      <c r="C78" s="40" t="s">
        <v>44</v>
      </c>
      <c r="D78" s="40" t="s">
        <v>40</v>
      </c>
      <c r="E78" s="40">
        <v>1500</v>
      </c>
      <c r="F78" s="40">
        <v>2025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407</v>
      </c>
      <c r="C79" s="40" t="s">
        <v>44</v>
      </c>
      <c r="D79" s="40" t="s">
        <v>40</v>
      </c>
      <c r="E79" s="40">
        <v>1500</v>
      </c>
      <c r="F79" s="40">
        <v>2025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398</v>
      </c>
      <c r="C80" s="40" t="s">
        <v>44</v>
      </c>
      <c r="D80" s="40" t="s">
        <v>37</v>
      </c>
      <c r="E80" s="40">
        <v>1500</v>
      </c>
      <c r="F80" s="40">
        <v>2019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403</v>
      </c>
      <c r="C81" s="40" t="s">
        <v>44</v>
      </c>
      <c r="D81" s="40" t="s">
        <v>37</v>
      </c>
      <c r="E81" s="40">
        <v>1500</v>
      </c>
      <c r="F81" s="40">
        <v>2019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405</v>
      </c>
      <c r="C82" s="40" t="s">
        <v>44</v>
      </c>
      <c r="D82" s="40" t="s">
        <v>37</v>
      </c>
      <c r="E82" s="40">
        <v>1500</v>
      </c>
      <c r="F82" s="40">
        <v>2019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418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408</v>
      </c>
      <c r="C84" s="40" t="s">
        <v>44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402</v>
      </c>
      <c r="C85" s="40" t="s">
        <v>44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419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404</v>
      </c>
      <c r="C87" s="40" t="s">
        <v>44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420</v>
      </c>
      <c r="C88" s="40" t="s">
        <v>42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421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422</v>
      </c>
      <c r="C90" s="40" t="s">
        <v>42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423</v>
      </c>
      <c r="C91" s="40" t="s">
        <v>42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424</v>
      </c>
      <c r="C92" s="40" t="s">
        <v>42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425</v>
      </c>
      <c r="C93" s="40" t="s">
        <v>42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426</v>
      </c>
      <c r="C94" s="40" t="s">
        <v>42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427</v>
      </c>
      <c r="C95" s="40" t="s">
        <v>42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428</v>
      </c>
      <c r="C96" s="40" t="s">
        <v>42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429</v>
      </c>
      <c r="C97" s="40" t="s">
        <v>42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430</v>
      </c>
      <c r="C98" s="40" t="s">
        <v>42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411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431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432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412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413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414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415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433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434</v>
      </c>
      <c r="C107" s="40" t="s">
        <v>45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435</v>
      </c>
      <c r="C108" s="40" t="s">
        <v>45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436</v>
      </c>
      <c r="C109" s="40" t="s">
        <v>45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416</v>
      </c>
      <c r="C110" s="40" t="s">
        <v>45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437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417</v>
      </c>
      <c r="C112" s="40" t="s">
        <v>45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438</v>
      </c>
      <c r="C113" s="40" t="s">
        <v>45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439</v>
      </c>
      <c r="C114" s="40" t="s">
        <v>45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440</v>
      </c>
      <c r="C115" s="40" t="s">
        <v>45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441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367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368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443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446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447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380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331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330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451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452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332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453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454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353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372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373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455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344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457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389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336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338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354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460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355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463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464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465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345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473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474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475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476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477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339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480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357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346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374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482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375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484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485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486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487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390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387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490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349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343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391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493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494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496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497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360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388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361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499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352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500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363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383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364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501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377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503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504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505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506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509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510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511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513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406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516</v>
      </c>
      <c r="C195" s="40" t="s">
        <v>44</v>
      </c>
      <c r="D195" s="40" t="s">
        <v>40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517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365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394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378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518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395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396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393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519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397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520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329</v>
      </c>
      <c r="C207" s="40" t="s">
        <v>43</v>
      </c>
      <c r="D207" s="40" t="s">
        <v>42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521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522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523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334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4235.6074349999999</v>
      </c>
      <c r="N29">
        <v>4416.5809330000002</v>
      </c>
      <c r="O29">
        <v>4388.3833839999998</v>
      </c>
      <c r="P29">
        <v>4110.8396640000001</v>
      </c>
      <c r="Q29">
        <v>2082.9740120000001</v>
      </c>
      <c r="R29">
        <v>2066.4987000000001</v>
      </c>
      <c r="S29">
        <v>1903.9688000000001</v>
      </c>
      <c r="T29">
        <v>1903.9688000000001</v>
      </c>
      <c r="U29">
        <v>1843.680276</v>
      </c>
      <c r="V29">
        <v>1903.9688000000001</v>
      </c>
      <c r="W29">
        <v>2630.3295240000002</v>
      </c>
      <c r="X29">
        <v>2914.2866939999999</v>
      </c>
      <c r="Y29">
        <v>2679.5870540000001</v>
      </c>
      <c r="Z29">
        <v>1942.6646290000001</v>
      </c>
      <c r="AA29">
        <v>2390.8488849999999</v>
      </c>
      <c r="AB29">
        <v>2792.9830769999999</v>
      </c>
      <c r="AC29">
        <v>3837.1862529999999</v>
      </c>
      <c r="AD29">
        <v>4620.86222</v>
      </c>
      <c r="AE29">
        <v>6840.883041</v>
      </c>
      <c r="AF29">
        <v>5213.3973429999996</v>
      </c>
      <c r="AG29">
        <v>5795.2062230000001</v>
      </c>
      <c r="AH29">
        <v>6001.5967289999999</v>
      </c>
      <c r="AI29">
        <v>6205.6856959999996</v>
      </c>
      <c r="AJ29">
        <v>6458.2187279999998</v>
      </c>
      <c r="AK29">
        <v>7232.1217790000001</v>
      </c>
      <c r="AL29">
        <v>7700.9930240000003</v>
      </c>
      <c r="AM29">
        <v>8028.001432</v>
      </c>
      <c r="AN29">
        <v>8405.3779470000009</v>
      </c>
      <c r="AO29">
        <v>9532.5747279999996</v>
      </c>
      <c r="AP29">
        <v>10428.16654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114.7332854</v>
      </c>
      <c r="P30">
        <v>369.98482310000003</v>
      </c>
      <c r="Q30">
        <v>369.98482310000003</v>
      </c>
      <c r="R30">
        <v>369.98482310000003</v>
      </c>
      <c r="S30">
        <v>439.16228089999998</v>
      </c>
      <c r="T30">
        <v>347.33528310000003</v>
      </c>
      <c r="U30">
        <v>439.16228089999998</v>
      </c>
      <c r="V30">
        <v>439.16228089999998</v>
      </c>
      <c r="W30">
        <v>854.04329489999998</v>
      </c>
      <c r="X30">
        <v>927.79991959999995</v>
      </c>
      <c r="Y30">
        <v>1001.556544</v>
      </c>
      <c r="Z30">
        <v>1075.313169</v>
      </c>
      <c r="AA30">
        <v>1149.069794</v>
      </c>
      <c r="AB30">
        <v>1222.8264180000001</v>
      </c>
      <c r="AC30">
        <v>857.42076229999998</v>
      </c>
      <c r="AD30">
        <v>1370.3396680000001</v>
      </c>
      <c r="AE30">
        <v>1818.5742090000001</v>
      </c>
      <c r="AF30">
        <v>1078.690636</v>
      </c>
      <c r="AG30">
        <v>1152.447261</v>
      </c>
      <c r="AH30">
        <v>1226.203886</v>
      </c>
      <c r="AI30">
        <v>1485.6875279999999</v>
      </c>
      <c r="AJ30">
        <v>1795.8731909999999</v>
      </c>
      <c r="AK30">
        <v>1701.746423</v>
      </c>
      <c r="AL30">
        <v>1796.7880740000001</v>
      </c>
      <c r="AM30">
        <v>1874.7183030000001</v>
      </c>
      <c r="AN30">
        <v>1373.2709400000001</v>
      </c>
      <c r="AO30">
        <v>1314.178484</v>
      </c>
      <c r="AP30">
        <v>1876.4627009999999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2196.363773</v>
      </c>
      <c r="Q31">
        <v>1890.6003800000001</v>
      </c>
      <c r="R31">
        <v>1890.6003800000001</v>
      </c>
      <c r="S31">
        <v>1890.6003800000001</v>
      </c>
      <c r="T31">
        <v>1895.6960340000001</v>
      </c>
      <c r="U31">
        <v>1890.6003800000001</v>
      </c>
      <c r="V31">
        <v>1625.5116539999999</v>
      </c>
      <c r="W31">
        <v>1756.2428560000001</v>
      </c>
      <c r="X31">
        <v>1963.097438</v>
      </c>
      <c r="Y31">
        <v>1743.9171369999999</v>
      </c>
      <c r="Z31">
        <v>1813.9859300000001</v>
      </c>
      <c r="AA31">
        <v>1884.0547240000001</v>
      </c>
      <c r="AB31">
        <v>1954.123517</v>
      </c>
      <c r="AC31">
        <v>2320.6123849999999</v>
      </c>
      <c r="AD31">
        <v>2304.4674850000001</v>
      </c>
      <c r="AE31">
        <v>2986.6840299999999</v>
      </c>
      <c r="AF31">
        <v>2574.6608409999999</v>
      </c>
      <c r="AG31">
        <v>2102.2823119999998</v>
      </c>
      <c r="AH31">
        <v>2367.1715180000001</v>
      </c>
      <c r="AI31">
        <v>2453.1453379999998</v>
      </c>
      <c r="AJ31">
        <v>2453.1453379999998</v>
      </c>
      <c r="AK31">
        <v>2453.1453379999998</v>
      </c>
      <c r="AL31">
        <v>2453.1453379999998</v>
      </c>
      <c r="AM31">
        <v>2453.1453379999998</v>
      </c>
      <c r="AN31">
        <v>2453.1453379999998</v>
      </c>
      <c r="AO31">
        <v>2453.1453379999998</v>
      </c>
      <c r="AP31">
        <v>2453.1453379999998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1530.2245499999999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1802.7514189999999</v>
      </c>
      <c r="T32">
        <v>1667.3803760000001</v>
      </c>
      <c r="U32">
        <v>1656.349727</v>
      </c>
      <c r="V32">
        <v>1555.2550779999999</v>
      </c>
      <c r="W32">
        <v>1183.9839899999999</v>
      </c>
      <c r="X32">
        <v>1183.9839899999999</v>
      </c>
      <c r="Y32">
        <v>1285.0786390000001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703.17114049999998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461.34768759999997</v>
      </c>
      <c r="AL32">
        <v>191.39844110000001</v>
      </c>
      <c r="AM32">
        <v>2.2126987420000002</v>
      </c>
      <c r="AN32">
        <v>366.44088149999999</v>
      </c>
      <c r="AO32">
        <v>269.94924650000002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645.35055360000001</v>
      </c>
      <c r="G35">
        <v>658.37068829999998</v>
      </c>
      <c r="H35">
        <v>1164.1137839999999</v>
      </c>
      <c r="I35">
        <v>1177.1282639999999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1190.137888</v>
      </c>
      <c r="O35">
        <v>1302.667314</v>
      </c>
      <c r="P35">
        <v>1526.7730309999999</v>
      </c>
      <c r="Q35">
        <v>1577.609931</v>
      </c>
      <c r="R35">
        <v>1574.191589</v>
      </c>
      <c r="S35">
        <v>1644.1321330000001</v>
      </c>
      <c r="T35">
        <v>1612.8276820000001</v>
      </c>
      <c r="U35">
        <v>1513.3036460000001</v>
      </c>
      <c r="V35">
        <v>1556.012573</v>
      </c>
      <c r="W35">
        <v>1141.490137</v>
      </c>
      <c r="X35">
        <v>1193.2901320000001</v>
      </c>
      <c r="Y35">
        <v>1207.575278</v>
      </c>
      <c r="Z35">
        <v>1242.61932</v>
      </c>
      <c r="AA35">
        <v>1218.2673159999999</v>
      </c>
      <c r="AB35">
        <v>1242.61932</v>
      </c>
      <c r="AC35">
        <v>882.85542980000002</v>
      </c>
      <c r="AD35">
        <v>916.98207669999999</v>
      </c>
      <c r="AE35">
        <v>737.04581069999995</v>
      </c>
      <c r="AF35">
        <v>712.6387833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242.10970399999999</v>
      </c>
      <c r="AP35">
        <v>360.66989489999997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8164.531403</v>
      </c>
      <c r="G40">
        <v>10597.15833</v>
      </c>
      <c r="H40">
        <v>7595.5078940000003</v>
      </c>
      <c r="I40">
        <v>7876.4438190000001</v>
      </c>
      <c r="J40">
        <v>7152.9744339999997</v>
      </c>
      <c r="K40">
        <v>7563.3967810000004</v>
      </c>
      <c r="L40">
        <v>8691.8669790000004</v>
      </c>
      <c r="M40">
        <v>9814.5077359999996</v>
      </c>
      <c r="N40">
        <v>9830.5732420000004</v>
      </c>
      <c r="O40">
        <v>9898.5148150000005</v>
      </c>
      <c r="P40">
        <v>10020.287350000001</v>
      </c>
      <c r="Q40">
        <v>7744.9593329999998</v>
      </c>
      <c r="R40">
        <v>7725.0656790000003</v>
      </c>
      <c r="S40">
        <v>7680.6150129999996</v>
      </c>
      <c r="T40">
        <v>7427.2081749999998</v>
      </c>
      <c r="U40">
        <v>7343.0963099999999</v>
      </c>
      <c r="V40">
        <v>7079.9103869999999</v>
      </c>
      <c r="W40">
        <v>7566.0898020000004</v>
      </c>
      <c r="X40">
        <v>8182.4581740000003</v>
      </c>
      <c r="Y40">
        <v>7917.7146519999997</v>
      </c>
      <c r="Z40">
        <v>6843.3975849999997</v>
      </c>
      <c r="AA40">
        <v>7411.0552550000002</v>
      </c>
      <c r="AB40">
        <v>7981.3668699999998</v>
      </c>
      <c r="AC40">
        <v>8666.8893669999998</v>
      </c>
      <c r="AD40">
        <v>9981.4659850000007</v>
      </c>
      <c r="AE40">
        <v>13152.001630000001</v>
      </c>
      <c r="AF40">
        <v>10282.55874</v>
      </c>
      <c r="AG40">
        <v>10098.46953</v>
      </c>
      <c r="AH40">
        <v>10643.505870000001</v>
      </c>
      <c r="AI40">
        <v>11193.052299999999</v>
      </c>
      <c r="AJ40">
        <v>11755.770990000001</v>
      </c>
      <c r="AK40">
        <v>12209.03112</v>
      </c>
      <c r="AL40">
        <v>12502.994769999999</v>
      </c>
      <c r="AM40">
        <v>12718.747670000001</v>
      </c>
      <c r="AN40">
        <v>12958.905000000001</v>
      </c>
      <c r="AO40">
        <v>13811.9575</v>
      </c>
      <c r="AP40">
        <v>15118.44447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2449.2438269999998</v>
      </c>
      <c r="W42">
        <v>1934.493594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582.90404290000004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9396.4131159999997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9290.172219</v>
      </c>
      <c r="U52">
        <v>3208.0274300000001</v>
      </c>
      <c r="V52">
        <v>3208.0274300000001</v>
      </c>
      <c r="W52">
        <v>1934.493594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8.1929848819999998E-2</v>
      </c>
      <c r="T53">
        <v>0.1078840957</v>
      </c>
      <c r="U53">
        <v>0.2023815655</v>
      </c>
      <c r="V53">
        <v>0.2023815655</v>
      </c>
      <c r="W53">
        <v>0.2115335451</v>
      </c>
      <c r="X53">
        <v>0.2136249858</v>
      </c>
      <c r="Y53">
        <v>0.2136249858</v>
      </c>
      <c r="Z53">
        <v>0.2136249858</v>
      </c>
      <c r="AA53">
        <v>0.2136249858</v>
      </c>
      <c r="AB53">
        <v>0.2136249858</v>
      </c>
      <c r="AC53">
        <v>0.2136249858</v>
      </c>
      <c r="AD53">
        <v>0.2136249858</v>
      </c>
      <c r="AE53">
        <v>0.2231820913</v>
      </c>
      <c r="AF53">
        <v>0.2136249858</v>
      </c>
      <c r="AG53">
        <v>0.2136249858</v>
      </c>
      <c r="AH53">
        <v>0.2136249858</v>
      </c>
      <c r="AI53">
        <v>0.2168539031</v>
      </c>
      <c r="AJ53">
        <v>0.22101523740000001</v>
      </c>
      <c r="AK53">
        <v>0.2248684061</v>
      </c>
      <c r="AL53">
        <v>0.2248684061</v>
      </c>
      <c r="AM53">
        <v>0.2248684061</v>
      </c>
      <c r="AN53">
        <v>0.2248684061</v>
      </c>
      <c r="AO53">
        <v>0.2248684061</v>
      </c>
      <c r="AP53">
        <v>0.2248684061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8.1929848819999998E-2</v>
      </c>
      <c r="T64">
        <v>0.1078840957</v>
      </c>
      <c r="U64">
        <v>0.2023815655</v>
      </c>
      <c r="V64">
        <v>0.2023815655</v>
      </c>
      <c r="W64">
        <v>0.2115335451</v>
      </c>
      <c r="X64">
        <v>0.2136249858</v>
      </c>
      <c r="Y64">
        <v>0.2136249858</v>
      </c>
      <c r="Z64">
        <v>0.2136249858</v>
      </c>
      <c r="AA64">
        <v>0.2136249858</v>
      </c>
      <c r="AB64">
        <v>0.2136249858</v>
      </c>
      <c r="AC64">
        <v>0.2136249858</v>
      </c>
      <c r="AD64">
        <v>0.2136249858</v>
      </c>
      <c r="AE64">
        <v>0.2231820913</v>
      </c>
      <c r="AF64">
        <v>0.2136249858</v>
      </c>
      <c r="AG64">
        <v>0.2136249858</v>
      </c>
      <c r="AH64">
        <v>0.2136249858</v>
      </c>
      <c r="AI64">
        <v>0.2168539031</v>
      </c>
      <c r="AJ64">
        <v>0.22101523740000001</v>
      </c>
      <c r="AK64">
        <v>0.2248684061</v>
      </c>
      <c r="AL64">
        <v>0.2248684061</v>
      </c>
      <c r="AM64">
        <v>0.2248684061</v>
      </c>
      <c r="AN64">
        <v>0.2248684061</v>
      </c>
      <c r="AO64">
        <v>0.2248684061</v>
      </c>
      <c r="AP64">
        <v>0.2248684061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1.991988181</v>
      </c>
      <c r="O67">
        <v>11.57004465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1.991988181</v>
      </c>
      <c r="O76">
        <v>11.57004465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74918.983319999999</v>
      </c>
      <c r="O77">
        <v>74918.983319999999</v>
      </c>
      <c r="P77">
        <v>82908.704110000006</v>
      </c>
      <c r="Q77">
        <v>82908.704110000006</v>
      </c>
      <c r="R77">
        <v>82908.704110000006</v>
      </c>
      <c r="S77">
        <v>82908.704110000006</v>
      </c>
      <c r="T77">
        <v>82908.704110000006</v>
      </c>
      <c r="U77">
        <v>82908.704110000006</v>
      </c>
      <c r="V77">
        <v>82908.704110000006</v>
      </c>
      <c r="W77">
        <v>88098.639989999996</v>
      </c>
      <c r="X77">
        <v>88098.639989999996</v>
      </c>
      <c r="Y77">
        <v>88098.639989999996</v>
      </c>
      <c r="Z77">
        <v>88098.639989999996</v>
      </c>
      <c r="AA77">
        <v>88098.639989999996</v>
      </c>
      <c r="AB77">
        <v>90531.943429999999</v>
      </c>
      <c r="AC77">
        <v>90531.943429999999</v>
      </c>
      <c r="AD77">
        <v>90531.943429999999</v>
      </c>
      <c r="AE77">
        <v>90531.943429999999</v>
      </c>
      <c r="AF77">
        <v>90531.943429999999</v>
      </c>
      <c r="AG77">
        <v>90531.943429999999</v>
      </c>
      <c r="AH77">
        <v>90531.943429999999</v>
      </c>
      <c r="AI77">
        <v>90531.943429999999</v>
      </c>
      <c r="AJ77">
        <v>90531.943429999999</v>
      </c>
      <c r="AK77">
        <v>90531.943429999999</v>
      </c>
      <c r="AL77">
        <v>89027.778120000003</v>
      </c>
      <c r="AM77">
        <v>89027.778120000003</v>
      </c>
      <c r="AN77">
        <v>89027.778120000003</v>
      </c>
      <c r="AO77">
        <v>89027.778120000003</v>
      </c>
      <c r="AP77">
        <v>89027.778120000003</v>
      </c>
    </row>
    <row r="78" spans="2:42" x14ac:dyDescent="0.25">
      <c r="B78" t="s">
        <v>6</v>
      </c>
      <c r="C78" t="s">
        <v>38</v>
      </c>
      <c r="D78">
        <v>5125.8125460000001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4408.2344700000003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8321.1318809999993</v>
      </c>
      <c r="J79">
        <v>10074.47394</v>
      </c>
      <c r="K79">
        <v>10927.4614</v>
      </c>
      <c r="L79">
        <v>10927.4614</v>
      </c>
      <c r="M79">
        <v>11780.44887</v>
      </c>
      <c r="N79">
        <v>11780.44887</v>
      </c>
      <c r="O79">
        <v>10927.4614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5902.2659640000002</v>
      </c>
      <c r="W79">
        <v>3536.086859</v>
      </c>
      <c r="X79">
        <v>3536.086859</v>
      </c>
      <c r="Y79">
        <v>2833.1306199999999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6502.6437299999998</v>
      </c>
      <c r="K80">
        <v>6502.6437299999998</v>
      </c>
      <c r="L80">
        <v>6502.6437299999998</v>
      </c>
      <c r="M80">
        <v>6502.6437299999998</v>
      </c>
      <c r="N80">
        <v>6502.6960719999997</v>
      </c>
      <c r="O80">
        <v>6502.6960719999997</v>
      </c>
      <c r="P80">
        <v>5901.0584390000004</v>
      </c>
      <c r="Q80">
        <v>5901.0060970000004</v>
      </c>
      <c r="R80">
        <v>5901.0060970000004</v>
      </c>
      <c r="S80">
        <v>5901.0060970000004</v>
      </c>
      <c r="T80">
        <v>5901.0584390000004</v>
      </c>
      <c r="U80">
        <v>5901.0060970000004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69330.924249999996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90637.977499999994</v>
      </c>
      <c r="J88">
        <v>92937.687520000007</v>
      </c>
      <c r="K88">
        <v>96757.350319999998</v>
      </c>
      <c r="L88">
        <v>97667.368300000002</v>
      </c>
      <c r="M88">
        <v>98619.438089999996</v>
      </c>
      <c r="N88">
        <v>101877.2677</v>
      </c>
      <c r="O88">
        <v>101024.2803</v>
      </c>
      <c r="P88">
        <v>99378.482650000005</v>
      </c>
      <c r="Q88">
        <v>99361.337629999995</v>
      </c>
      <c r="R88">
        <v>99378.430300000007</v>
      </c>
      <c r="S88">
        <v>99378.430300000007</v>
      </c>
      <c r="T88">
        <v>99378.482650000005</v>
      </c>
      <c r="U88">
        <v>99378.430300000007</v>
      </c>
      <c r="V88">
        <v>99297.450549999994</v>
      </c>
      <c r="W88">
        <v>94255.614260000002</v>
      </c>
      <c r="X88">
        <v>94255.614260000002</v>
      </c>
      <c r="Y88">
        <v>93552.658020000003</v>
      </c>
      <c r="Z88">
        <v>94255.614260000002</v>
      </c>
      <c r="AA88">
        <v>94255.614260000002</v>
      </c>
      <c r="AB88">
        <v>93841.229189999998</v>
      </c>
      <c r="AC88">
        <v>93841.229189999998</v>
      </c>
      <c r="AD88">
        <v>93841.229189999998</v>
      </c>
      <c r="AE88">
        <v>93841.229189999998</v>
      </c>
      <c r="AF88">
        <v>93841.229189999998</v>
      </c>
      <c r="AG88">
        <v>93841.229189999998</v>
      </c>
      <c r="AH88">
        <v>93841.229189999998</v>
      </c>
      <c r="AI88">
        <v>93841.229189999998</v>
      </c>
      <c r="AJ88">
        <v>93841.229189999998</v>
      </c>
      <c r="AK88">
        <v>93841.229189999998</v>
      </c>
      <c r="AL88">
        <v>89027.778120000003</v>
      </c>
      <c r="AM88">
        <v>89027.778120000003</v>
      </c>
      <c r="AN88">
        <v>89027.778120000003</v>
      </c>
      <c r="AO88">
        <v>89027.778120000003</v>
      </c>
      <c r="AP88">
        <v>89027.778120000003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4678.4403430000002</v>
      </c>
      <c r="N29">
        <v>5533.5581220000004</v>
      </c>
      <c r="O29">
        <v>5428.2631220000003</v>
      </c>
      <c r="P29">
        <v>5121.0474100000001</v>
      </c>
      <c r="Q29">
        <v>4435.937379</v>
      </c>
      <c r="R29">
        <v>4503.5217380000004</v>
      </c>
      <c r="S29">
        <v>4409.9729859999998</v>
      </c>
      <c r="T29">
        <v>4377.8888539999998</v>
      </c>
      <c r="U29">
        <v>4409.9729859999998</v>
      </c>
      <c r="V29">
        <v>4731.3933889999998</v>
      </c>
      <c r="W29">
        <v>6098.4463230000001</v>
      </c>
      <c r="X29">
        <v>6810.3301670000001</v>
      </c>
      <c r="Y29">
        <v>6445.9718979999998</v>
      </c>
      <c r="Z29">
        <v>5911.7692280000001</v>
      </c>
      <c r="AA29">
        <v>6198.4137000000001</v>
      </c>
      <c r="AB29">
        <v>6078.3992799999996</v>
      </c>
      <c r="AC29">
        <v>7043.3853490000001</v>
      </c>
      <c r="AD29">
        <v>7963.4662639999997</v>
      </c>
      <c r="AE29">
        <v>11806.32915</v>
      </c>
      <c r="AF29">
        <v>8672.2149310000004</v>
      </c>
      <c r="AG29">
        <v>9344.5607</v>
      </c>
      <c r="AH29">
        <v>9592.3483759999999</v>
      </c>
      <c r="AI29">
        <v>10068.390890000001</v>
      </c>
      <c r="AJ29">
        <v>10509.824689999999</v>
      </c>
      <c r="AK29">
        <v>11467.723400000001</v>
      </c>
      <c r="AL29">
        <v>11688.247079999999</v>
      </c>
      <c r="AM29">
        <v>11965.183730000001</v>
      </c>
      <c r="AN29">
        <v>12427.396199999999</v>
      </c>
      <c r="AO29">
        <v>13581.488719999999</v>
      </c>
      <c r="AP29">
        <v>14872.78081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229.4665708</v>
      </c>
      <c r="P30">
        <v>739.96964609999998</v>
      </c>
      <c r="Q30">
        <v>739.96964609999998</v>
      </c>
      <c r="R30">
        <v>739.96964609999998</v>
      </c>
      <c r="S30">
        <v>878.3245617</v>
      </c>
      <c r="T30">
        <v>878.3245617</v>
      </c>
      <c r="U30">
        <v>878.3245617</v>
      </c>
      <c r="V30">
        <v>878.3245617</v>
      </c>
      <c r="W30">
        <v>1921.8696339999999</v>
      </c>
      <c r="X30">
        <v>1855.599839</v>
      </c>
      <c r="Y30">
        <v>2003.1130889999999</v>
      </c>
      <c r="Z30">
        <v>2150.626338</v>
      </c>
      <c r="AA30">
        <v>2298.139588</v>
      </c>
      <c r="AB30">
        <v>2445.6528370000001</v>
      </c>
      <c r="AC30">
        <v>2269.0495340000002</v>
      </c>
      <c r="AD30">
        <v>2740.6793360000001</v>
      </c>
      <c r="AE30">
        <v>2888.1925849999998</v>
      </c>
      <c r="AF30">
        <v>3035.7058350000002</v>
      </c>
      <c r="AG30">
        <v>2744.0568029999999</v>
      </c>
      <c r="AH30">
        <v>3238.9053359999998</v>
      </c>
      <c r="AI30">
        <v>3386.4185849999999</v>
      </c>
      <c r="AJ30">
        <v>3799.9182890000002</v>
      </c>
      <c r="AK30">
        <v>3910.7508269999998</v>
      </c>
      <c r="AL30">
        <v>3890.130416</v>
      </c>
      <c r="AM30">
        <v>4185.3748269999996</v>
      </c>
      <c r="AN30">
        <v>4082.3699580000002</v>
      </c>
      <c r="AO30">
        <v>3965.16642</v>
      </c>
      <c r="AP30">
        <v>3968.0868820000001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2651.4110519999999</v>
      </c>
      <c r="O31">
        <v>3065.6086270000001</v>
      </c>
      <c r="P31">
        <v>2862.029376</v>
      </c>
      <c r="Q31">
        <v>2645.0255189999998</v>
      </c>
      <c r="R31">
        <v>2790.8624810000001</v>
      </c>
      <c r="S31">
        <v>2817.837023</v>
      </c>
      <c r="T31">
        <v>2817.837023</v>
      </c>
      <c r="U31">
        <v>2817.837023</v>
      </c>
      <c r="V31">
        <v>2597.2795850000002</v>
      </c>
      <c r="W31">
        <v>2737.4171719999999</v>
      </c>
      <c r="X31">
        <v>2844.1544349999999</v>
      </c>
      <c r="Y31">
        <v>2732.7738549999999</v>
      </c>
      <c r="Z31">
        <v>2233.6457350000001</v>
      </c>
      <c r="AA31">
        <v>2370.6317709999998</v>
      </c>
      <c r="AB31">
        <v>2825.6635390000001</v>
      </c>
      <c r="AC31">
        <v>3469.0685699999999</v>
      </c>
      <c r="AD31">
        <v>3433.0474939999999</v>
      </c>
      <c r="AE31">
        <v>4134.1263769999996</v>
      </c>
      <c r="AF31">
        <v>3502.6116189999998</v>
      </c>
      <c r="AG31">
        <v>3025.4967459999998</v>
      </c>
      <c r="AH31">
        <v>3025.4967459999998</v>
      </c>
      <c r="AI31">
        <v>3172.980607</v>
      </c>
      <c r="AJ31">
        <v>3196.9808979999998</v>
      </c>
      <c r="AK31">
        <v>3025.4967459999998</v>
      </c>
      <c r="AL31">
        <v>3154.728889</v>
      </c>
      <c r="AM31">
        <v>3154.728889</v>
      </c>
      <c r="AN31">
        <v>3025.4967459999998</v>
      </c>
      <c r="AO31">
        <v>3025.4967459999998</v>
      </c>
      <c r="AP31">
        <v>3154.728889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1667.406745</v>
      </c>
      <c r="N32">
        <v>1990.0432490000001</v>
      </c>
      <c r="O32">
        <v>1841.580252</v>
      </c>
      <c r="P32">
        <v>2132.990217</v>
      </c>
      <c r="Q32">
        <v>2132.990217</v>
      </c>
      <c r="R32">
        <v>2196.8367950000002</v>
      </c>
      <c r="S32">
        <v>2132.990217</v>
      </c>
      <c r="T32">
        <v>2042.2238010000001</v>
      </c>
      <c r="U32">
        <v>1976.5804049999999</v>
      </c>
      <c r="V32">
        <v>2179.6561489999999</v>
      </c>
      <c r="W32">
        <v>1802.348295</v>
      </c>
      <c r="X32">
        <v>1867.189635</v>
      </c>
      <c r="Y32">
        <v>1620.6712809999999</v>
      </c>
      <c r="Z32">
        <v>1295.8056200000001</v>
      </c>
      <c r="AA32">
        <v>1230.1622239999999</v>
      </c>
      <c r="AB32">
        <v>1295.8056200000001</v>
      </c>
      <c r="AC32">
        <v>1295.8056200000001</v>
      </c>
      <c r="AD32">
        <v>1295.359915</v>
      </c>
      <c r="AE32">
        <v>1355.448003</v>
      </c>
      <c r="AF32">
        <v>1295.8056200000001</v>
      </c>
      <c r="AG32">
        <v>1217.067622</v>
      </c>
      <c r="AH32">
        <v>1217.067622</v>
      </c>
      <c r="AI32">
        <v>1282.711018</v>
      </c>
      <c r="AJ32">
        <v>1282.711018</v>
      </c>
      <c r="AK32">
        <v>1058.407565</v>
      </c>
      <c r="AL32">
        <v>992.76416870000003</v>
      </c>
      <c r="AM32">
        <v>992.76416870000003</v>
      </c>
      <c r="AN32">
        <v>992.76416870000003</v>
      </c>
      <c r="AO32">
        <v>799.15302880000002</v>
      </c>
      <c r="AP32">
        <v>859.41834110000002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1291.2719279999999</v>
      </c>
      <c r="K35">
        <v>1278.2574480000001</v>
      </c>
      <c r="L35">
        <v>1164.134008</v>
      </c>
      <c r="M35">
        <v>1291.2719279999999</v>
      </c>
      <c r="N35">
        <v>1392.4011109999999</v>
      </c>
      <c r="O35">
        <v>1465.189621</v>
      </c>
      <c r="P35">
        <v>1844.6531399999999</v>
      </c>
      <c r="Q35">
        <v>1865.8786869999999</v>
      </c>
      <c r="R35">
        <v>1984.269393</v>
      </c>
      <c r="S35">
        <v>1979.573054</v>
      </c>
      <c r="T35">
        <v>1881.5202850000001</v>
      </c>
      <c r="U35">
        <v>1774.556924</v>
      </c>
      <c r="V35">
        <v>2006.0540229999999</v>
      </c>
      <c r="W35">
        <v>1751.213074</v>
      </c>
      <c r="X35">
        <v>1751.213074</v>
      </c>
      <c r="Y35">
        <v>1764.989388</v>
      </c>
      <c r="Z35">
        <v>1693.5302429999999</v>
      </c>
      <c r="AA35">
        <v>1751.213074</v>
      </c>
      <c r="AB35">
        <v>1751.213074</v>
      </c>
      <c r="AC35">
        <v>1214.8662220000001</v>
      </c>
      <c r="AD35">
        <v>1614.8675539999999</v>
      </c>
      <c r="AE35">
        <v>1649.0885920000001</v>
      </c>
      <c r="AF35">
        <v>1198.267967</v>
      </c>
      <c r="AG35">
        <v>1399.285592</v>
      </c>
      <c r="AH35">
        <v>1453.08916</v>
      </c>
      <c r="AI35">
        <v>1453.08916</v>
      </c>
      <c r="AJ35">
        <v>1419.1592909999999</v>
      </c>
      <c r="AK35">
        <v>1425.101334</v>
      </c>
      <c r="AL35">
        <v>1453.08916</v>
      </c>
      <c r="AM35">
        <v>1087.214475</v>
      </c>
      <c r="AN35">
        <v>1087.214475</v>
      </c>
      <c r="AO35">
        <v>1087.214475</v>
      </c>
      <c r="AP35">
        <v>1087.214475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7902.682941</v>
      </c>
      <c r="K40">
        <v>8815.5334610000009</v>
      </c>
      <c r="L40">
        <v>9732.8137540000007</v>
      </c>
      <c r="M40">
        <v>11018.880139999999</v>
      </c>
      <c r="N40">
        <v>11659.240529999999</v>
      </c>
      <c r="O40">
        <v>12030.108190000001</v>
      </c>
      <c r="P40">
        <v>12700.68979</v>
      </c>
      <c r="Q40">
        <v>11819.801450000001</v>
      </c>
      <c r="R40">
        <v>12215.46005</v>
      </c>
      <c r="S40">
        <v>12218.697840000001</v>
      </c>
      <c r="T40">
        <v>11997.794529999999</v>
      </c>
      <c r="U40">
        <v>11857.2719</v>
      </c>
      <c r="V40">
        <v>12392.707710000001</v>
      </c>
      <c r="W40">
        <v>14311.2945</v>
      </c>
      <c r="X40">
        <v>15128.487150000001</v>
      </c>
      <c r="Y40">
        <v>14567.51951</v>
      </c>
      <c r="Z40">
        <v>13285.37716</v>
      </c>
      <c r="AA40">
        <v>13848.560359999999</v>
      </c>
      <c r="AB40">
        <v>14396.734350000001</v>
      </c>
      <c r="AC40">
        <v>15292.175300000001</v>
      </c>
      <c r="AD40">
        <v>17047.420559999999</v>
      </c>
      <c r="AE40">
        <v>21833.184710000001</v>
      </c>
      <c r="AF40">
        <v>17704.605970000001</v>
      </c>
      <c r="AG40">
        <v>17730.46746</v>
      </c>
      <c r="AH40">
        <v>18526.90724</v>
      </c>
      <c r="AI40">
        <v>19363.590260000001</v>
      </c>
      <c r="AJ40">
        <v>20208.59419</v>
      </c>
      <c r="AK40">
        <v>20887.479869999999</v>
      </c>
      <c r="AL40">
        <v>21178.959709999999</v>
      </c>
      <c r="AM40">
        <v>21385.266090000001</v>
      </c>
      <c r="AN40">
        <v>21615.241539999999</v>
      </c>
      <c r="AO40">
        <v>22458.519390000001</v>
      </c>
      <c r="AP40">
        <v>23942.2294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9110.480791</v>
      </c>
      <c r="O42">
        <v>9319.152795</v>
      </c>
      <c r="P42">
        <v>9319.152795</v>
      </c>
      <c r="Q42">
        <v>9319.152795</v>
      </c>
      <c r="R42">
        <v>9319.1809439999997</v>
      </c>
      <c r="S42">
        <v>9319.152795</v>
      </c>
      <c r="T42">
        <v>9319.152795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2421.3902429999998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1315.171656</v>
      </c>
      <c r="Q43">
        <v>1453.39336</v>
      </c>
      <c r="R43">
        <v>1135.252898</v>
      </c>
      <c r="S43">
        <v>1349.4280060000001</v>
      </c>
      <c r="T43">
        <v>1494.5229939999999</v>
      </c>
      <c r="U43">
        <v>1494.5229939999999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0.93249186880000001</v>
      </c>
      <c r="K44">
        <v>382.31430690000002</v>
      </c>
      <c r="L44">
        <v>191.15715349999999</v>
      </c>
      <c r="M44">
        <v>201.53519499999999</v>
      </c>
      <c r="N44">
        <v>573.47146039999996</v>
      </c>
      <c r="O44">
        <v>382.31430690000002</v>
      </c>
      <c r="P44">
        <v>382.31430690000002</v>
      </c>
      <c r="Q44">
        <v>417.69811670000001</v>
      </c>
      <c r="R44">
        <v>573.47146039999996</v>
      </c>
      <c r="S44">
        <v>545.08860349999998</v>
      </c>
      <c r="T44">
        <v>512.01185099999998</v>
      </c>
      <c r="U44">
        <v>444.46727559999999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6655.2051410000004</v>
      </c>
      <c r="K52">
        <v>9946.8403660000004</v>
      </c>
      <c r="L52">
        <v>9028.2724859999998</v>
      </c>
      <c r="M52">
        <v>10139.50793</v>
      </c>
      <c r="N52">
        <v>10819.20515</v>
      </c>
      <c r="O52">
        <v>10836.72</v>
      </c>
      <c r="P52">
        <v>11016.63876</v>
      </c>
      <c r="Q52">
        <v>11190.244269999999</v>
      </c>
      <c r="R52">
        <v>11027.9053</v>
      </c>
      <c r="S52">
        <v>11213.669400000001</v>
      </c>
      <c r="T52">
        <v>11325.68764</v>
      </c>
      <c r="U52">
        <v>4689.5032540000002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2421.3902429999998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  <c r="S53">
        <v>8.6481507090000007E-2</v>
      </c>
      <c r="T53">
        <v>0.1138776566</v>
      </c>
      <c r="U53">
        <v>0.2136249858</v>
      </c>
      <c r="V53">
        <v>0.2136249858</v>
      </c>
      <c r="W53">
        <v>0.21846637490000001</v>
      </c>
      <c r="X53">
        <v>0.2238331382</v>
      </c>
      <c r="Y53">
        <v>0.2210950549</v>
      </c>
      <c r="Z53">
        <v>0.21670114509999999</v>
      </c>
      <c r="AA53">
        <v>0.22035563429999999</v>
      </c>
      <c r="AB53">
        <v>0.22239151739999999</v>
      </c>
      <c r="AC53">
        <v>0.2248684061</v>
      </c>
      <c r="AD53">
        <v>0.2248684061</v>
      </c>
      <c r="AE53">
        <v>0.2248684061</v>
      </c>
      <c r="AF53">
        <v>0.2248684061</v>
      </c>
      <c r="AG53">
        <v>0.2248684061</v>
      </c>
      <c r="AH53">
        <v>0.2248684061</v>
      </c>
      <c r="AI53">
        <v>0.2248684061</v>
      </c>
      <c r="AJ53">
        <v>0.2248684061</v>
      </c>
      <c r="AK53">
        <v>0.2248684061</v>
      </c>
      <c r="AL53">
        <v>0.2248684061</v>
      </c>
      <c r="AM53">
        <v>0.2248684061</v>
      </c>
      <c r="AN53">
        <v>0.2248684061</v>
      </c>
      <c r="AO53">
        <v>0.2248684061</v>
      </c>
      <c r="AP53">
        <v>0.2248684061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8.6481507090000007E-2</v>
      </c>
      <c r="T64">
        <v>0.1138776566</v>
      </c>
      <c r="U64">
        <v>0.2136249858</v>
      </c>
      <c r="V64">
        <v>0.2136249858</v>
      </c>
      <c r="W64">
        <v>0.21846637490000001</v>
      </c>
      <c r="X64">
        <v>0.2238331382</v>
      </c>
      <c r="Y64">
        <v>0.2210950549</v>
      </c>
      <c r="Z64">
        <v>0.21670114509999999</v>
      </c>
      <c r="AA64">
        <v>0.22035563429999999</v>
      </c>
      <c r="AB64">
        <v>0.22239151739999999</v>
      </c>
      <c r="AC64">
        <v>0.2248684061</v>
      </c>
      <c r="AD64">
        <v>0.2248684061</v>
      </c>
      <c r="AE64">
        <v>0.2248684061</v>
      </c>
      <c r="AF64">
        <v>0.2248684061</v>
      </c>
      <c r="AG64">
        <v>0.2248684061</v>
      </c>
      <c r="AH64">
        <v>0.2248684061</v>
      </c>
      <c r="AI64">
        <v>0.2248684061</v>
      </c>
      <c r="AJ64">
        <v>0.2248684061</v>
      </c>
      <c r="AK64">
        <v>0.2248684061</v>
      </c>
      <c r="AL64">
        <v>0.2248684061</v>
      </c>
      <c r="AM64">
        <v>0.2248684061</v>
      </c>
      <c r="AN64">
        <v>0.2248684061</v>
      </c>
      <c r="AO64">
        <v>0.2248684061</v>
      </c>
      <c r="AP64">
        <v>0.2248684061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17.29997564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91.696263799999997</v>
      </c>
      <c r="R67">
        <v>197.3039709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108.99623939999999</v>
      </c>
      <c r="R76">
        <v>237.8974547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74918.983319999999</v>
      </c>
      <c r="O77">
        <v>74918.983319999999</v>
      </c>
      <c r="P77">
        <v>82908.704110000006</v>
      </c>
      <c r="Q77">
        <v>82908.704110000006</v>
      </c>
      <c r="R77">
        <v>82908.704110000006</v>
      </c>
      <c r="S77">
        <v>82908.704110000006</v>
      </c>
      <c r="T77">
        <v>82908.704110000006</v>
      </c>
      <c r="U77">
        <v>82908.704110000006</v>
      </c>
      <c r="V77">
        <v>82908.704110000006</v>
      </c>
      <c r="W77">
        <v>88098.639989999996</v>
      </c>
      <c r="X77">
        <v>88098.639989999996</v>
      </c>
      <c r="Y77">
        <v>88098.639989999996</v>
      </c>
      <c r="Z77">
        <v>88098.639989999996</v>
      </c>
      <c r="AA77">
        <v>88098.639989999996</v>
      </c>
      <c r="AB77">
        <v>90531.943429999999</v>
      </c>
      <c r="AC77">
        <v>90531.943429999999</v>
      </c>
      <c r="AD77">
        <v>90531.943429999999</v>
      </c>
      <c r="AE77">
        <v>90531.943429999999</v>
      </c>
      <c r="AF77">
        <v>90531.943429999999</v>
      </c>
      <c r="AG77">
        <v>90531.943429999999</v>
      </c>
      <c r="AH77">
        <v>90531.943429999999</v>
      </c>
      <c r="AI77">
        <v>90531.943429999999</v>
      </c>
      <c r="AJ77">
        <v>90531.943429999999</v>
      </c>
      <c r="AK77">
        <v>90531.943429999999</v>
      </c>
      <c r="AL77">
        <v>89027.778120000003</v>
      </c>
      <c r="AM77">
        <v>89027.778120000003</v>
      </c>
      <c r="AN77">
        <v>89027.778120000003</v>
      </c>
      <c r="AO77">
        <v>89027.778120000003</v>
      </c>
      <c r="AP77">
        <v>89027.778120000003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11618.384679999999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94481.650609999997</v>
      </c>
      <c r="K88">
        <v>97529.410380000001</v>
      </c>
      <c r="L88">
        <v>98520.460449999999</v>
      </c>
      <c r="M88">
        <v>98619.54277</v>
      </c>
      <c r="N88">
        <v>101877.3201</v>
      </c>
      <c r="O88">
        <v>101877.3201</v>
      </c>
      <c r="P88">
        <v>99378.482650000005</v>
      </c>
      <c r="Q88">
        <v>99378.482650000005</v>
      </c>
      <c r="R88">
        <v>99378.482650000005</v>
      </c>
      <c r="S88">
        <v>99378.482650000005</v>
      </c>
      <c r="T88">
        <v>99378.482650000005</v>
      </c>
      <c r="U88">
        <v>99378.482650000005</v>
      </c>
      <c r="V88">
        <v>99378.482650000005</v>
      </c>
      <c r="W88">
        <v>94255.614260000002</v>
      </c>
      <c r="X88">
        <v>94255.614260000002</v>
      </c>
      <c r="Y88">
        <v>94255.614260000002</v>
      </c>
      <c r="Z88">
        <v>94255.614260000002</v>
      </c>
      <c r="AA88">
        <v>94255.614260000002</v>
      </c>
      <c r="AB88">
        <v>93841.229189999998</v>
      </c>
      <c r="AC88">
        <v>93841.229189999998</v>
      </c>
      <c r="AD88">
        <v>93841.229189999998</v>
      </c>
      <c r="AE88">
        <v>93841.229189999998</v>
      </c>
      <c r="AF88">
        <v>93841.229189999998</v>
      </c>
      <c r="AG88">
        <v>93841.229189999998</v>
      </c>
      <c r="AH88">
        <v>93841.229189999998</v>
      </c>
      <c r="AI88">
        <v>93841.229189999998</v>
      </c>
      <c r="AJ88">
        <v>93841.229189999998</v>
      </c>
      <c r="AK88">
        <v>93841.229189999998</v>
      </c>
      <c r="AL88">
        <v>89027.778120000003</v>
      </c>
      <c r="AM88">
        <v>89027.778120000003</v>
      </c>
      <c r="AN88">
        <v>89027.778120000003</v>
      </c>
      <c r="AO88">
        <v>89027.778120000003</v>
      </c>
      <c r="AP88">
        <v>89027.778120000003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587197.08584885846</v>
      </c>
      <c r="E7" t="s">
        <v>651</v>
      </c>
      <c r="H7">
        <v>2671.1559999999881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2542.383628</v>
      </c>
      <c r="F35">
        <v>1763.097354</v>
      </c>
      <c r="G35">
        <v>2872.186404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3112.4339190000001</v>
      </c>
      <c r="E36">
        <v>107.1491439</v>
      </c>
      <c r="F36">
        <v>2148.5062849999999</v>
      </c>
      <c r="G36">
        <v>3260.7957099999999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F7E180B-127D-4F31-B01D-1C88E91C1F0B}"/>
</file>

<file path=customXml/itemProps2.xml><?xml version="1.0" encoding="utf-8"?>
<ds:datastoreItem xmlns:ds="http://schemas.openxmlformats.org/officeDocument/2006/customXml" ds:itemID="{E0422DC6-4879-4E31-A8AC-C2472404AAED}"/>
</file>

<file path=customXml/itemProps3.xml><?xml version="1.0" encoding="utf-8"?>
<ds:datastoreItem xmlns:ds="http://schemas.openxmlformats.org/officeDocument/2006/customXml" ds:itemID="{D29C4A76-9198-466F-90B2-1B9154BA91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2020-03-04T08:14:43Z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