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\\epe.lan\Arquivos\Projetos\PLANEL_Interface_SEE-SMA\Saídas_Relatórios\Março 2020\CO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116" r:id="rId38"/>
    <pivotCache cacheId="117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2" i="15" l="1"/>
  <c r="U12" i="15"/>
  <c r="AH12" i="15"/>
  <c r="AK12" i="15"/>
  <c r="D14" i="15"/>
  <c r="L14" i="15"/>
  <c r="T14" i="15"/>
  <c r="AJ14" i="15"/>
  <c r="D11" i="15"/>
  <c r="E11" i="15"/>
  <c r="L11" i="15"/>
  <c r="M11" i="15"/>
  <c r="AJ11" i="15"/>
  <c r="AK11" i="15"/>
  <c r="D8" i="15"/>
  <c r="AB8" i="15"/>
  <c r="AJ8" i="15"/>
  <c r="D9" i="15"/>
  <c r="L9" i="15"/>
  <c r="M9" i="15"/>
  <c r="N9" i="15"/>
  <c r="T9" i="15"/>
  <c r="AB9" i="15"/>
  <c r="E142" i="43" s="1"/>
  <c r="E160" i="43" s="1"/>
  <c r="AC9" i="15"/>
  <c r="AD9" i="15"/>
  <c r="AJ9" i="15"/>
  <c r="J10" i="15"/>
  <c r="M10" i="15"/>
  <c r="N10" i="15"/>
  <c r="AC10" i="15"/>
  <c r="AD10" i="15"/>
  <c r="AH10" i="15"/>
  <c r="L7" i="15"/>
  <c r="M7" i="15"/>
  <c r="T7" i="15"/>
  <c r="AJ7" i="15"/>
  <c r="AK7" i="15"/>
  <c r="D6" i="15"/>
  <c r="L6" i="15"/>
  <c r="AB6" i="15"/>
  <c r="AJ6" i="15"/>
  <c r="D5" i="15"/>
  <c r="T5" i="15"/>
  <c r="U5" i="15"/>
  <c r="AB5" i="15"/>
  <c r="AC5" i="15"/>
  <c r="AJ5" i="15"/>
  <c r="L4" i="15"/>
  <c r="S4" i="15"/>
  <c r="T4" i="15"/>
  <c r="AI4" i="15"/>
  <c r="AJ4" i="15"/>
  <c r="A17" i="53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M19" i="53"/>
  <c r="K10" i="15" s="1"/>
  <c r="N19" i="53"/>
  <c r="L10" i="15" s="1"/>
  <c r="O19" i="53"/>
  <c r="P19" i="53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F19" i="53"/>
  <c r="AG19" i="53"/>
  <c r="AE10" i="15" s="1"/>
  <c r="AH19" i="53"/>
  <c r="AF10" i="15" s="1"/>
  <c r="AI19" i="53"/>
  <c r="AG10" i="15" s="1"/>
  <c r="AJ19" i="53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O20" i="53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M20" i="53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G21" i="53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O21" i="53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M21" i="53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M22" i="53"/>
  <c r="AK6" i="15" s="1"/>
  <c r="AN22" i="53"/>
  <c r="AL6" i="15" s="1"/>
  <c r="A23" i="53"/>
  <c r="B23" i="53"/>
  <c r="C23" i="53"/>
  <c r="D23" i="53"/>
  <c r="E23" i="53"/>
  <c r="C8" i="15" s="1"/>
  <c r="F23" i="53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O25" i="53"/>
  <c r="P25" i="53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E25" i="53"/>
  <c r="AF25" i="53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M26" i="53"/>
  <c r="AK14" i="15" s="1"/>
  <c r="AN26" i="53"/>
  <c r="AL14" i="15" s="1"/>
  <c r="A27" i="53"/>
  <c r="B27" i="53"/>
  <c r="C27" i="53"/>
  <c r="D27" i="53"/>
  <c r="E27" i="53"/>
  <c r="C5" i="15" s="1"/>
  <c r="F27" i="53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W27" i="53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E27" i="53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K28" i="53"/>
  <c r="AI12" i="15" s="1"/>
  <c r="AL28" i="53"/>
  <c r="AJ12" i="15" s="1"/>
  <c r="AM28" i="53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V29" i="53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L29" i="53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K26" i="42" s="1"/>
  <c r="L4" i="42"/>
  <c r="M4" i="42"/>
  <c r="N4" i="42"/>
  <c r="O4" i="42"/>
  <c r="P4" i="42"/>
  <c r="Q4" i="42"/>
  <c r="R4" i="42"/>
  <c r="S4" i="42"/>
  <c r="S26" i="42" s="1"/>
  <c r="T4" i="42"/>
  <c r="U4" i="42"/>
  <c r="V4" i="42"/>
  <c r="W4" i="42"/>
  <c r="X4" i="42"/>
  <c r="Y4" i="42"/>
  <c r="Z4" i="42"/>
  <c r="AA4" i="42"/>
  <c r="AA26" i="42" s="1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E27" i="42" l="1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P95" i="34"/>
  <c r="O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<sst xmlns="http://schemas.openxmlformats.org/spreadsheetml/2006/main" count="12843" uniqueCount="772">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</sst>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130031.40700000001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13395</c:v>
                </c:pt>
                <c:pt idx="5">
                  <c:v>154736.975825</c:v>
                </c:pt>
                <c:pt idx="6">
                  <c:v>84710.451799999995</c:v>
                </c:pt>
                <c:pt idx="7">
                  <c:v>490</c:v>
                </c:pt>
                <c:pt idx="8">
                  <c:v>53603.200830000002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33331.289000000004</c:v>
                </c:pt>
                <c:pt idx="1">
                  <c:v>376.60000000000582</c:v>
                </c:pt>
                <c:pt idx="2">
                  <c:v>1087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1395.0769609999995</c:v>
                </c:pt>
                <c:pt idx="1">
                  <c:v>5.5618999999580865E-2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52868.101625999996</c:v>
                </c:pt>
                <c:pt idx="1">
                  <c:v>56187.542555000015</c:v>
                </c:pt>
                <c:pt idx="2">
                  <c:v>39125.171643999987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6332.3132600000008</c:v>
                </c:pt>
                <c:pt idx="1">
                  <c:v>35399.352817999999</c:v>
                </c:pt>
                <c:pt idx="2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440.48284890000002</c:v>
                </c:pt>
                <c:pt idx="1">
                  <c:v>25107.351371100001</c:v>
                </c:pt>
                <c:pt idx="2">
                  <c:v>28055.366610000001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55803040"/>
        <c:axId val="-655801952"/>
      </c:barChart>
      <c:catAx>
        <c:axId val="-65580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801952"/>
        <c:crosses val="autoZero"/>
        <c:auto val="1"/>
        <c:lblAlgn val="ctr"/>
        <c:lblOffset val="100"/>
        <c:noMultiLvlLbl val="0"/>
      </c:catAx>
      <c:valAx>
        <c:axId val="-65580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803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67449.96663699999</c:v>
                </c:pt>
                <c:pt idx="1">
                  <c:v>0</c:v>
                </c:pt>
                <c:pt idx="2">
                  <c:v>0</c:v>
                </c:pt>
                <c:pt idx="3">
                  <c:v>3052.6641730000001</c:v>
                </c:pt>
                <c:pt idx="4">
                  <c:v>4096.5945590000001</c:v>
                </c:pt>
                <c:pt idx="5">
                  <c:v>70075.036273999998</c:v>
                </c:pt>
                <c:pt idx="6">
                  <c:v>23831.223760000001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46670.941015500001</c:v>
                </c:pt>
                <c:pt idx="1">
                  <c:v>67216.775032999998</c:v>
                </c:pt>
                <c:pt idx="2">
                  <c:v>67208.734316000002</c:v>
                </c:pt>
                <c:pt idx="3">
                  <c:v>67449.96663699999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26987.733984499999</c:v>
                </c:pt>
                <c:pt idx="2">
                  <c:v>52219.325385419994</c:v>
                </c:pt>
                <c:pt idx="3">
                  <c:v>70075.036273999998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11746.012785999999</c:v>
                </c:pt>
                <c:pt idx="3">
                  <c:v>23831.223760000001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4590.9706738999994</c:v>
                </c:pt>
                <c:pt idx="2">
                  <c:v>4318.7566907</c:v>
                </c:pt>
                <c:pt idx="3">
                  <c:v>4096.5945590000001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1769.944133</c:v>
                </c:pt>
                <c:pt idx="1">
                  <c:v>3007.6281399999998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1883.7503979000001</c:v>
                </c:pt>
                <c:pt idx="1">
                  <c:v>726.59597770000005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1178.1088460000001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55804128"/>
        <c:axId val="-655803584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655804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803584"/>
        <c:crosses val="autoZero"/>
        <c:auto val="1"/>
        <c:lblAlgn val="ctr"/>
        <c:lblOffset val="100"/>
        <c:noMultiLvlLbl val="0"/>
      </c:catAx>
      <c:valAx>
        <c:axId val="-65580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80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107427.56675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49629.448119999994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55797600"/>
        <c:axId val="-655802496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655797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802496"/>
        <c:crosses val="autoZero"/>
        <c:auto val="1"/>
        <c:lblAlgn val="ctr"/>
        <c:lblOffset val="100"/>
        <c:noMultiLvlLbl val="0"/>
      </c:catAx>
      <c:valAx>
        <c:axId val="-65580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79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49.510847990000002</c:v>
                </c:pt>
                <c:pt idx="1">
                  <c:v>22.47246771</c:v>
                </c:pt>
                <c:pt idx="2">
                  <c:v>24.061975279999999</c:v>
                </c:pt>
                <c:pt idx="3">
                  <c:v>36.089986119999999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65.880134179999999</c:v>
                </c:pt>
                <c:pt idx="1">
                  <c:v>77.049364350000005</c:v>
                </c:pt>
                <c:pt idx="2">
                  <c:v>77.054041990000002</c:v>
                </c:pt>
                <c:pt idx="3">
                  <c:v>89.052643250000003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55801408"/>
        <c:axId val="-65579705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65580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797056"/>
        <c:crosses val="autoZero"/>
        <c:auto val="1"/>
        <c:lblAlgn val="ctr"/>
        <c:lblOffset val="100"/>
        <c:noMultiLvlLbl val="0"/>
      </c:catAx>
      <c:valAx>
        <c:axId val="-65579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80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34.062086410958905</c:v>
                </c:pt>
                <c:pt idx="1">
                  <c:v>22.060256520547945</c:v>
                </c:pt>
                <c:pt idx="2">
                  <c:v>28.621985205479454</c:v>
                </c:pt>
                <c:pt idx="3">
                  <c:v>47.223688821917811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41.676745890410956</c:v>
                </c:pt>
                <c:pt idx="1">
                  <c:v>87.432583178082197</c:v>
                </c:pt>
                <c:pt idx="2">
                  <c:v>98.555323890410961</c:v>
                </c:pt>
                <c:pt idx="3">
                  <c:v>120.0039262739726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55800864"/>
        <c:axId val="-65580032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65580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800320"/>
        <c:crosses val="autoZero"/>
        <c:auto val="1"/>
        <c:lblAlgn val="ctr"/>
        <c:lblOffset val="100"/>
        <c:noMultiLvlLbl val="0"/>
      </c:catAx>
      <c:valAx>
        <c:axId val="-65580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80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130031.40700000001</c:v>
                </c:pt>
                <c:pt idx="1">
                  <c:v>50860.723910000001</c:v>
                </c:pt>
                <c:pt idx="2">
                  <c:v>0</c:v>
                </c:pt>
                <c:pt idx="3">
                  <c:v>3395</c:v>
                </c:pt>
                <c:pt idx="4">
                  <c:v>13395</c:v>
                </c:pt>
                <c:pt idx="5">
                  <c:v>154736.975825</c:v>
                </c:pt>
                <c:pt idx="6">
                  <c:v>84710.451799999995</c:v>
                </c:pt>
                <c:pt idx="7">
                  <c:v>490</c:v>
                </c:pt>
                <c:pt idx="8">
                  <c:v>53603.200830000002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33331.289000000004</c:v>
                </c:pt>
                <c:pt idx="2">
                  <c:v>376.60000000000582</c:v>
                </c:pt>
                <c:pt idx="3">
                  <c:v>1087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22642.623909999998</c:v>
                </c:pt>
                <c:pt idx="2">
                  <c:v>8125.7999999999956</c:v>
                </c:pt>
                <c:pt idx="3">
                  <c:v>8850.1000000000058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1395.0769609999995</c:v>
                </c:pt>
                <c:pt idx="2">
                  <c:v>5.5618999999580865E-2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52868.101625999996</c:v>
                </c:pt>
                <c:pt idx="2">
                  <c:v>56187.542555000015</c:v>
                </c:pt>
                <c:pt idx="3">
                  <c:v>39125.171643999987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6332.3132600000008</c:v>
                </c:pt>
                <c:pt idx="2">
                  <c:v>35399.352817999999</c:v>
                </c:pt>
                <c:pt idx="3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440.48284890000002</c:v>
                </c:pt>
                <c:pt idx="2">
                  <c:v>25107.351371100001</c:v>
                </c:pt>
                <c:pt idx="3">
                  <c:v>28055.366610000001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55798688"/>
        <c:axId val="-655798144"/>
      </c:barChart>
      <c:catAx>
        <c:axId val="-65579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798144"/>
        <c:crosses val="autoZero"/>
        <c:auto val="1"/>
        <c:lblAlgn val="ctr"/>
        <c:lblOffset val="100"/>
        <c:noMultiLvlLbl val="0"/>
      </c:catAx>
      <c:valAx>
        <c:axId val="-65579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5798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67449.96663699999</c:v>
                </c:pt>
                <c:pt idx="1">
                  <c:v>11071.0274078</c:v>
                </c:pt>
                <c:pt idx="2">
                  <c:v>0</c:v>
                </c:pt>
                <c:pt idx="3">
                  <c:v>3052.6641730000001</c:v>
                </c:pt>
                <c:pt idx="4">
                  <c:v>4096.5945590000001</c:v>
                </c:pt>
                <c:pt idx="5">
                  <c:v>70075.036273999998</c:v>
                </c:pt>
                <c:pt idx="6">
                  <c:v>23831.223760000001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46670.941015500001</c:v>
                </c:pt>
                <c:pt idx="1">
                  <c:v>67216.775032999998</c:v>
                </c:pt>
                <c:pt idx="2">
                  <c:v>67208.734316000002</c:v>
                </c:pt>
                <c:pt idx="3">
                  <c:v>67449.96663699999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26987.733984499999</c:v>
                </c:pt>
                <c:pt idx="2">
                  <c:v>52219.325385419994</c:v>
                </c:pt>
                <c:pt idx="3">
                  <c:v>70075.036273999998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11746.012785999999</c:v>
                </c:pt>
                <c:pt idx="3">
                  <c:v>23831.223760000001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6687.7711459999991</c:v>
                </c:pt>
                <c:pt idx="1">
                  <c:v>4993.3147363999997</c:v>
                </c:pt>
                <c:pt idx="2">
                  <c:v>6748.5788455000002</c:v>
                </c:pt>
                <c:pt idx="3">
                  <c:v>11071.0274078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4590.9706738999994</c:v>
                </c:pt>
                <c:pt idx="2">
                  <c:v>4318.7566907</c:v>
                </c:pt>
                <c:pt idx="3">
                  <c:v>4096.5945590000001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1769.944133</c:v>
                </c:pt>
                <c:pt idx="1">
                  <c:v>3007.6281399999998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1883.7503979000001</c:v>
                </c:pt>
                <c:pt idx="1">
                  <c:v>726.59597770000005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1178.1088460000001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1696"/>
        <c:axId val="-495314208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1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4208"/>
        <c:crosses val="autoZero"/>
        <c:auto val="1"/>
        <c:lblAlgn val="ctr"/>
        <c:lblOffset val="100"/>
        <c:noMultiLvlLbl val="0"/>
      </c:catAx>
      <c:valAx>
        <c:axId val="-49531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107427.56675</c:v>
                </c:pt>
                <c:pt idx="1">
                  <c:v>35649.949780000003</c:v>
                </c:pt>
                <c:pt idx="2">
                  <c:v>1771.8567089999999</c:v>
                </c:pt>
                <c:pt idx="3">
                  <c:v>2983.193585</c:v>
                </c:pt>
                <c:pt idx="4">
                  <c:v>8377.4400370000003</c:v>
                </c:pt>
                <c:pt idx="5">
                  <c:v>37497.163769999999</c:v>
                </c:pt>
                <c:pt idx="6">
                  <c:v>49629.448119999994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10475.52981</c:v>
                </c:pt>
                <c:pt idx="1">
                  <c:v>18468.518980000001</c:v>
                </c:pt>
                <c:pt idx="2">
                  <c:v>27643.72035</c:v>
                </c:pt>
                <c:pt idx="3">
                  <c:v>35649.949780000003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3951.4718109999999</c:v>
                </c:pt>
                <c:pt idx="1">
                  <c:v>6644.5880900000002</c:v>
                </c:pt>
                <c:pt idx="2">
                  <c:v>8001.2444999999998</c:v>
                </c:pt>
                <c:pt idx="3">
                  <c:v>8377.4400370000003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573.69546170000001</c:v>
                </c:pt>
                <c:pt idx="1">
                  <c:v>11014.78944</c:v>
                </c:pt>
                <c:pt idx="2">
                  <c:v>19779.699379999998</c:v>
                </c:pt>
                <c:pt idx="3">
                  <c:v>37497.163769999999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2635.05</c:v>
                </c:pt>
                <c:pt idx="2">
                  <c:v>1771.8567089999999</c:v>
                </c:pt>
                <c:pt idx="3">
                  <c:v>1771.8567089999999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3.7206000000000001</c:v>
                </c:pt>
                <c:pt idx="1">
                  <c:v>1385.5053109999999</c:v>
                </c:pt>
                <c:pt idx="2">
                  <c:v>7517.6579949999996</c:v>
                </c:pt>
                <c:pt idx="3">
                  <c:v>7517.6579949999996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7680"/>
        <c:axId val="-49531366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7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664"/>
        <c:crosses val="autoZero"/>
        <c:auto val="1"/>
        <c:lblAlgn val="ctr"/>
        <c:lblOffset val="100"/>
        <c:noMultiLvlLbl val="0"/>
      </c:catAx>
      <c:valAx>
        <c:axId val="-49531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49.510847990000002</c:v>
                </c:pt>
                <c:pt idx="1">
                  <c:v>22.47246771</c:v>
                </c:pt>
                <c:pt idx="2">
                  <c:v>24.061975279999999</c:v>
                </c:pt>
                <c:pt idx="3">
                  <c:v>36.089986119999999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65.880134179999999</c:v>
                </c:pt>
                <c:pt idx="1">
                  <c:v>77.049364350000005</c:v>
                </c:pt>
                <c:pt idx="2">
                  <c:v>77.054041990000002</c:v>
                </c:pt>
                <c:pt idx="3">
                  <c:v>89.052643250000003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9312"/>
        <c:axId val="-49531312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0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120"/>
        <c:crosses val="autoZero"/>
        <c:auto val="1"/>
        <c:lblAlgn val="ctr"/>
        <c:lblOffset val="100"/>
        <c:noMultiLvlLbl val="0"/>
      </c:catAx>
      <c:valAx>
        <c:axId val="-49531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34.062086410958905</c:v>
                </c:pt>
                <c:pt idx="1">
                  <c:v>22.060256520547945</c:v>
                </c:pt>
                <c:pt idx="2">
                  <c:v>28.621985205479454</c:v>
                </c:pt>
                <c:pt idx="3">
                  <c:v>47.223688821917811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41.676745890410956</c:v>
                </c:pt>
                <c:pt idx="1">
                  <c:v>87.432583178082197</c:v>
                </c:pt>
                <c:pt idx="2">
                  <c:v>98.555323890410961</c:v>
                </c:pt>
                <c:pt idx="3">
                  <c:v>120.0039262739726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2576"/>
        <c:axId val="-49531203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1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032"/>
        <c:crosses val="autoZero"/>
        <c:auto val="1"/>
        <c:lblAlgn val="ctr"/>
        <c:lblOffset val="100"/>
        <c:noMultiLvlLbl val="0"/>
      </c:catAx>
      <c:valAx>
        <c:axId val="-49531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109377.77099999999</c:v>
                </c:pt>
                <c:pt idx="10">
                  <c:v>109609.97100000001</c:v>
                </c:pt>
                <c:pt idx="11">
                  <c:v>109609.97100000001</c:v>
                </c:pt>
                <c:pt idx="12">
                  <c:v>109609.97100000001</c:v>
                </c:pt>
                <c:pt idx="13">
                  <c:v>111276.799</c:v>
                </c:pt>
                <c:pt idx="14">
                  <c:v>112842.281</c:v>
                </c:pt>
                <c:pt idx="15">
                  <c:v>114906.481</c:v>
                </c:pt>
                <c:pt idx="16">
                  <c:v>114906.481</c:v>
                </c:pt>
                <c:pt idx="17">
                  <c:v>114906.481</c:v>
                </c:pt>
                <c:pt idx="18">
                  <c:v>114906.481</c:v>
                </c:pt>
                <c:pt idx="19">
                  <c:v>114906.481</c:v>
                </c:pt>
                <c:pt idx="20">
                  <c:v>114906.481</c:v>
                </c:pt>
                <c:pt idx="21">
                  <c:v>114974.281</c:v>
                </c:pt>
                <c:pt idx="22">
                  <c:v>114974.281</c:v>
                </c:pt>
                <c:pt idx="23">
                  <c:v>114974.281</c:v>
                </c:pt>
                <c:pt idx="24">
                  <c:v>115283.08100000001</c:v>
                </c:pt>
                <c:pt idx="25">
                  <c:v>115283.08100000001</c:v>
                </c:pt>
                <c:pt idx="26">
                  <c:v>115283.08100000001</c:v>
                </c:pt>
                <c:pt idx="27">
                  <c:v>115283.08100000001</c:v>
                </c:pt>
                <c:pt idx="28">
                  <c:v>115283.08100000001</c:v>
                </c:pt>
                <c:pt idx="29">
                  <c:v>115283.08100000001</c:v>
                </c:pt>
                <c:pt idx="30">
                  <c:v>115283.08100000001</c:v>
                </c:pt>
                <c:pt idx="31">
                  <c:v>115283.08100000001</c:v>
                </c:pt>
                <c:pt idx="32">
                  <c:v>115283.08100000001</c:v>
                </c:pt>
                <c:pt idx="33">
                  <c:v>115283.08100000001</c:v>
                </c:pt>
                <c:pt idx="34">
                  <c:v>115283.08100000001</c:v>
                </c:pt>
                <c:pt idx="35">
                  <c:v>116370.08100000001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7329.2070050000002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11201.325999999999</c:v>
                </c:pt>
                <c:pt idx="10">
                  <c:v>11201.325999999999</c:v>
                </c:pt>
                <c:pt idx="11">
                  <c:v>11201.325999999999</c:v>
                </c:pt>
                <c:pt idx="12">
                  <c:v>11201.325999999999</c:v>
                </c:pt>
                <c:pt idx="13">
                  <c:v>11201.325999999999</c:v>
                </c:pt>
                <c:pt idx="14">
                  <c:v>13661.325999999999</c:v>
                </c:pt>
                <c:pt idx="15">
                  <c:v>13661.325999999999</c:v>
                </c:pt>
                <c:pt idx="16">
                  <c:v>13661.325999999999</c:v>
                </c:pt>
                <c:pt idx="17">
                  <c:v>13661.325999999999</c:v>
                </c:pt>
                <c:pt idx="18">
                  <c:v>13661.325999999999</c:v>
                </c:pt>
                <c:pt idx="19">
                  <c:v>13661.325999999999</c:v>
                </c:pt>
                <c:pt idx="20">
                  <c:v>13661.325999999999</c:v>
                </c:pt>
                <c:pt idx="21">
                  <c:v>13661.325999999999</c:v>
                </c:pt>
                <c:pt idx="22">
                  <c:v>13661.325999999999</c:v>
                </c:pt>
                <c:pt idx="23">
                  <c:v>13661.325999999999</c:v>
                </c:pt>
                <c:pt idx="24">
                  <c:v>13661.325999999999</c:v>
                </c:pt>
                <c:pt idx="25">
                  <c:v>13661.325999999999</c:v>
                </c:pt>
                <c:pt idx="26">
                  <c:v>13661.325999999999</c:v>
                </c:pt>
                <c:pt idx="27">
                  <c:v>13661.325999999999</c:v>
                </c:pt>
                <c:pt idx="28">
                  <c:v>13661.325999999999</c:v>
                </c:pt>
                <c:pt idx="29">
                  <c:v>13661.325999999999</c:v>
                </c:pt>
                <c:pt idx="30">
                  <c:v>13661.325999999999</c:v>
                </c:pt>
                <c:pt idx="31">
                  <c:v>13661.325999999999</c:v>
                </c:pt>
                <c:pt idx="32">
                  <c:v>13661.325999999999</c:v>
                </c:pt>
                <c:pt idx="33">
                  <c:v>13661.325999999999</c:v>
                </c:pt>
                <c:pt idx="34">
                  <c:v>13661.325999999999</c:v>
                </c:pt>
                <c:pt idx="35">
                  <c:v>13661.325999999999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15771.11577</c:v>
                </c:pt>
                <c:pt idx="4">
                  <c:v>17085.096120000002</c:v>
                </c:pt>
                <c:pt idx="5">
                  <c:v>18298.796119999999</c:v>
                </c:pt>
                <c:pt idx="6">
                  <c:v>21053.417999999998</c:v>
                </c:pt>
                <c:pt idx="7">
                  <c:v>22049.143989999997</c:v>
                </c:pt>
                <c:pt idx="8">
                  <c:v>23164.729339999998</c:v>
                </c:pt>
                <c:pt idx="9">
                  <c:v>25433.480049999998</c:v>
                </c:pt>
                <c:pt idx="10">
                  <c:v>27548.88319</c:v>
                </c:pt>
                <c:pt idx="11">
                  <c:v>28509.06539</c:v>
                </c:pt>
                <c:pt idx="12">
                  <c:v>30718.629290000001</c:v>
                </c:pt>
                <c:pt idx="13">
                  <c:v>31943.387070000001</c:v>
                </c:pt>
                <c:pt idx="14">
                  <c:v>33884.823909999999</c:v>
                </c:pt>
                <c:pt idx="15">
                  <c:v>33884.823909999999</c:v>
                </c:pt>
                <c:pt idx="16">
                  <c:v>33685.223910000001</c:v>
                </c:pt>
                <c:pt idx="17">
                  <c:v>34610.223910000001</c:v>
                </c:pt>
                <c:pt idx="18">
                  <c:v>35535.223910000001</c:v>
                </c:pt>
                <c:pt idx="19">
                  <c:v>36460.423909999998</c:v>
                </c:pt>
                <c:pt idx="20">
                  <c:v>37385.423909999998</c:v>
                </c:pt>
                <c:pt idx="21">
                  <c:v>38310.423909999998</c:v>
                </c:pt>
                <c:pt idx="22">
                  <c:v>39235.623909999995</c:v>
                </c:pt>
                <c:pt idx="23">
                  <c:v>40160.623909999995</c:v>
                </c:pt>
                <c:pt idx="24">
                  <c:v>41085.623909999995</c:v>
                </c:pt>
                <c:pt idx="25">
                  <c:v>42010.623909999995</c:v>
                </c:pt>
                <c:pt idx="26">
                  <c:v>42935.923909999998</c:v>
                </c:pt>
                <c:pt idx="27">
                  <c:v>43649.169718999998</c:v>
                </c:pt>
                <c:pt idx="28">
                  <c:v>44258.614262000003</c:v>
                </c:pt>
                <c:pt idx="29">
                  <c:v>44883.422084000005</c:v>
                </c:pt>
                <c:pt idx="30">
                  <c:v>45742.848723999996</c:v>
                </c:pt>
                <c:pt idx="31">
                  <c:v>46561.314199</c:v>
                </c:pt>
                <c:pt idx="32">
                  <c:v>47078.468015999999</c:v>
                </c:pt>
                <c:pt idx="33">
                  <c:v>47420.822194</c:v>
                </c:pt>
                <c:pt idx="34">
                  <c:v>49057.691505000003</c:v>
                </c:pt>
                <c:pt idx="35">
                  <c:v>50860.723910000001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12670.364949999999</c:v>
                </c:pt>
                <c:pt idx="9">
                  <c:v>12700.744381</c:v>
                </c:pt>
                <c:pt idx="10">
                  <c:v>12700.744381</c:v>
                </c:pt>
                <c:pt idx="11">
                  <c:v>12700.744381</c:v>
                </c:pt>
                <c:pt idx="12">
                  <c:v>12700.744381</c:v>
                </c:pt>
                <c:pt idx="13">
                  <c:v>12700.744381</c:v>
                </c:pt>
                <c:pt idx="14">
                  <c:v>12700.744381</c:v>
                </c:pt>
                <c:pt idx="15">
                  <c:v>12700.744381</c:v>
                </c:pt>
                <c:pt idx="16">
                  <c:v>13000.838383</c:v>
                </c:pt>
                <c:pt idx="17">
                  <c:v>13000.838383</c:v>
                </c:pt>
                <c:pt idx="18">
                  <c:v>13000.838383</c:v>
                </c:pt>
                <c:pt idx="19">
                  <c:v>13000.838383</c:v>
                </c:pt>
                <c:pt idx="20">
                  <c:v>13000.838383</c:v>
                </c:pt>
                <c:pt idx="21">
                  <c:v>13009</c:v>
                </c:pt>
                <c:pt idx="22">
                  <c:v>13009</c:v>
                </c:pt>
                <c:pt idx="23">
                  <c:v>13009</c:v>
                </c:pt>
                <c:pt idx="24">
                  <c:v>13009</c:v>
                </c:pt>
                <c:pt idx="25">
                  <c:v>13009</c:v>
                </c:pt>
                <c:pt idx="26">
                  <c:v>13009</c:v>
                </c:pt>
                <c:pt idx="27">
                  <c:v>13009</c:v>
                </c:pt>
                <c:pt idx="28">
                  <c:v>13009</c:v>
                </c:pt>
                <c:pt idx="29">
                  <c:v>13009</c:v>
                </c:pt>
                <c:pt idx="30">
                  <c:v>13009</c:v>
                </c:pt>
                <c:pt idx="31">
                  <c:v>13395</c:v>
                </c:pt>
                <c:pt idx="32">
                  <c:v>13395</c:v>
                </c:pt>
                <c:pt idx="33">
                  <c:v>13395</c:v>
                </c:pt>
                <c:pt idx="34">
                  <c:v>13395</c:v>
                </c:pt>
                <c:pt idx="35">
                  <c:v>13395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16889.945528799999</c:v>
                </c:pt>
                <c:pt idx="7">
                  <c:v>19894.655932999998</c:v>
                </c:pt>
                <c:pt idx="8">
                  <c:v>27049.827579999997</c:v>
                </c:pt>
                <c:pt idx="9">
                  <c:v>33603.587109999993</c:v>
                </c:pt>
                <c:pt idx="10">
                  <c:v>41232.365789999996</c:v>
                </c:pt>
                <c:pt idx="11">
                  <c:v>44441.937669999999</c:v>
                </c:pt>
                <c:pt idx="12">
                  <c:v>49353.730129999996</c:v>
                </c:pt>
                <c:pt idx="13">
                  <c:v>53072.60613</c:v>
                </c:pt>
                <c:pt idx="14">
                  <c:v>53942.563600000001</c:v>
                </c:pt>
                <c:pt idx="15">
                  <c:v>59424.261626</c:v>
                </c:pt>
                <c:pt idx="16">
                  <c:v>63931.708510000004</c:v>
                </c:pt>
                <c:pt idx="17">
                  <c:v>68147.900930000003</c:v>
                </c:pt>
                <c:pt idx="18">
                  <c:v>71824.32196999999</c:v>
                </c:pt>
                <c:pt idx="19">
                  <c:v>76377.521370000002</c:v>
                </c:pt>
                <c:pt idx="20">
                  <c:v>80131.762239999996</c:v>
                </c:pt>
                <c:pt idx="21">
                  <c:v>84434.469440000001</c:v>
                </c:pt>
                <c:pt idx="22">
                  <c:v>89289.111199999999</c:v>
                </c:pt>
                <c:pt idx="23">
                  <c:v>98427.004994000003</c:v>
                </c:pt>
                <c:pt idx="24">
                  <c:v>107112.95569500001</c:v>
                </c:pt>
                <c:pt idx="25">
                  <c:v>115611.80418100001</c:v>
                </c:pt>
                <c:pt idx="26">
                  <c:v>118098.70112500001</c:v>
                </c:pt>
                <c:pt idx="27">
                  <c:v>122298.32479500001</c:v>
                </c:pt>
                <c:pt idx="28">
                  <c:v>126950.700255</c:v>
                </c:pt>
                <c:pt idx="29">
                  <c:v>131698.19779500001</c:v>
                </c:pt>
                <c:pt idx="30">
                  <c:v>137283.973925</c:v>
                </c:pt>
                <c:pt idx="31">
                  <c:v>142664.040305</c:v>
                </c:pt>
                <c:pt idx="32">
                  <c:v>147521.004525</c:v>
                </c:pt>
                <c:pt idx="33">
                  <c:v>151774.86413500001</c:v>
                </c:pt>
                <c:pt idx="34">
                  <c:v>153607.08973500002</c:v>
                </c:pt>
                <c:pt idx="35">
                  <c:v>154736.975825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6353.0162600000003</c:v>
                </c:pt>
                <c:pt idx="16">
                  <c:v>10796.121328000001</c:v>
                </c:pt>
                <c:pt idx="17">
                  <c:v>15359.184249999998</c:v>
                </c:pt>
                <c:pt idx="18">
                  <c:v>19912.446260000001</c:v>
                </c:pt>
                <c:pt idx="19">
                  <c:v>24589.248479999998</c:v>
                </c:pt>
                <c:pt idx="20">
                  <c:v>29401.941930000001</c:v>
                </c:pt>
                <c:pt idx="21">
                  <c:v>34513.298800000004</c:v>
                </c:pt>
                <c:pt idx="22">
                  <c:v>39184.390399999997</c:v>
                </c:pt>
                <c:pt idx="23">
                  <c:v>38244.720399999998</c:v>
                </c:pt>
                <c:pt idx="24">
                  <c:v>37290.248399999997</c:v>
                </c:pt>
                <c:pt idx="25">
                  <c:v>41752.369077999996</c:v>
                </c:pt>
                <c:pt idx="26">
                  <c:v>45888.469205000001</c:v>
                </c:pt>
                <c:pt idx="27">
                  <c:v>50045.000019999992</c:v>
                </c:pt>
                <c:pt idx="28">
                  <c:v>54188.223129999998</c:v>
                </c:pt>
                <c:pt idx="29">
                  <c:v>58397.853640000001</c:v>
                </c:pt>
                <c:pt idx="30">
                  <c:v>62668.675219999997</c:v>
                </c:pt>
                <c:pt idx="31">
                  <c:v>66946.896649999995</c:v>
                </c:pt>
                <c:pt idx="32">
                  <c:v>71174.717499999999</c:v>
                </c:pt>
                <c:pt idx="33">
                  <c:v>75867.867739999987</c:v>
                </c:pt>
                <c:pt idx="34">
                  <c:v>80344.219899999996</c:v>
                </c:pt>
                <c:pt idx="35">
                  <c:v>84710.451799999995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440.48284890000002</c:v>
                </c:pt>
                <c:pt idx="16">
                  <c:v>4977.8015240000004</c:v>
                </c:pt>
                <c:pt idx="17">
                  <c:v>6783.4814109999998</c:v>
                </c:pt>
                <c:pt idx="18">
                  <c:v>8697.0570769999995</c:v>
                </c:pt>
                <c:pt idx="19">
                  <c:v>10555.81948</c:v>
                </c:pt>
                <c:pt idx="20">
                  <c:v>12649.11276</c:v>
                </c:pt>
                <c:pt idx="21">
                  <c:v>14908.910690000001</c:v>
                </c:pt>
                <c:pt idx="22">
                  <c:v>17128.479630000002</c:v>
                </c:pt>
                <c:pt idx="23">
                  <c:v>20245.753359999999</c:v>
                </c:pt>
                <c:pt idx="24">
                  <c:v>24062.085930000001</c:v>
                </c:pt>
                <c:pt idx="25">
                  <c:v>25547.834220000001</c:v>
                </c:pt>
                <c:pt idx="26">
                  <c:v>27831.071120000001</c:v>
                </c:pt>
                <c:pt idx="27">
                  <c:v>29956.371569999999</c:v>
                </c:pt>
                <c:pt idx="28">
                  <c:v>32136.323520000002</c:v>
                </c:pt>
                <c:pt idx="29">
                  <c:v>35135.848149999998</c:v>
                </c:pt>
                <c:pt idx="30">
                  <c:v>38039.752469999999</c:v>
                </c:pt>
                <c:pt idx="31">
                  <c:v>41044.34691</c:v>
                </c:pt>
                <c:pt idx="32">
                  <c:v>44261.306299999997</c:v>
                </c:pt>
                <c:pt idx="33">
                  <c:v>48286.014000000003</c:v>
                </c:pt>
                <c:pt idx="34">
                  <c:v>51506.71572</c:v>
                </c:pt>
                <c:pt idx="35">
                  <c:v>53603.200830000002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11488"/>
        <c:axId val="-495310944"/>
      </c:lineChart>
      <c:catAx>
        <c:axId val="-49531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944"/>
        <c:crosses val="autoZero"/>
        <c:auto val="1"/>
        <c:lblAlgn val="ctr"/>
        <c:lblOffset val="100"/>
        <c:noMultiLvlLbl val="0"/>
      </c:catAx>
      <c:valAx>
        <c:axId val="-49531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1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34.062086410958905</c:v>
                </c:pt>
                <c:pt idx="1">
                  <c:v>21.29114217808219</c:v>
                </c:pt>
                <c:pt idx="2">
                  <c:v>22.083927328767121</c:v>
                </c:pt>
                <c:pt idx="3">
                  <c:v>19.632846339726026</c:v>
                </c:pt>
                <c:pt idx="4">
                  <c:v>20.706804427397262</c:v>
                </c:pt>
                <c:pt idx="5">
                  <c:v>24.075117800000001</c:v>
                </c:pt>
                <c:pt idx="6">
                  <c:v>28.265922575342465</c:v>
                </c:pt>
                <c:pt idx="7">
                  <c:v>28.041688438356164</c:v>
                </c:pt>
                <c:pt idx="8">
                  <c:v>27.222649339726026</c:v>
                </c:pt>
                <c:pt idx="9">
                  <c:v>26.751081049315065</c:v>
                </c:pt>
                <c:pt idx="10">
                  <c:v>21.750332690410957</c:v>
                </c:pt>
                <c:pt idx="11">
                  <c:v>21.651388334246572</c:v>
                </c:pt>
                <c:pt idx="12">
                  <c:v>22.568086668493152</c:v>
                </c:pt>
                <c:pt idx="13">
                  <c:v>23.092940465753422</c:v>
                </c:pt>
                <c:pt idx="14">
                  <c:v>25.635069504109591</c:v>
                </c:pt>
                <c:pt idx="15">
                  <c:v>22.060256520547945</c:v>
                </c:pt>
                <c:pt idx="16">
                  <c:v>23.114673824657533</c:v>
                </c:pt>
                <c:pt idx="17">
                  <c:v>23.642873679452055</c:v>
                </c:pt>
                <c:pt idx="18">
                  <c:v>25.035926413698629</c:v>
                </c:pt>
                <c:pt idx="19">
                  <c:v>24.778367884931509</c:v>
                </c:pt>
                <c:pt idx="20">
                  <c:v>26.475315345205477</c:v>
                </c:pt>
                <c:pt idx="21">
                  <c:v>27.997727150684934</c:v>
                </c:pt>
                <c:pt idx="22">
                  <c:v>28.534701698630137</c:v>
                </c:pt>
                <c:pt idx="23">
                  <c:v>29.560913342465753</c:v>
                </c:pt>
                <c:pt idx="24">
                  <c:v>30.750025863013697</c:v>
                </c:pt>
                <c:pt idx="25">
                  <c:v>28.621985205479454</c:v>
                </c:pt>
                <c:pt idx="26">
                  <c:v>29.947627205479453</c:v>
                </c:pt>
                <c:pt idx="27">
                  <c:v>30.865871479452053</c:v>
                </c:pt>
                <c:pt idx="28">
                  <c:v>31.421961013698631</c:v>
                </c:pt>
                <c:pt idx="29">
                  <c:v>31.993547589041096</c:v>
                </c:pt>
                <c:pt idx="30">
                  <c:v>32.319630958904114</c:v>
                </c:pt>
                <c:pt idx="31">
                  <c:v>33.084473095890409</c:v>
                </c:pt>
                <c:pt idx="32">
                  <c:v>33.763005671232875</c:v>
                </c:pt>
                <c:pt idx="33">
                  <c:v>35.88518276712329</c:v>
                </c:pt>
                <c:pt idx="34">
                  <c:v>40.972728109589042</c:v>
                </c:pt>
                <c:pt idx="35">
                  <c:v>47.223688821917811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41.676745890410956</c:v>
                </c:pt>
                <c:pt idx="1">
                  <c:v>44.662365534246575</c:v>
                </c:pt>
                <c:pt idx="2">
                  <c:v>45.493680575342466</c:v>
                </c:pt>
                <c:pt idx="3">
                  <c:v>43.555542438356163</c:v>
                </c:pt>
                <c:pt idx="4">
                  <c:v>52.071849369863017</c:v>
                </c:pt>
                <c:pt idx="5">
                  <c:v>57.656402054794519</c:v>
                </c:pt>
                <c:pt idx="6">
                  <c:v>70.264554082191779</c:v>
                </c:pt>
                <c:pt idx="7">
                  <c:v>72.750565041095882</c:v>
                </c:pt>
                <c:pt idx="8">
                  <c:v>74.522154712328756</c:v>
                </c:pt>
                <c:pt idx="9">
                  <c:v>78.388146383561647</c:v>
                </c:pt>
                <c:pt idx="10">
                  <c:v>80.137782438356169</c:v>
                </c:pt>
                <c:pt idx="11">
                  <c:v>81.368911424657526</c:v>
                </c:pt>
                <c:pt idx="12">
                  <c:v>84.977391808219181</c:v>
                </c:pt>
                <c:pt idx="13">
                  <c:v>86.990232630136987</c:v>
                </c:pt>
                <c:pt idx="14">
                  <c:v>93.05011619178083</c:v>
                </c:pt>
                <c:pt idx="15">
                  <c:v>87.432583178082197</c:v>
                </c:pt>
                <c:pt idx="16">
                  <c:v>93.212806301369866</c:v>
                </c:pt>
                <c:pt idx="17">
                  <c:v>93.884756684931503</c:v>
                </c:pt>
                <c:pt idx="18">
                  <c:v>95.755092438356172</c:v>
                </c:pt>
                <c:pt idx="19">
                  <c:v>96.008040904109592</c:v>
                </c:pt>
                <c:pt idx="20">
                  <c:v>98.354862438356179</c:v>
                </c:pt>
                <c:pt idx="21">
                  <c:v>100.35527934246575</c:v>
                </c:pt>
                <c:pt idx="22">
                  <c:v>101.43318358904109</c:v>
                </c:pt>
                <c:pt idx="23">
                  <c:v>101.36606016438357</c:v>
                </c:pt>
                <c:pt idx="24">
                  <c:v>102.91822101369864</c:v>
                </c:pt>
                <c:pt idx="25">
                  <c:v>98.555323890410961</c:v>
                </c:pt>
                <c:pt idx="26">
                  <c:v>101.78809572602739</c:v>
                </c:pt>
                <c:pt idx="27">
                  <c:v>102.90365767123288</c:v>
                </c:pt>
                <c:pt idx="28">
                  <c:v>103.43520030136986</c:v>
                </c:pt>
                <c:pt idx="29">
                  <c:v>103.98174210958905</c:v>
                </c:pt>
                <c:pt idx="30">
                  <c:v>104.39681605479451</c:v>
                </c:pt>
                <c:pt idx="31">
                  <c:v>104.61824052054794</c:v>
                </c:pt>
                <c:pt idx="32">
                  <c:v>104.56241202739726</c:v>
                </c:pt>
                <c:pt idx="33">
                  <c:v>106.88752912328766</c:v>
                </c:pt>
                <c:pt idx="34">
                  <c:v>113.30383509589042</c:v>
                </c:pt>
                <c:pt idx="35">
                  <c:v>120.0039262739726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6048"/>
        <c:axId val="-49531040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495306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400"/>
        <c:crosses val="autoZero"/>
        <c:auto val="1"/>
        <c:lblAlgn val="ctr"/>
        <c:lblOffset val="100"/>
        <c:noMultiLvlLbl val="0"/>
      </c:catAx>
      <c:valAx>
        <c:axId val="-49531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0.20749098993079643</c:v>
                </c:pt>
                <c:pt idx="1">
                  <c:v>0.16362870541353114</c:v>
                </c:pt>
                <c:pt idx="2">
                  <c:v>7.3169619825301097E-3</c:v>
                </c:pt>
                <c:pt idx="3">
                  <c:v>0.20749098993079643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2.505298725691802E-2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5.3437807445068736E-2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4.8146495297563471E-3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4.4953093886921786E-3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3.1351351595261159E-2</c:v>
                </c:pt>
                <c:pt idx="28">
                  <c:v>0</c:v>
                </c:pt>
                <c:pt idx="29">
                  <c:v>0</c:v>
                </c:pt>
                <c:pt idx="30">
                  <c:v>3.7307003862511409E-3</c:v>
                </c:pt>
                <c:pt idx="31">
                  <c:v>2.9935543543067045E-2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2.8493883969550406E-2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2.5952135087388483E-2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1.5001583082323128E-2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1.4496331407095629E-2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1.3453623079937888E-2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1.2937790820189313E-2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1.219651785996252E-2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1.219651785996252E-2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0.35483722514561628</c:v>
                </c:pt>
                <c:pt idx="25">
                  <c:v>0.42087021135615493</c:v>
                </c:pt>
                <c:pt idx="26">
                  <c:v>0.55443710733301133</c:v>
                </c:pt>
                <c:pt idx="27">
                  <c:v>0.46143067578345925</c:v>
                </c:pt>
                <c:pt idx="28">
                  <c:v>0.35473423931869918</c:v>
                </c:pt>
                <c:pt idx="29">
                  <c:v>0.42227240287503592</c:v>
                </c:pt>
                <c:pt idx="30">
                  <c:v>0.55701601849863969</c:v>
                </c:pt>
                <c:pt idx="31">
                  <c:v>0.46267564633936215</c:v>
                </c:pt>
                <c:pt idx="32">
                  <c:v>0.35458110989925956</c:v>
                </c:pt>
                <c:pt idx="33">
                  <c:v>0.42435731866502346</c:v>
                </c:pt>
                <c:pt idx="34">
                  <c:v>0.56085059630535361</c:v>
                </c:pt>
                <c:pt idx="35">
                  <c:v>0.46452679061771679</c:v>
                </c:pt>
                <c:pt idx="36">
                  <c:v>0.35449807134890732</c:v>
                </c:pt>
                <c:pt idx="37">
                  <c:v>0.42548792072097336</c:v>
                </c:pt>
                <c:pt idx="38">
                  <c:v>0.56293000001094251</c:v>
                </c:pt>
                <c:pt idx="39">
                  <c:v>0.4655306237483407</c:v>
                </c:pt>
                <c:pt idx="40">
                  <c:v>0.35443402319990913</c:v>
                </c:pt>
                <c:pt idx="41">
                  <c:v>0.42635996054011532</c:v>
                </c:pt>
                <c:pt idx="42">
                  <c:v>0.56453385601622064</c:v>
                </c:pt>
                <c:pt idx="43">
                  <c:v>0.46630488597535313</c:v>
                </c:pt>
                <c:pt idx="44">
                  <c:v>0.35441389689073832</c:v>
                </c:pt>
                <c:pt idx="45">
                  <c:v>0.42663398864354696</c:v>
                </c:pt>
                <c:pt idx="46">
                  <c:v>0.56503784845211946</c:v>
                </c:pt>
                <c:pt idx="47">
                  <c:v>0.46654818860871689</c:v>
                </c:pt>
                <c:pt idx="48">
                  <c:v>0.35437055691093317</c:v>
                </c:pt>
                <c:pt idx="49">
                  <c:v>0.42722407803140455</c:v>
                </c:pt>
                <c:pt idx="50">
                  <c:v>0.56612314119123297</c:v>
                </c:pt>
                <c:pt idx="51">
                  <c:v>0.46707211409716404</c:v>
                </c:pt>
                <c:pt idx="52">
                  <c:v>0.35435526035284221</c:v>
                </c:pt>
                <c:pt idx="53">
                  <c:v>0.42743234896612753</c:v>
                </c:pt>
                <c:pt idx="54">
                  <c:v>0.566506193092425</c:v>
                </c:pt>
                <c:pt idx="55">
                  <c:v>0.4672570325556763</c:v>
                </c:pt>
                <c:pt idx="56">
                  <c:v>0.35435203600149251</c:v>
                </c:pt>
                <c:pt idx="57">
                  <c:v>0.42747624784558808</c:v>
                </c:pt>
                <c:pt idx="58">
                  <c:v>0.56658693173789021</c:v>
                </c:pt>
                <c:pt idx="59">
                  <c:v>0.46729600929274334</c:v>
                </c:pt>
                <c:pt idx="60">
                  <c:v>0.35433389140484195</c:v>
                </c:pt>
                <c:pt idx="61">
                  <c:v>0.42772329328832914</c:v>
                </c:pt>
                <c:pt idx="62">
                  <c:v>0.56704129779976808</c:v>
                </c:pt>
                <c:pt idx="63">
                  <c:v>0.46751535472414857</c:v>
                </c:pt>
                <c:pt idx="64">
                  <c:v>0.35431818501544998</c:v>
                </c:pt>
                <c:pt idx="65">
                  <c:v>0.42793714184598436</c:v>
                </c:pt>
                <c:pt idx="66">
                  <c:v>0.56743460817452829</c:v>
                </c:pt>
                <c:pt idx="67">
                  <c:v>0.46770522547388116</c:v>
                </c:pt>
                <c:pt idx="68">
                  <c:v>0.35428493227986502</c:v>
                </c:pt>
                <c:pt idx="69">
                  <c:v>0.42838989060113963</c:v>
                </c:pt>
                <c:pt idx="70">
                  <c:v>0.56826730387013247</c:v>
                </c:pt>
                <c:pt idx="71">
                  <c:v>0.46810720970800701</c:v>
                </c:pt>
                <c:pt idx="72">
                  <c:v>0.35426330066753575</c:v>
                </c:pt>
                <c:pt idx="73">
                  <c:v>0.42868441378340522</c:v>
                </c:pt>
                <c:pt idx="74">
                  <c:v>0.56880899096777093</c:v>
                </c:pt>
                <c:pt idx="75">
                  <c:v>0.46836870944707365</c:v>
                </c:pt>
                <c:pt idx="76">
                  <c:v>0.35423932566666377</c:v>
                </c:pt>
                <c:pt idx="77">
                  <c:v>0.42901084260598077</c:v>
                </c:pt>
                <c:pt idx="78">
                  <c:v>0.56940935895416844</c:v>
                </c:pt>
                <c:pt idx="79">
                  <c:v>0.46865853738950675</c:v>
                </c:pt>
                <c:pt idx="80">
                  <c:v>0.35419667884867923</c:v>
                </c:pt>
                <c:pt idx="81">
                  <c:v>0.42959149469966779</c:v>
                </c:pt>
                <c:pt idx="82">
                  <c:v>0.57047729468603781</c:v>
                </c:pt>
                <c:pt idx="83">
                  <c:v>0.46917408386574877</c:v>
                </c:pt>
                <c:pt idx="84">
                  <c:v>0.3541917824147815</c:v>
                </c:pt>
                <c:pt idx="85">
                  <c:v>0.42965816206590235</c:v>
                </c:pt>
                <c:pt idx="86">
                  <c:v>0.5705999091228493</c:v>
                </c:pt>
                <c:pt idx="87">
                  <c:v>0.4692332759993712</c:v>
                </c:pt>
                <c:pt idx="88">
                  <c:v>0.35417364806628293</c:v>
                </c:pt>
                <c:pt idx="89">
                  <c:v>0.42990506749494889</c:v>
                </c:pt>
                <c:pt idx="90">
                  <c:v>0.57105401773111164</c:v>
                </c:pt>
                <c:pt idx="91">
                  <c:v>0.46945249711590814</c:v>
                </c:pt>
                <c:pt idx="92">
                  <c:v>0.35422842833351853</c:v>
                </c:pt>
                <c:pt idx="93">
                  <c:v>0.42915921373483779</c:v>
                </c:pt>
                <c:pt idx="94">
                  <c:v>0.56968224331135631</c:v>
                </c:pt>
                <c:pt idx="95">
                  <c:v>0.46879027245025634</c:v>
                </c:pt>
                <c:pt idx="96">
                  <c:v>0.35456380752335842</c:v>
                </c:pt>
                <c:pt idx="97">
                  <c:v>0.42459289728126653</c:v>
                </c:pt>
                <c:pt idx="98">
                  <c:v>0.56128387248309697</c:v>
                </c:pt>
                <c:pt idx="99">
                  <c:v>0.46473595491141578</c:v>
                </c:pt>
                <c:pt idx="100">
                  <c:v>0.3545329293445636</c:v>
                </c:pt>
                <c:pt idx="101">
                  <c:v>0.42501331557089606</c:v>
                </c:pt>
                <c:pt idx="102">
                  <c:v>0.5620571059635715</c:v>
                </c:pt>
                <c:pt idx="103">
                  <c:v>0.46510923373460394</c:v>
                </c:pt>
                <c:pt idx="104">
                  <c:v>0.35452497814251471</c:v>
                </c:pt>
                <c:pt idx="105">
                  <c:v>0.42512157414720253</c:v>
                </c:pt>
                <c:pt idx="106">
                  <c:v>0.56225621517816671</c:v>
                </c:pt>
                <c:pt idx="107">
                  <c:v>0.46520535379850897</c:v>
                </c:pt>
                <c:pt idx="108">
                  <c:v>0.35451228509200777</c:v>
                </c:pt>
                <c:pt idx="109">
                  <c:v>0.4252943951945814</c:v>
                </c:pt>
                <c:pt idx="110">
                  <c:v>0.56257406770148066</c:v>
                </c:pt>
                <c:pt idx="111">
                  <c:v>0.46535879726397356</c:v>
                </c:pt>
                <c:pt idx="112">
                  <c:v>0.3544992040737287</c:v>
                </c:pt>
                <c:pt idx="113">
                  <c:v>0.42547249808393739</c:v>
                </c:pt>
                <c:pt idx="114">
                  <c:v>0.56290163463817122</c:v>
                </c:pt>
                <c:pt idx="115">
                  <c:v>0.46551693033825869</c:v>
                </c:pt>
                <c:pt idx="116">
                  <c:v>0.35448680835154472</c:v>
                </c:pt>
                <c:pt idx="117">
                  <c:v>0.42564127056815504</c:v>
                </c:pt>
                <c:pt idx="118">
                  <c:v>0.56321204104446787</c:v>
                </c:pt>
                <c:pt idx="119">
                  <c:v>0.46566677917993743</c:v>
                </c:pt>
                <c:pt idx="120">
                  <c:v>0.35447332162445633</c:v>
                </c:pt>
                <c:pt idx="121">
                  <c:v>0.42582489717945421</c:v>
                </c:pt>
                <c:pt idx="122">
                  <c:v>0.56354976724571104</c:v>
                </c:pt>
                <c:pt idx="123">
                  <c:v>0.46582981663932044</c:v>
                </c:pt>
                <c:pt idx="124">
                  <c:v>0.35446133009333886</c:v>
                </c:pt>
                <c:pt idx="125">
                  <c:v>0.42598816675227769</c:v>
                </c:pt>
                <c:pt idx="126">
                  <c:v>0.56385005261329857</c:v>
                </c:pt>
                <c:pt idx="127">
                  <c:v>0.46597477955115868</c:v>
                </c:pt>
                <c:pt idx="128">
                  <c:v>0.35445125574737207</c:v>
                </c:pt>
                <c:pt idx="129">
                  <c:v>0.42612533336123581</c:v>
                </c:pt>
                <c:pt idx="130">
                  <c:v>0.56410232949503436</c:v>
                </c:pt>
                <c:pt idx="131">
                  <c:v>0.46609656633233937</c:v>
                </c:pt>
                <c:pt idx="132">
                  <c:v>0.35444296194625613</c:v>
                </c:pt>
                <c:pt idx="133">
                  <c:v>0.42623825604915605</c:v>
                </c:pt>
                <c:pt idx="134">
                  <c:v>0.56431001694600846</c:v>
                </c:pt>
                <c:pt idx="135">
                  <c:v>0.46619682754624914</c:v>
                </c:pt>
                <c:pt idx="136">
                  <c:v>0.35443953118912985</c:v>
                </c:pt>
                <c:pt idx="137">
                  <c:v>0.42628496708039654</c:v>
                </c:pt>
                <c:pt idx="138">
                  <c:v>0.56439592795856564</c:v>
                </c:pt>
                <c:pt idx="139">
                  <c:v>0.46623830113931031</c:v>
                </c:pt>
                <c:pt idx="140">
                  <c:v>0.35443745608048177</c:v>
                </c:pt>
                <c:pt idx="141">
                  <c:v>0.42631322118899889</c:v>
                </c:pt>
                <c:pt idx="142">
                  <c:v>0.56444789286032304</c:v>
                </c:pt>
                <c:pt idx="143">
                  <c:v>0.46626338725009131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7136"/>
        <c:axId val="-495305504"/>
      </c:lineChart>
      <c:catAx>
        <c:axId val="-495307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5504"/>
        <c:crosses val="autoZero"/>
        <c:auto val="1"/>
        <c:lblAlgn val="ctr"/>
        <c:lblOffset val="100"/>
        <c:noMultiLvlLbl val="0"/>
      </c:catAx>
      <c:valAx>
        <c:axId val="-49530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15.66725578</c:v>
                </c:pt>
                <c:pt idx="1">
                  <c:v>17.176959790000002</c:v>
                </c:pt>
                <c:pt idx="2">
                  <c:v>14.96173785</c:v>
                </c:pt>
                <c:pt idx="3">
                  <c:v>14.0561931</c:v>
                </c:pt>
                <c:pt idx="4">
                  <c:v>13.794502830000001</c:v>
                </c:pt>
                <c:pt idx="5">
                  <c:v>10.607028059999999</c:v>
                </c:pt>
                <c:pt idx="6">
                  <c:v>10.58317459</c:v>
                </c:pt>
                <c:pt idx="7">
                  <c:v>10.631673409999999</c:v>
                </c:pt>
                <c:pt idx="8">
                  <c:v>10.45104596</c:v>
                </c:pt>
                <c:pt idx="9">
                  <c:v>10.53261874</c:v>
                </c:pt>
                <c:pt idx="10">
                  <c:v>8.7605627090000002</c:v>
                </c:pt>
                <c:pt idx="11">
                  <c:v>8.3625072819999993</c:v>
                </c:pt>
                <c:pt idx="12">
                  <c:v>8.138585247</c:v>
                </c:pt>
                <c:pt idx="13">
                  <c:v>8.1817227300000006</c:v>
                </c:pt>
                <c:pt idx="14">
                  <c:v>7.8482676199999997</c:v>
                </c:pt>
                <c:pt idx="15">
                  <c:v>7.9749647699999997</c:v>
                </c:pt>
                <c:pt idx="16">
                  <c:v>8.0085289179999997</c:v>
                </c:pt>
                <c:pt idx="17">
                  <c:v>8.0594619929999993</c:v>
                </c:pt>
                <c:pt idx="18">
                  <c:v>7.9310383360000003</c:v>
                </c:pt>
                <c:pt idx="19">
                  <c:v>7.8101231279999999</c:v>
                </c:pt>
                <c:pt idx="20">
                  <c:v>6.7340864360000001</c:v>
                </c:pt>
                <c:pt idx="21">
                  <c:v>7.3864681689999996</c:v>
                </c:pt>
                <c:pt idx="22">
                  <c:v>7.3843731210000003</c:v>
                </c:pt>
                <c:pt idx="23">
                  <c:v>7.3075676439999997</c:v>
                </c:pt>
                <c:pt idx="24">
                  <c:v>7.2326390329999999</c:v>
                </c:pt>
                <c:pt idx="25">
                  <c:v>6.7501088569999999</c:v>
                </c:pt>
                <c:pt idx="26">
                  <c:v>6.6983753159999999</c:v>
                </c:pt>
                <c:pt idx="27">
                  <c:v>6.6848609000000003</c:v>
                </c:pt>
                <c:pt idx="28">
                  <c:v>7.042512404</c:v>
                </c:pt>
                <c:pt idx="29">
                  <c:v>7.8460920170000001</c:v>
                </c:pt>
                <c:pt idx="30">
                  <c:v>8.8023932439999992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4960"/>
        <c:axId val="-495304416"/>
      </c:barChart>
      <c:catAx>
        <c:axId val="-49530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416"/>
        <c:crosses val="autoZero"/>
        <c:auto val="1"/>
        <c:lblAlgn val="ctr"/>
        <c:lblOffset val="100"/>
        <c:noMultiLvlLbl val="0"/>
      </c:catAx>
      <c:valAx>
        <c:axId val="-49530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66.273402910000001</c:v>
                </c:pt>
                <c:pt idx="2">
                  <c:v>144.08065579999999</c:v>
                </c:pt>
                <c:pt idx="3">
                  <c:v>174.00622960000001</c:v>
                </c:pt>
                <c:pt idx="4">
                  <c:v>240.0143123</c:v>
                </c:pt>
                <c:pt idx="5">
                  <c:v>235.86797419999999</c:v>
                </c:pt>
                <c:pt idx="6">
                  <c:v>116.08035289999999</c:v>
                </c:pt>
                <c:pt idx="7">
                  <c:v>188.854839</c:v>
                </c:pt>
                <c:pt idx="8">
                  <c:v>177.48080490000001</c:v>
                </c:pt>
                <c:pt idx="9">
                  <c:v>231.694152</c:v>
                </c:pt>
                <c:pt idx="10">
                  <c:v>230.3034452</c:v>
                </c:pt>
                <c:pt idx="11">
                  <c:v>295.53625369999997</c:v>
                </c:pt>
                <c:pt idx="12">
                  <c:v>193.06742059999999</c:v>
                </c:pt>
                <c:pt idx="13">
                  <c:v>206.35673389999999</c:v>
                </c:pt>
                <c:pt idx="14">
                  <c:v>223.48595420000001</c:v>
                </c:pt>
                <c:pt idx="15">
                  <c:v>196.88783710000001</c:v>
                </c:pt>
                <c:pt idx="16">
                  <c:v>194.7227676</c:v>
                </c:pt>
                <c:pt idx="17">
                  <c:v>240.53062030000001</c:v>
                </c:pt>
                <c:pt idx="18">
                  <c:v>205.0393431</c:v>
                </c:pt>
                <c:pt idx="19">
                  <c:v>290.7651224</c:v>
                </c:pt>
                <c:pt idx="20">
                  <c:v>230.3989952</c:v>
                </c:pt>
                <c:pt idx="21">
                  <c:v>162.84393940000001</c:v>
                </c:pt>
                <c:pt idx="22">
                  <c:v>168.7146687</c:v>
                </c:pt>
                <c:pt idx="23">
                  <c:v>174.16073900000001</c:v>
                </c:pt>
                <c:pt idx="24">
                  <c:v>186.14417639999999</c:v>
                </c:pt>
                <c:pt idx="25">
                  <c:v>206.30891790000001</c:v>
                </c:pt>
                <c:pt idx="26">
                  <c:v>201.16103870000001</c:v>
                </c:pt>
                <c:pt idx="27">
                  <c:v>188.51626809999999</c:v>
                </c:pt>
                <c:pt idx="28">
                  <c:v>172.84776980000001</c:v>
                </c:pt>
                <c:pt idx="29">
                  <c:v>151.09279950000001</c:v>
                </c:pt>
                <c:pt idx="30">
                  <c:v>143.81905699999999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3328"/>
        <c:axId val="-495302784"/>
      </c:barChart>
      <c:catAx>
        <c:axId val="-495303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784"/>
        <c:crosses val="autoZero"/>
        <c:auto val="1"/>
        <c:lblAlgn val="ctr"/>
        <c:lblOffset val="100"/>
        <c:noMultiLvlLbl val="0"/>
      </c:catAx>
      <c:valAx>
        <c:axId val="-49530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3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21.209968667999998</c:v>
                </c:pt>
                <c:pt idx="1">
                  <c:v>83.450362699999999</c:v>
                </c:pt>
                <c:pt idx="2">
                  <c:v>159.04239364999998</c:v>
                </c:pt>
                <c:pt idx="3">
                  <c:v>188.06242270000001</c:v>
                </c:pt>
                <c:pt idx="4">
                  <c:v>253.80881513</c:v>
                </c:pt>
                <c:pt idx="5">
                  <c:v>246.47500226</c:v>
                </c:pt>
                <c:pt idx="6">
                  <c:v>126.66352748999999</c:v>
                </c:pt>
                <c:pt idx="7">
                  <c:v>199.48651240999999</c:v>
                </c:pt>
                <c:pt idx="8">
                  <c:v>187.93185086</c:v>
                </c:pt>
                <c:pt idx="9">
                  <c:v>242.22677074000001</c:v>
                </c:pt>
                <c:pt idx="10">
                  <c:v>239.064007909</c:v>
                </c:pt>
                <c:pt idx="11">
                  <c:v>303.898760982</c:v>
                </c:pt>
                <c:pt idx="12">
                  <c:v>201.206005847</c:v>
                </c:pt>
                <c:pt idx="13">
                  <c:v>214.53845662999998</c:v>
                </c:pt>
                <c:pt idx="14">
                  <c:v>231.33422182000001</c:v>
                </c:pt>
                <c:pt idx="15">
                  <c:v>204.86280187</c:v>
                </c:pt>
                <c:pt idx="16">
                  <c:v>202.73129651799999</c:v>
                </c:pt>
                <c:pt idx="17">
                  <c:v>248.59008229300002</c:v>
                </c:pt>
                <c:pt idx="18">
                  <c:v>212.970381436</c:v>
                </c:pt>
                <c:pt idx="19">
                  <c:v>298.57524552799998</c:v>
                </c:pt>
                <c:pt idx="20">
                  <c:v>237.13308163600001</c:v>
                </c:pt>
                <c:pt idx="21">
                  <c:v>170.23040756900002</c:v>
                </c:pt>
                <c:pt idx="22">
                  <c:v>176.09904182100001</c:v>
                </c:pt>
                <c:pt idx="23">
                  <c:v>181.46830664399999</c:v>
                </c:pt>
                <c:pt idx="24">
                  <c:v>193.37681543299999</c:v>
                </c:pt>
                <c:pt idx="25">
                  <c:v>213.059026757</c:v>
                </c:pt>
                <c:pt idx="26">
                  <c:v>207.85941401600002</c:v>
                </c:pt>
                <c:pt idx="27">
                  <c:v>195.20112899999998</c:v>
                </c:pt>
                <c:pt idx="28">
                  <c:v>179.89028220400002</c:v>
                </c:pt>
                <c:pt idx="29">
                  <c:v>158.938891517</c:v>
                </c:pt>
                <c:pt idx="30">
                  <c:v>152.62145024399999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2240"/>
        <c:axId val="-495301152"/>
      </c:barChart>
      <c:catAx>
        <c:axId val="-49530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152"/>
        <c:crosses val="autoZero"/>
        <c:auto val="1"/>
        <c:lblAlgn val="ctr"/>
        <c:lblOffset val="100"/>
        <c:noMultiLvlLbl val="0"/>
      </c:catAx>
      <c:valAx>
        <c:axId val="-49530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10.19181508</c:v>
                </c:pt>
                <c:pt idx="1">
                  <c:v>7.708647762</c:v>
                </c:pt>
                <c:pt idx="2">
                  <c:v>7.4148467760000001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188.88271879999999</c:v>
                </c:pt>
                <c:pt idx="1">
                  <c:v>232.29136969999999</c:v>
                </c:pt>
                <c:pt idx="2">
                  <c:v>171.48738660000001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495300608"/>
        <c:axId val="-495300064"/>
      </c:barChart>
      <c:catAx>
        <c:axId val="-49530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064"/>
        <c:crosses val="autoZero"/>
        <c:auto val="1"/>
        <c:lblAlgn val="ctr"/>
        <c:lblOffset val="100"/>
        <c:noMultiLvlLbl val="0"/>
      </c:catAx>
      <c:valAx>
        <c:axId val="-49530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223.85566990000001</c:v>
                </c:pt>
                <c:pt idx="1">
                  <c:v>14.119284329999999</c:v>
                </c:pt>
                <c:pt idx="2">
                  <c:v>10.19181508</c:v>
                </c:pt>
                <c:pt idx="3">
                  <c:v>8.1012095300000002</c:v>
                </c:pt>
                <c:pt idx="4">
                  <c:v>7.708647762</c:v>
                </c:pt>
                <c:pt idx="5">
                  <c:v>7.2122313650000001</c:v>
                </c:pt>
                <c:pt idx="6">
                  <c:v>7.4148467760000001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52.422773579999998</c:v>
                </c:pt>
                <c:pt idx="1">
                  <c:v>172.04851500000001</c:v>
                </c:pt>
                <c:pt idx="2">
                  <c:v>188.88271879999999</c:v>
                </c:pt>
                <c:pt idx="3">
                  <c:v>223.06683989999999</c:v>
                </c:pt>
                <c:pt idx="4">
                  <c:v>232.29136969999999</c:v>
                </c:pt>
                <c:pt idx="5">
                  <c:v>179.63448829999999</c:v>
                </c:pt>
                <c:pt idx="6">
                  <c:v>171.48738660000001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495299520"/>
        <c:axId val="-495298976"/>
      </c:barChart>
      <c:catAx>
        <c:axId val="-49529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8976"/>
        <c:crosses val="autoZero"/>
        <c:auto val="1"/>
        <c:lblAlgn val="ctr"/>
        <c:lblOffset val="100"/>
        <c:noMultiLvlLbl val="0"/>
      </c:catAx>
      <c:valAx>
        <c:axId val="-49529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68417.241283100011</c:v>
                </c:pt>
                <c:pt idx="1">
                  <c:v>86029.487599800006</c:v>
                </c:pt>
                <c:pt idx="2">
                  <c:v>100517.54315809999</c:v>
                </c:pt>
                <c:pt idx="3">
                  <c:v>117035.60871569999</c:v>
                </c:pt>
                <c:pt idx="4">
                  <c:v>135492.82917812001</c:v>
                </c:pt>
                <c:pt idx="5">
                  <c:v>151347.67200369999</c:v>
                </c:pt>
                <c:pt idx="6">
                  <c:v>165452.82122999997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64921648"/>
        <c:axId val="-564920560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223.85566990000001</c:v>
                </c:pt>
                <c:pt idx="1">
                  <c:v>14.119284329999999</c:v>
                </c:pt>
                <c:pt idx="2">
                  <c:v>10.19181508</c:v>
                </c:pt>
                <c:pt idx="3">
                  <c:v>8.1012095300000002</c:v>
                </c:pt>
                <c:pt idx="4">
                  <c:v>7.708647762</c:v>
                </c:pt>
                <c:pt idx="5">
                  <c:v>7.2122313650000001</c:v>
                </c:pt>
                <c:pt idx="6">
                  <c:v>7.4148467760000001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64918928"/>
        <c:axId val="-564928720"/>
      </c:lineChart>
      <c:catAx>
        <c:axId val="-564921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0560"/>
        <c:crosses val="autoZero"/>
        <c:auto val="1"/>
        <c:lblAlgn val="ctr"/>
        <c:lblOffset val="100"/>
        <c:noMultiLvlLbl val="0"/>
      </c:catAx>
      <c:valAx>
        <c:axId val="-56492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1648"/>
        <c:crosses val="autoZero"/>
        <c:crossBetween val="between"/>
      </c:valAx>
      <c:valAx>
        <c:axId val="-564928720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8928"/>
        <c:crosses val="max"/>
        <c:crossBetween val="between"/>
      </c:valAx>
      <c:catAx>
        <c:axId val="-564918928"/>
        <c:scaling>
          <c:orientation val="minMax"/>
        </c:scaling>
        <c:delete val="1"/>
        <c:axPos val="b"/>
        <c:majorTickMark val="out"/>
        <c:minorTickMark val="none"/>
        <c:tickLblPos val="nextTo"/>
        <c:crossAx val="-5649287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1104"/>
        <c:axId val="-564919472"/>
      </c:lineChart>
      <c:catAx>
        <c:axId val="-5649211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9472"/>
        <c:crosses val="autoZero"/>
        <c:auto val="1"/>
        <c:lblAlgn val="ctr"/>
        <c:lblOffset val="100"/>
        <c:noMultiLvlLbl val="0"/>
      </c:catAx>
      <c:valAx>
        <c:axId val="-56491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49.510847990000002</c:v>
                </c:pt>
                <c:pt idx="1">
                  <c:v>24.523617009999999</c:v>
                </c:pt>
                <c:pt idx="2">
                  <c:v>25.5045039</c:v>
                </c:pt>
                <c:pt idx="3">
                  <c:v>20.750220649999999</c:v>
                </c:pt>
                <c:pt idx="4">
                  <c:v>25.384158459999998</c:v>
                </c:pt>
                <c:pt idx="5">
                  <c:v>28.430697479999999</c:v>
                </c:pt>
                <c:pt idx="6">
                  <c:v>32.098151250000001</c:v>
                </c:pt>
                <c:pt idx="7">
                  <c:v>32.952924619999997</c:v>
                </c:pt>
                <c:pt idx="8">
                  <c:v>32.079033780000003</c:v>
                </c:pt>
                <c:pt idx="9">
                  <c:v>32.057271290000003</c:v>
                </c:pt>
                <c:pt idx="10">
                  <c:v>27.705530249999999</c:v>
                </c:pt>
                <c:pt idx="11">
                  <c:v>27.734839340000001</c:v>
                </c:pt>
                <c:pt idx="12">
                  <c:v>28.447114410000001</c:v>
                </c:pt>
                <c:pt idx="13">
                  <c:v>29.33139014</c:v>
                </c:pt>
                <c:pt idx="14">
                  <c:v>27.079251249999999</c:v>
                </c:pt>
                <c:pt idx="15">
                  <c:v>22.47246771</c:v>
                </c:pt>
                <c:pt idx="16">
                  <c:v>20.096495730000001</c:v>
                </c:pt>
                <c:pt idx="17">
                  <c:v>20.50959653</c:v>
                </c:pt>
                <c:pt idx="18">
                  <c:v>21.576144119999999</c:v>
                </c:pt>
                <c:pt idx="19">
                  <c:v>21.409237040000001</c:v>
                </c:pt>
                <c:pt idx="20">
                  <c:v>22.70605707</c:v>
                </c:pt>
                <c:pt idx="21">
                  <c:v>23.671598150000001</c:v>
                </c:pt>
                <c:pt idx="22">
                  <c:v>24.1025274</c:v>
                </c:pt>
                <c:pt idx="23">
                  <c:v>24.779268510000001</c:v>
                </c:pt>
                <c:pt idx="24">
                  <c:v>25.688297989999999</c:v>
                </c:pt>
                <c:pt idx="25">
                  <c:v>24.061975279999999</c:v>
                </c:pt>
                <c:pt idx="26">
                  <c:v>24.946067119999999</c:v>
                </c:pt>
                <c:pt idx="27">
                  <c:v>25.647821359999998</c:v>
                </c:pt>
                <c:pt idx="28">
                  <c:v>26.072804319999999</c:v>
                </c:pt>
                <c:pt idx="29">
                  <c:v>26.50963067</c:v>
                </c:pt>
                <c:pt idx="30">
                  <c:v>24.699786530000001</c:v>
                </c:pt>
                <c:pt idx="31">
                  <c:v>25.284305490000001</c:v>
                </c:pt>
                <c:pt idx="32">
                  <c:v>25.80286371</c:v>
                </c:pt>
                <c:pt idx="33">
                  <c:v>27.42470527</c:v>
                </c:pt>
                <c:pt idx="34">
                  <c:v>31.312784440000001</c:v>
                </c:pt>
                <c:pt idx="35">
                  <c:v>36.089986119999999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65.880134179999999</c:v>
                </c:pt>
                <c:pt idx="1">
                  <c:v>65.632741600000003</c:v>
                </c:pt>
                <c:pt idx="2">
                  <c:v>67.809593919999998</c:v>
                </c:pt>
                <c:pt idx="3">
                  <c:v>56.38644111</c:v>
                </c:pt>
                <c:pt idx="4">
                  <c:v>67.710586829999997</c:v>
                </c:pt>
                <c:pt idx="5">
                  <c:v>72.362968809999998</c:v>
                </c:pt>
                <c:pt idx="6">
                  <c:v>84.756036710000004</c:v>
                </c:pt>
                <c:pt idx="7">
                  <c:v>87.005873199999996</c:v>
                </c:pt>
                <c:pt idx="8">
                  <c:v>85.946759749999998</c:v>
                </c:pt>
                <c:pt idx="9">
                  <c:v>85.526434210000005</c:v>
                </c:pt>
                <c:pt idx="10">
                  <c:v>81.072337559999994</c:v>
                </c:pt>
                <c:pt idx="11">
                  <c:v>81.561451750000003</c:v>
                </c:pt>
                <c:pt idx="12">
                  <c:v>82.941187040000003</c:v>
                </c:pt>
                <c:pt idx="13">
                  <c:v>84.306961310000005</c:v>
                </c:pt>
                <c:pt idx="14">
                  <c:v>81.206831100000002</c:v>
                </c:pt>
                <c:pt idx="15">
                  <c:v>77.049364350000005</c:v>
                </c:pt>
                <c:pt idx="16">
                  <c:v>71.469847150000007</c:v>
                </c:pt>
                <c:pt idx="17">
                  <c:v>72.151212740000005</c:v>
                </c:pt>
                <c:pt idx="18">
                  <c:v>73.506595379999993</c:v>
                </c:pt>
                <c:pt idx="19">
                  <c:v>73.964723849999999</c:v>
                </c:pt>
                <c:pt idx="20">
                  <c:v>75.507956910000004</c:v>
                </c:pt>
                <c:pt idx="21">
                  <c:v>76.867365879999994</c:v>
                </c:pt>
                <c:pt idx="22">
                  <c:v>77.736714770000006</c:v>
                </c:pt>
                <c:pt idx="23">
                  <c:v>77.664641329999995</c:v>
                </c:pt>
                <c:pt idx="24">
                  <c:v>78.845305420000003</c:v>
                </c:pt>
                <c:pt idx="25">
                  <c:v>77.054041990000002</c:v>
                </c:pt>
                <c:pt idx="26">
                  <c:v>78.775155339999998</c:v>
                </c:pt>
                <c:pt idx="27">
                  <c:v>79.578694380000002</c:v>
                </c:pt>
                <c:pt idx="28">
                  <c:v>79.994359880000005</c:v>
                </c:pt>
                <c:pt idx="29">
                  <c:v>80.421681289999995</c:v>
                </c:pt>
                <c:pt idx="30">
                  <c:v>78.489249360000002</c:v>
                </c:pt>
                <c:pt idx="31">
                  <c:v>78.669388510000005</c:v>
                </c:pt>
                <c:pt idx="32">
                  <c:v>78.483436339999997</c:v>
                </c:pt>
                <c:pt idx="33">
                  <c:v>79.353270319999993</c:v>
                </c:pt>
                <c:pt idx="34">
                  <c:v>83.932200429999995</c:v>
                </c:pt>
                <c:pt idx="35">
                  <c:v>89.052643250000003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0016"/>
        <c:axId val="-56491348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56492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3488"/>
        <c:crosses val="autoZero"/>
        <c:auto val="1"/>
        <c:lblAlgn val="ctr"/>
        <c:lblOffset val="100"/>
        <c:noMultiLvlLbl val="0"/>
      </c:catAx>
      <c:valAx>
        <c:axId val="-56491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17840"/>
        <c:axId val="-564926000"/>
      </c:lineChart>
      <c:catAx>
        <c:axId val="-56491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6000"/>
        <c:crosses val="autoZero"/>
        <c:auto val="1"/>
        <c:lblAlgn val="ctr"/>
        <c:lblOffset val="100"/>
        <c:noMultiLvlLbl val="0"/>
      </c:catAx>
      <c:valAx>
        <c:axId val="-56492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a.Silva" refreshedDate="43416.673652430552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Manaus"/>
        <s v="Norte"/>
        <s v="Sudeste"/>
        <s v="Nordeste"/>
        <s v="Tapajós"/>
        <s v="Teles Pires"/>
        <s v="Madeira"/>
      </sharedItems>
    </cacheField>
    <cacheField name="Subsistema_Para_proj" numFmtId="0">
      <sharedItems containsBlank="1" count="8">
        <m/>
        <s v="Madeira"/>
        <s v="Manaus"/>
        <s v="Sul"/>
        <s v="Nordeste"/>
        <s v="Imperatriz"/>
        <s v="Sudeste"/>
        <s v="Norte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2">
        <m/>
        <n v="2050"/>
        <n v="2047"/>
        <n v="2046"/>
        <n v="2045"/>
        <n v="2044"/>
        <n v="2043"/>
        <n v="2042"/>
        <n v="2041"/>
        <n v="2040"/>
        <n v="2038"/>
        <n v="2036"/>
        <n v="2035"/>
        <n v="2034"/>
        <n v="2033"/>
        <n v="2032"/>
        <n v="2031"/>
        <n v="2030"/>
        <n v="2027"/>
        <n v="2025"/>
        <n v="2023"/>
        <n v="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68.453583912036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78360000002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78349999999"/>
    </cacheField>
    <cacheField name="2013" numFmtId="0">
      <sharedItems containsBlank="1" containsMixedTypes="1" containsNumber="1" minValue="0" maxValue="83911.304199999999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18289999996"/>
    </cacheField>
    <cacheField name="2014" numFmtId="0">
      <sharedItems containsBlank="1" containsMixedTypes="1" containsNumber="1" minValue="0" maxValue="88663.141990000004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220000003"/>
    </cacheField>
    <cacheField name="20144" numFmtId="0">
      <sharedItems containsBlank="1" containsMixedTypes="1" containsNumber="1" minValue="0" maxValue="87215.242050000001"/>
    </cacheField>
    <cacheField name="2015" numFmtId="0">
      <sharedItems containsBlank="1" containsMixedTypes="1" containsNumber="1" minValue="0" maxValue="88575.249859999996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594459999993"/>
    </cacheField>
    <cacheField name="2016" numFmtId="0">
      <sharedItems containsBlank="1" containsMixedTypes="1" containsNumber="1" minValue="0" maxValue="87345.785969999997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1874"/>
    </cacheField>
    <cacheField name="20164" numFmtId="0">
      <sharedItems containsBlank="1" containsMixedTypes="1" containsNumber="1" minValue="0" maxValue="86804.324980000005"/>
    </cacheField>
    <cacheField name="2017" numFmtId="0">
      <sharedItems containsBlank="1" containsMixedTypes="1" containsNumber="1" minValue="0" maxValue="91283.221090000006"/>
    </cacheField>
    <cacheField name="20172" numFmtId="0">
      <sharedItems containsBlank="1" containsMixedTypes="1" containsNumber="1" minValue="0" maxValue="87387.692859999996"/>
    </cacheField>
    <cacheField name="20173" numFmtId="0">
      <sharedItems containsBlank="1" containsMixedTypes="1" containsNumber="1" minValue="0" maxValue="86981.442970000004"/>
    </cacheField>
    <cacheField name="20174" numFmtId="0">
      <sharedItems containsBlank="1" containsMixedTypes="1" containsNumber="1" minValue="0" maxValue="90710.312189999997"/>
    </cacheField>
    <cacheField name="2018" numFmtId="0">
      <sharedItems containsBlank="1" containsMixedTypes="1" containsNumber="1" minValue="0" maxValue="93429.381819999995"/>
    </cacheField>
    <cacheField name="20182" numFmtId="0">
      <sharedItems containsBlank="1" containsMixedTypes="1" containsNumber="1" minValue="0" maxValue="89500.472540000002"/>
    </cacheField>
    <cacheField name="20183" numFmtId="0">
      <sharedItems containsBlank="1" containsMixedTypes="1" containsNumber="1" minValue="0" maxValue="89101.889720000006"/>
    </cacheField>
    <cacheField name="20184" numFmtId="0">
      <sharedItems containsBlank="1" containsMixedTypes="1" containsNumber="1" minValue="0" maxValue="92836.097210000007"/>
    </cacheField>
    <cacheField name="2019" numFmtId="0">
      <sharedItems containsBlank="1" containsMixedTypes="1" containsNumber="1" minValue="0" maxValue="98476.064069999993"/>
    </cacheField>
    <cacheField name="20192" numFmtId="0">
      <sharedItems containsBlank="1" containsMixedTypes="1" containsNumber="1" minValue="0" maxValue="94359.486199999999"/>
    </cacheField>
    <cacheField name="20193" numFmtId="0">
      <sharedItems containsBlank="1" containsMixedTypes="1" containsNumber="1" minValue="0" maxValue="93935.783649999998"/>
    </cacheField>
    <cacheField name="20194" numFmtId="0">
      <sharedItems containsBlank="1" containsMixedTypes="1" containsNumber="1" minValue="0" maxValue="97878.495490000001"/>
    </cacheField>
    <cacheField name="2020" numFmtId="0">
      <sharedItems containsBlank="1" containsMixedTypes="1" containsNumber="1" minValue="0" maxValue="103588.1311"/>
    </cacheField>
    <cacheField name="20202" numFmtId="0">
      <sharedItems containsBlank="1" containsMixedTypes="1" containsNumber="1" minValue="0" maxValue="99290.212799999994"/>
    </cacheField>
    <cacheField name="20203" numFmtId="0">
      <sharedItems containsBlank="1" containsMixedTypes="1" containsNumber="1" minValue="0" maxValue="98849.793640000004"/>
    </cacheField>
    <cacheField name="20204" numFmtId="0">
      <sharedItems containsBlank="1" containsMixedTypes="1" containsNumber="1" minValue="0" maxValue="102968.97749999999"/>
    </cacheField>
    <cacheField name="2021" numFmtId="0">
      <sharedItems containsBlank="1" containsMixedTypes="1" containsNumber="1" minValue="0" maxValue="108662.2418"/>
    </cacheField>
    <cacheField name="20212" numFmtId="0">
      <sharedItems containsBlank="1" containsMixedTypes="1" containsNumber="1" minValue="0" maxValue="104181.1459"/>
    </cacheField>
    <cacheField name="20213" numFmtId="0">
      <sharedItems containsBlank="1" containsMixedTypes="1" containsNumber="1" minValue="0" maxValue="103722.71219999999"/>
    </cacheField>
    <cacheField name="20214" numFmtId="0">
      <sharedItems containsBlank="1" containsMixedTypes="1" containsNumber="1" minValue="0" maxValue="108022.12940000001"/>
    </cacheField>
    <cacheField name="2022" numFmtId="0">
      <sharedItems containsBlank="1" containsMixedTypes="1" containsNumber="1" minValue="0" maxValue="113167.6779"/>
    </cacheField>
    <cacheField name="20222" numFmtId="0">
      <sharedItems containsBlank="1" containsMixedTypes="1" containsNumber="1" minValue="0" maxValue="108497.147"/>
    </cacheField>
    <cacheField name="20223" numFmtId="0">
      <sharedItems containsBlank="1" containsMixedTypes="1" containsNumber="1" minValue="0" maxValue="108017.5773"/>
    </cacheField>
    <cacheField name="20224" numFmtId="0">
      <sharedItems containsBlank="1" containsMixedTypes="1" containsNumber="1" minValue="0" maxValue="112503.6544"/>
    </cacheField>
    <cacheField name="2023" numFmtId="0">
      <sharedItems containsBlank="1" containsMixedTypes="1" containsNumber="1" minValue="0" maxValue="117933.3334"/>
    </cacheField>
    <cacheField name="20232" numFmtId="0">
      <sharedItems containsBlank="1" containsMixedTypes="1" containsNumber="1" minValue="0" maxValue="113062.5733"/>
    </cacheField>
    <cacheField name="20233" numFmtId="0">
      <sharedItems containsBlank="1" containsMixedTypes="1" containsNumber="1" minValue="0" maxValue="112561.2243"/>
    </cacheField>
    <cacheField name="20234" numFmtId="0">
      <sharedItems containsBlank="1" containsMixedTypes="1" containsNumber="1" minValue="0" maxValue="117242.1759"/>
    </cacheField>
    <cacheField name="2024" numFmtId="0">
      <sharedItems containsBlank="1" containsMixedTypes="1" containsNumber="1" minValue="0" maxValue="122830.4896"/>
    </cacheField>
    <cacheField name="20242" numFmtId="0">
      <sharedItems containsBlank="1" containsMixedTypes="1" containsNumber="1" minValue="0" maxValue="117758.14750000001"/>
    </cacheField>
    <cacheField name="20243" numFmtId="0">
      <sharedItems containsBlank="1" containsMixedTypes="1" containsNumber="1" minValue="0" maxValue="117234.4777"/>
    </cacheField>
    <cacheField name="20244" numFmtId="0">
      <sharedItems containsBlank="1" containsMixedTypes="1" containsNumber="1" minValue="0" maxValue="122114.8508"/>
    </cacheField>
    <cacheField name="2025" numFmtId="0">
      <sharedItems containsBlank="1" containsMixedTypes="1" containsNumber="1" minValue="0" maxValue="127926.3311"/>
    </cacheField>
    <cacheField name="20252" numFmtId="0">
      <sharedItems containsBlank="1" containsMixedTypes="1" containsNumber="1" minValue="0" maxValue="122642.519"/>
    </cacheField>
    <cacheField name="20253" numFmtId="0">
      <sharedItems containsBlank="1" containsMixedTypes="1" containsNumber="1" minValue="0" maxValue="122095.1134"/>
    </cacheField>
    <cacheField name="20254" numFmtId="0">
      <sharedItems containsBlank="1" containsMixedTypes="1" containsNumber="1" minValue="0" maxValue="127184.6871"/>
    </cacheField>
    <cacheField name="2026" numFmtId="0">
      <sharedItems containsBlank="1" containsMixedTypes="1" containsNumber="1" minValue="0" maxValue="132344.48610000001"/>
    </cacheField>
    <cacheField name="20262" numFmtId="0">
      <sharedItems containsBlank="1" containsMixedTypes="1" containsNumber="1" minValue="0" maxValue="126893.4224"/>
    </cacheField>
    <cacheField name="20263" numFmtId="0">
      <sharedItems containsBlank="1" containsMixedTypes="1" containsNumber="1" minValue="0" maxValue="126326.9892"/>
    </cacheField>
    <cacheField name="20264" numFmtId="0">
      <sharedItems containsBlank="1" containsMixedTypes="1" containsNumber="1" minValue="0" maxValue="131587.66810000001"/>
    </cacheField>
    <cacheField name="2027" numFmtId="0">
      <sharedItems containsBlank="1" containsMixedTypes="1" containsNumber="1" minValue="0" maxValue="136558.3003"/>
    </cacheField>
    <cacheField name="20272" numFmtId="0">
      <sharedItems containsBlank="1" containsMixedTypes="1" containsNumber="1" minValue="0" maxValue="130935.2819"/>
    </cacheField>
    <cacheField name="20273" numFmtId="0">
      <sharedItems containsBlank="1" containsMixedTypes="1" containsNumber="1" minValue="0" maxValue="130349.6835"/>
    </cacheField>
    <cacheField name="20274" numFmtId="0">
      <sharedItems containsBlank="1" containsMixedTypes="1" containsNumber="1" minValue="0" maxValue="135780.19159999999"/>
    </cacheField>
    <cacheField name="2028" numFmtId="0">
      <sharedItems containsBlank="1" containsMixedTypes="1" containsNumber="1" minValue="0" maxValue="140938.22440000001"/>
    </cacheField>
    <cacheField name="20282" numFmtId="0">
      <sharedItems containsBlank="1" containsMixedTypes="1" containsNumber="1" minValue="0" maxValue="135134.07339999999"/>
    </cacheField>
    <cacheField name="20283" numFmtId="0">
      <sharedItems containsBlank="1" containsMixedTypes="1" containsNumber="1" minValue="0" maxValue="134527.2996"/>
    </cacheField>
    <cacheField name="20284" numFmtId="0">
      <sharedItems containsBlank="1" containsMixedTypes="1" containsNumber="1" minValue="0" maxValue="140139.2328"/>
    </cacheField>
    <cacheField name="2029" numFmtId="0">
      <sharedItems containsBlank="1" containsMixedTypes="1" containsNumber="1" minValue="0" maxValue="145417.05069999999"/>
    </cacheField>
    <cacheField name="20292" numFmtId="0">
      <sharedItems containsBlank="1" containsMixedTypes="1" containsNumber="1" minValue="0" maxValue="139429.55600000001"/>
    </cacheField>
    <cacheField name="20293" numFmtId="0">
      <sharedItems containsBlank="1" containsMixedTypes="1" containsNumber="1" minValue="0" maxValue="138801.7671"/>
    </cacheField>
    <cacheField name="20294" numFmtId="0">
      <sharedItems containsBlank="1" containsMixedTypes="1" containsNumber="1" minValue="0" maxValue="144596.44579999999"/>
    </cacheField>
    <cacheField name="2030" numFmtId="0">
      <sharedItems containsBlank="1" containsMixedTypes="1" containsNumber="1" minValue="0" maxValue="150032.35"/>
    </cacheField>
    <cacheField name="20302" numFmtId="0">
      <sharedItems containsBlank="1" containsMixedTypes="1" containsNumber="1" minValue="0" maxValue="143863.83619999999"/>
    </cacheField>
    <cacheField name="20303" numFmtId="0">
      <sharedItems containsBlank="1" containsMixedTypes="1" containsNumber="1" minValue="0" maxValue="143216.69070000001"/>
    </cacheField>
    <cacheField name="20304" numFmtId="0">
      <sharedItems containsBlank="1" containsMixedTypes="1" containsNumber="1" minValue="0" maxValue="149189.20079999999"/>
    </cacheField>
    <cacheField name="2031" numFmtId="0">
      <sharedItems containsBlank="1" containsMixedTypes="1" containsNumber="1" minValue="0" maxValue="154841.5643"/>
    </cacheField>
    <cacheField name="20312" numFmtId="0">
      <sharedItems containsBlank="1" containsMixedTypes="1" containsNumber="1" minValue="0" maxValue="148477.48610000001"/>
    </cacheField>
    <cacheField name="20313" numFmtId="0">
      <sharedItems containsBlank="1" containsMixedTypes="1" containsNumber="1" minValue="0" maxValue="147809.1373"/>
    </cacheField>
    <cacheField name="20314" numFmtId="0">
      <sharedItems containsBlank="1" containsMixedTypes="1" containsNumber="1" minValue="0" maxValue="153972.8284"/>
    </cacheField>
    <cacheField name="2032" numFmtId="0">
      <sharedItems containsBlank="1" containsMixedTypes="1" containsNumber="1" minValue="0" maxValue="159690.0619"/>
    </cacheField>
    <cacheField name="20322" numFmtId="0">
      <sharedItems containsBlank="1" containsMixedTypes="1" containsNumber="1" minValue="0" maxValue="153129.677"/>
    </cacheField>
    <cacheField name="20323" numFmtId="0">
      <sharedItems containsBlank="1" containsMixedTypes="1" containsNumber="1" minValue="0" maxValue="152439.443"/>
    </cacheField>
    <cacheField name="20324" numFmtId="0">
      <sharedItems containsBlank="1" containsMixedTypes="1" containsNumber="1" minValue="0" maxValue="158797.17050000001"/>
    </cacheField>
    <cacheField name="2033" numFmtId="0">
      <sharedItems containsBlank="1" containsMixedTypes="1" containsNumber="1" minValue="0" maxValue="164508.435"/>
    </cacheField>
    <cacheField name="20332" numFmtId="0">
      <sharedItems containsBlank="1" containsMixedTypes="1" containsNumber="1" minValue="0" maxValue="157755.4025"/>
    </cacheField>
    <cacheField name="20333" numFmtId="0">
      <sharedItems containsBlank="1" containsMixedTypes="1" containsNumber="1" minValue="0" maxValue="157043.25090000001"/>
    </cacheField>
    <cacheField name="20334" numFmtId="0">
      <sharedItems containsBlank="1" containsMixedTypes="1" containsNumber="1" minValue="0" maxValue="163593.44"/>
    </cacheField>
    <cacheField name="2034" numFmtId="0">
      <sharedItems containsBlank="1" containsMixedTypes="1" containsNumber="1" minValue="0" maxValue="169505.82699999999"/>
    </cacheField>
    <cacheField name="20342" numFmtId="0">
      <sharedItems containsBlank="1" containsMixedTypes="1" containsNumber="1" minValue="0" maxValue="162541.2262"/>
    </cacheField>
    <cacheField name="20343" numFmtId="0">
      <sharedItems containsBlank="1" containsMixedTypes="1" containsNumber="1" minValue="0" maxValue="161803.4731"/>
    </cacheField>
    <cacheField name="20344" numFmtId="0">
      <sharedItems containsBlank="1" containsMixedTypes="1" containsNumber="1" minValue="0" maxValue="168566.02"/>
    </cacheField>
    <cacheField name="2035" numFmtId="0">
      <sharedItems containsBlank="1" containsMixedTypes="1" containsNumber="1" minValue="0" maxValue="174655.75150000001"/>
    </cacheField>
    <cacheField name="20352" numFmtId="0">
      <sharedItems containsBlank="1" containsMixedTypes="1" containsNumber="1" minValue="0" maxValue="167481.38639999999"/>
    </cacheField>
    <cacheField name="20353" numFmtId="0">
      <sharedItems containsBlank="1" containsMixedTypes="1" containsNumber="1" minValue="0" maxValue="166719.95540000001"/>
    </cacheField>
    <cacheField name="20354" numFmtId="0">
      <sharedItems containsBlank="1" containsMixedTypes="1" containsNumber="1" minValue="0" maxValue="173689.8602"/>
    </cacheField>
    <cacheField name="2036" numFmtId="0">
      <sharedItems containsBlank="1" containsMixedTypes="1" containsNumber="1" minValue="0" maxValue="180128.2096"/>
    </cacheField>
    <cacheField name="20362" numFmtId="0">
      <sharedItems containsBlank="1" containsMixedTypes="1" containsNumber="1" minValue="0" maxValue="172735.26310000001"/>
    </cacheField>
    <cacheField name="20363" numFmtId="0">
      <sharedItems containsBlank="1" containsMixedTypes="1" containsNumber="1" minValue="0" maxValue="171948.55170000001"/>
    </cacheField>
    <cacheField name="20364" numFmtId="0">
      <sharedItems containsBlank="1" containsMixedTypes="1" containsNumber="1" minValue="0" maxValue="179137.81219999999"/>
    </cacheField>
    <cacheField name="2037" numFmtId="0">
      <sharedItems containsBlank="1" containsMixedTypes="1" containsNumber="1" minValue="0" maxValue="185554.75020000001"/>
    </cacheField>
    <cacheField name="20372" numFmtId="0">
      <sharedItems containsBlank="1" containsMixedTypes="1" containsNumber="1" minValue="0" maxValue="177938.3045"/>
    </cacheField>
    <cacheField name="20373" numFmtId="0">
      <sharedItems containsBlank="1" containsMixedTypes="1" containsNumber="1" minValue="0" maxValue="177125.29029999999"/>
    </cacheField>
    <cacheField name="20374" numFmtId="0">
      <sharedItems containsBlank="1" containsMixedTypes="1" containsNumber="1" minValue="0" maxValue="184539.06899999999"/>
    </cacheField>
    <cacheField name="2038" numFmtId="0">
      <sharedItems containsBlank="1" containsMixedTypes="1" containsNumber="1" minValue="0" maxValue="191130.17800000001"/>
    </cacheField>
    <cacheField name="20382" numFmtId="0">
      <sharedItems containsBlank="1" containsMixedTypes="1" containsNumber="1" minValue="0" maxValue="183277.08110000001"/>
    </cacheField>
    <cacheField name="20383" numFmtId="0">
      <sharedItems containsBlank="1" containsMixedTypes="1" containsNumber="1" minValue="0" maxValue="182437.56700000001"/>
    </cacheField>
    <cacheField name="20384" numFmtId="0">
      <sharedItems containsBlank="1" containsMixedTypes="1" containsNumber="1" minValue="0" maxValue="190085.5306"/>
    </cacheField>
    <cacheField name="2039" numFmtId="0">
      <sharedItems containsBlank="1" containsMixedTypes="1" containsNumber="1" minValue="0" maxValue="196538.63889999999"/>
    </cacheField>
    <cacheField name="20392" numFmtId="0">
      <sharedItems containsBlank="1" containsMixedTypes="1" containsNumber="1" minValue="0" maxValue="188456.18909999999"/>
    </cacheField>
    <cacheField name="20393" numFmtId="0">
      <sharedItems containsBlank="1" containsMixedTypes="1" containsNumber="1" minValue="0" maxValue="187590.6942"/>
    </cacheField>
    <cacheField name="20394" numFmtId="0">
      <sharedItems containsBlank="1" containsMixedTypes="1" containsNumber="1" minValue="0" maxValue="195466.59220000001"/>
    </cacheField>
    <cacheField name="2040" numFmtId="0">
      <sharedItems containsBlank="1" containsMixedTypes="1" containsNumber="1" minValue="0" maxValue="201933.96299999999"/>
    </cacheField>
    <cacheField name="20402" numFmtId="0">
      <sharedItems containsBlank="1" containsMixedTypes="1" containsNumber="1" minValue="0" maxValue="193626.29569999999"/>
    </cacheField>
    <cacheField name="20403" numFmtId="0">
      <sharedItems containsBlank="1" containsMixedTypes="1" containsNumber="1" minValue="0" maxValue="192735.40340000001"/>
    </cacheField>
    <cacheField name="20404" numFmtId="0">
      <sharedItems containsBlank="1" containsMixedTypes="1" containsNumber="1" minValue="0" maxValue="200836.0178"/>
    </cacheField>
    <cacheField name="2041" numFmtId="0">
      <sharedItems containsBlank="1" containsMixedTypes="1" containsNumber="1" minValue="0" maxValue="206716.49479999999"/>
    </cacheField>
    <cacheField name="20412" numFmtId="0">
      <sharedItems containsBlank="1" containsMixedTypes="1" containsNumber="1" minValue="0" maxValue="198206.57810000001"/>
    </cacheField>
    <cacheField name="20413" numFmtId="0">
      <sharedItems containsBlank="1" containsMixedTypes="1" containsNumber="1" minValue="0" maxValue="197291.6911"/>
    </cacheField>
    <cacheField name="20414" numFmtId="0">
      <sharedItems containsBlank="1" containsMixedTypes="1" containsNumber="1" minValue="0" maxValue="205596.9737"/>
    </cacheField>
    <cacheField name="2042" numFmtId="0">
      <sharedItems containsBlank="1" containsMixedTypes="1" containsNumber="1" minValue="0" maxValue="211522.06659999999"/>
    </cacheField>
    <cacheField name="20422" numFmtId="0">
      <sharedItems containsBlank="1" containsMixedTypes="1" containsNumber="1" minValue="0" maxValue="202807.52830000001"/>
    </cacheField>
    <cacheField name="20423" numFmtId="0">
      <sharedItems containsBlank="1" containsMixedTypes="1" containsNumber="1" minValue="0" maxValue="201868.01869999999"/>
    </cacheField>
    <cacheField name="20424" numFmtId="0">
      <sharedItems containsBlank="1" containsMixedTypes="1" containsNumber="1" minValue="0" maxValue="210381.05650000001"/>
    </cacheField>
    <cacheField name="2043" numFmtId="0">
      <sharedItems containsBlank="1" containsMixedTypes="1" containsNumber="1" minValue="0" maxValue="216380.35019999999"/>
    </cacheField>
    <cacheField name="20432" numFmtId="0">
      <sharedItems containsBlank="1" containsMixedTypes="1" containsNumber="1" minValue="0" maxValue="207460.5552"/>
    </cacheField>
    <cacheField name="20433" numFmtId="0">
      <sharedItems containsBlank="1" containsMixedTypes="1" containsNumber="1" minValue="0" maxValue="206496.59940000001"/>
    </cacheField>
    <cacheField name="20434" numFmtId="0">
      <sharedItems containsBlank="1" containsMixedTypes="1" containsNumber="1" minValue="0" maxValue="215218.00930000001"/>
    </cacheField>
    <cacheField name="2044" numFmtId="0">
      <sharedItems containsBlank="1" containsMixedTypes="1" containsNumber="1" minValue="0" maxValue="221369.10920000001"/>
    </cacheField>
    <cacheField name="20442" numFmtId="0">
      <sharedItems containsBlank="1" containsMixedTypes="1" containsNumber="1" minValue="0" maxValue="212238.94699999999"/>
    </cacheField>
    <cacheField name="20443" numFmtId="0">
      <sharedItems containsBlank="1" containsMixedTypes="1" containsNumber="1" minValue="0" maxValue="211250.15669999999"/>
    </cacheField>
    <cacheField name="20444" numFmtId="0">
      <sharedItems containsBlank="1" containsMixedTypes="1" containsNumber="1" minValue="0" maxValue="220184.38819999999"/>
    </cacheField>
    <cacheField name="2045" numFmtId="0">
      <sharedItems containsBlank="1" containsMixedTypes="1" containsNumber="1" minValue="0" maxValue="226444.51930000001"/>
    </cacheField>
    <cacheField name="20452" numFmtId="0">
      <sharedItems containsBlank="1" containsMixedTypes="1" containsNumber="1" minValue="0" maxValue="217098.5833"/>
    </cacheField>
    <cacheField name="20453" numFmtId="0">
      <sharedItems containsBlank="1" containsMixedTypes="1" containsNumber="1" minValue="0" maxValue="216084.0944"/>
    </cacheField>
    <cacheField name="20454" numFmtId="0">
      <sharedItems containsBlank="1" containsMixedTypes="1" containsNumber="1" minValue="0" maxValue="225237.07209999999"/>
    </cacheField>
    <cacheField name="2046" numFmtId="0">
      <sharedItems containsBlank="1" containsMixedTypes="1" containsNumber="1" minValue="0" maxValue="231589.5251"/>
    </cacheField>
    <cacheField name="20462" numFmtId="0">
      <sharedItems containsBlank="1" containsMixedTypes="1" containsNumber="1" minValue="0" maxValue="222026.02429999999"/>
    </cacheField>
    <cacheField name="20463" numFmtId="0">
      <sharedItems containsBlank="1" containsMixedTypes="1" containsNumber="1" minValue="0" maxValue="220985.4675"/>
    </cacheField>
    <cacheField name="20464" numFmtId="0">
      <sharedItems containsBlank="1" containsMixedTypes="1" containsNumber="1" minValue="0" maxValue="230360.0975"/>
    </cacheField>
    <cacheField name="2047" numFmtId="0">
      <sharedItems containsBlank="1" containsMixedTypes="1" containsNumber="1" minValue="0" maxValue="236728.2824"/>
    </cacheField>
    <cacheField name="20472" numFmtId="0">
      <sharedItems containsBlank="1" containsMixedTypes="1" containsNumber="1" minValue="0" maxValue="226947.21359999999"/>
    </cacheField>
    <cacheField name="20473" numFmtId="0">
      <sharedItems containsBlank="1" containsMixedTypes="1" containsNumber="1" minValue="0" maxValue="225880.52369999999"/>
    </cacheField>
    <cacheField name="20474" numFmtId="0">
      <sharedItems containsBlank="1" containsMixedTypes="1" containsNumber="1" minValue="0" maxValue="235476.5129"/>
    </cacheField>
    <cacheField name="2048" numFmtId="0">
      <sharedItems containsBlank="1" containsMixedTypes="1" containsNumber="1" minValue="0" maxValue="242390.16010000001"/>
    </cacheField>
    <cacheField name="20482" numFmtId="0">
      <sharedItems containsBlank="1" containsMixedTypes="1" containsNumber="1" minValue="0" maxValue="232359.7488"/>
    </cacheField>
    <cacheField name="20483" numFmtId="0">
      <sharedItems containsBlank="1" containsMixedTypes="1" containsNumber="1" minValue="0" maxValue="231262.5582"/>
    </cacheField>
    <cacheField name="20484" numFmtId="0">
      <sharedItems containsBlank="1" containsMixedTypes="1" containsNumber="1" minValue="0" maxValue="241110.95259999999"/>
    </cacheField>
    <cacheField name="2049" numFmtId="0">
      <sharedItems containsBlank="1" containsMixedTypes="1" containsNumber="1" minValue="0" maxValue="247855.51379999999"/>
    </cacheField>
    <cacheField name="20492" numFmtId="0">
      <sharedItems containsBlank="1" containsMixedTypes="1" containsNumber="1" minValue="0" maxValue="237589.394"/>
    </cacheField>
    <cacheField name="20493" numFmtId="0">
      <sharedItems containsBlank="1" containsMixedTypes="1" containsNumber="1" minValue="0" maxValue="236464.13310000001"/>
    </cacheField>
    <cacheField name="20494" numFmtId="0">
      <sharedItems containsBlank="1" containsMixedTypes="1" containsNumber="1" minValue="0" maxValue="246550.02989999999"/>
    </cacheField>
    <cacheField name="2050" numFmtId="0">
      <sharedItems containsBlank="1" containsMixedTypes="1" containsNumber="1" minValue="0" maxValue="252642.82699999999"/>
    </cacheField>
    <cacheField name="20502" numFmtId="0">
      <sharedItems containsBlank="1" containsMixedTypes="1" containsNumber="1" minValue="0" maxValue="242137.269"/>
    </cacheField>
    <cacheField name="20503" numFmtId="0">
      <sharedItems containsBlank="1" containsMixedTypes="1" containsNumber="1" minValue="0" maxValue="240982.1268"/>
    </cacheField>
    <cacheField name="20504" numFmtId="0">
      <sharedItems containsBlank="1" containsMixedTypes="1" containsNumber="1" minValue="0" maxValue="251305.81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Manaus-AC/RO/Mad_1500__kV_225"/>
    <x v="1"/>
    <x v="1"/>
    <n v="1500"/>
    <x v="1"/>
  </r>
  <r>
    <s v="N-Manaus_1500__kV_164"/>
    <x v="2"/>
    <x v="2"/>
    <n v="1500"/>
    <x v="1"/>
  </r>
  <r>
    <s v="N-Manaus_1500__kV_166"/>
    <x v="2"/>
    <x v="2"/>
    <n v="1500"/>
    <x v="1"/>
  </r>
  <r>
    <s v="SE-Sul_1500__kV_5"/>
    <x v="3"/>
    <x v="3"/>
    <n v="1500"/>
    <x v="2"/>
  </r>
  <r>
    <s v="SE-Sul_1500__kV_9"/>
    <x v="3"/>
    <x v="3"/>
    <n v="1500"/>
    <x v="3"/>
  </r>
  <r>
    <s v="SE-Sul_1500__kV_273"/>
    <x v="3"/>
    <x v="3"/>
    <n v="1500"/>
    <x v="3"/>
  </r>
  <r>
    <s v="SE-Sul_1500__kV_1"/>
    <x v="3"/>
    <x v="3"/>
    <n v="1500"/>
    <x v="4"/>
  </r>
  <r>
    <s v="SE-NE_1500__kV_90"/>
    <x v="3"/>
    <x v="4"/>
    <n v="1500"/>
    <x v="4"/>
  </r>
  <r>
    <s v="SE-NE_1500__kV_38"/>
    <x v="3"/>
    <x v="4"/>
    <n v="1500"/>
    <x v="5"/>
  </r>
  <r>
    <s v="SE-NE_1500__kV_58"/>
    <x v="3"/>
    <x v="4"/>
    <n v="1500"/>
    <x v="5"/>
  </r>
  <r>
    <s v="SE-NE_1500__kV_83"/>
    <x v="3"/>
    <x v="4"/>
    <n v="1500"/>
    <x v="5"/>
  </r>
  <r>
    <s v="SE-NE_1500__kV_92"/>
    <x v="3"/>
    <x v="4"/>
    <n v="1500"/>
    <x v="5"/>
  </r>
  <r>
    <s v="NE-Imp_1500__kV_289"/>
    <x v="4"/>
    <x v="5"/>
    <n v="1500"/>
    <x v="5"/>
  </r>
  <r>
    <s v="SE-Sul_1500__kV_271"/>
    <x v="3"/>
    <x v="3"/>
    <n v="1500"/>
    <x v="6"/>
  </r>
  <r>
    <s v="SE-Sul_1500__kV_268"/>
    <x v="3"/>
    <x v="3"/>
    <n v="1500"/>
    <x v="6"/>
  </r>
  <r>
    <s v="SE-NE_1500__kV_61"/>
    <x v="3"/>
    <x v="4"/>
    <n v="1500"/>
    <x v="6"/>
  </r>
  <r>
    <s v="N-Manaus_1500__kV_177"/>
    <x v="2"/>
    <x v="2"/>
    <n v="1500"/>
    <x v="6"/>
  </r>
  <r>
    <s v="SE-NE_1500__kV_15"/>
    <x v="3"/>
    <x v="4"/>
    <n v="1500"/>
    <x v="7"/>
  </r>
  <r>
    <s v="SE-NE_1500__kV_54"/>
    <x v="3"/>
    <x v="4"/>
    <n v="1500"/>
    <x v="8"/>
  </r>
  <r>
    <s v="SE-NE_1500__kV_103"/>
    <x v="3"/>
    <x v="4"/>
    <n v="1500"/>
    <x v="8"/>
  </r>
  <r>
    <s v="SE-NE_1500__kV_34"/>
    <x v="3"/>
    <x v="4"/>
    <n v="1500"/>
    <x v="9"/>
  </r>
  <r>
    <s v="SE-NE_1500__kV_53"/>
    <x v="3"/>
    <x v="4"/>
    <n v="1500"/>
    <x v="9"/>
  </r>
  <r>
    <s v="SE-NE_1500__kV_44"/>
    <x v="3"/>
    <x v="4"/>
    <n v="1500"/>
    <x v="9"/>
  </r>
  <r>
    <s v="SE-NE_1500__kV_56"/>
    <x v="3"/>
    <x v="4"/>
    <n v="1500"/>
    <x v="9"/>
  </r>
  <r>
    <s v="SE-NE_1500__kV_26"/>
    <x v="3"/>
    <x v="4"/>
    <n v="1500"/>
    <x v="9"/>
  </r>
  <r>
    <s v="SE-NE_1500__kV_79"/>
    <x v="3"/>
    <x v="4"/>
    <n v="1500"/>
    <x v="9"/>
  </r>
  <r>
    <s v="SE-NE_1500__kV_108"/>
    <x v="3"/>
    <x v="4"/>
    <n v="1500"/>
    <x v="9"/>
  </r>
  <r>
    <s v="NE-Imp_1500__kV_147"/>
    <x v="4"/>
    <x v="5"/>
    <n v="1500"/>
    <x v="9"/>
  </r>
  <r>
    <s v="NE-Imp_1500__kV_284"/>
    <x v="4"/>
    <x v="5"/>
    <n v="1500"/>
    <x v="9"/>
  </r>
  <r>
    <s v="NE-Imp_1500__kV_152"/>
    <x v="4"/>
    <x v="5"/>
    <n v="1500"/>
    <x v="9"/>
  </r>
  <r>
    <s v="NE-Imp_1500__kV_293"/>
    <x v="4"/>
    <x v="5"/>
    <n v="1500"/>
    <x v="9"/>
  </r>
  <r>
    <s v="NE-Imp_1500__kV_159"/>
    <x v="4"/>
    <x v="5"/>
    <n v="1500"/>
    <x v="9"/>
  </r>
  <r>
    <s v="Manaus-AC/RO/Mad_1500__kV_221"/>
    <x v="1"/>
    <x v="1"/>
    <n v="1500"/>
    <x v="10"/>
  </r>
  <r>
    <s v="SE-Sul_1500__kV_7"/>
    <x v="3"/>
    <x v="3"/>
    <n v="1500"/>
    <x v="11"/>
  </r>
  <r>
    <s v="SE-Sul_1500__kV_275"/>
    <x v="3"/>
    <x v="3"/>
    <n v="1500"/>
    <x v="11"/>
  </r>
  <r>
    <s v="SE-Sul_1500__kV_276"/>
    <x v="3"/>
    <x v="3"/>
    <n v="1500"/>
    <x v="11"/>
  </r>
  <r>
    <s v="Manaus-AC/RO/Mad_1500__kV_222"/>
    <x v="1"/>
    <x v="1"/>
    <n v="1500"/>
    <x v="11"/>
  </r>
  <r>
    <s v="SE-Sul_1500__kV_6"/>
    <x v="3"/>
    <x v="3"/>
    <n v="1500"/>
    <x v="12"/>
  </r>
  <r>
    <s v="SE-Sul_1500__kV_3"/>
    <x v="3"/>
    <x v="3"/>
    <n v="1500"/>
    <x v="12"/>
  </r>
  <r>
    <s v="SE-NE_1500__kV_60"/>
    <x v="3"/>
    <x v="4"/>
    <n v="1500"/>
    <x v="12"/>
  </r>
  <r>
    <s v="SE-NE_1500__kV_102"/>
    <x v="3"/>
    <x v="4"/>
    <n v="1500"/>
    <x v="12"/>
  </r>
  <r>
    <s v="SE-NE_1500__kV_74"/>
    <x v="3"/>
    <x v="4"/>
    <n v="1500"/>
    <x v="12"/>
  </r>
  <r>
    <s v="SE-NE_1500__kV_55"/>
    <x v="3"/>
    <x v="4"/>
    <n v="1500"/>
    <x v="12"/>
  </r>
  <r>
    <s v="SE-Sul_1500__kV_277"/>
    <x v="3"/>
    <x v="3"/>
    <n v="1500"/>
    <x v="13"/>
  </r>
  <r>
    <s v="SE-NE_1500__kV_43"/>
    <x v="3"/>
    <x v="4"/>
    <n v="1500"/>
    <x v="13"/>
  </r>
  <r>
    <s v="SE-NE_1500__kV_97"/>
    <x v="3"/>
    <x v="4"/>
    <n v="1500"/>
    <x v="13"/>
  </r>
  <r>
    <s v="SE-Sul_1500__kV_269"/>
    <x v="3"/>
    <x v="3"/>
    <n v="1500"/>
    <x v="14"/>
  </r>
  <r>
    <s v="SE-Sul_1500__kV_272"/>
    <x v="3"/>
    <x v="3"/>
    <n v="1500"/>
    <x v="14"/>
  </r>
  <r>
    <s v="SE-NE_1500__kV_105"/>
    <x v="3"/>
    <x v="4"/>
    <n v="1500"/>
    <x v="14"/>
  </r>
  <r>
    <s v="SE-NE_1500__kV_32"/>
    <x v="3"/>
    <x v="4"/>
    <n v="1500"/>
    <x v="14"/>
  </r>
  <r>
    <s v="SE-NE_1500__kV_40"/>
    <x v="3"/>
    <x v="4"/>
    <n v="1500"/>
    <x v="14"/>
  </r>
  <r>
    <s v="SE-NE_1500__kV_84"/>
    <x v="3"/>
    <x v="4"/>
    <n v="1500"/>
    <x v="14"/>
  </r>
  <r>
    <s v="SE-Sul_1500__kV_267"/>
    <x v="3"/>
    <x v="3"/>
    <n v="1500"/>
    <x v="15"/>
  </r>
  <r>
    <s v="Manaus-AC/RO/Mad_1500__kV_220"/>
    <x v="1"/>
    <x v="1"/>
    <n v="1500"/>
    <x v="15"/>
  </r>
  <r>
    <s v="Manaus-AC/RO/Mad_1500__kV_223"/>
    <x v="1"/>
    <x v="1"/>
    <n v="1500"/>
    <x v="15"/>
  </r>
  <r>
    <s v="SE-NE_1500__kV_59"/>
    <x v="3"/>
    <x v="4"/>
    <n v="1500"/>
    <x v="16"/>
  </r>
  <r>
    <s v="SE-NE_1500__kV_76"/>
    <x v="3"/>
    <x v="4"/>
    <n v="1500"/>
    <x v="16"/>
  </r>
  <r>
    <s v="SE-NE_1500__kV_98"/>
    <x v="3"/>
    <x v="4"/>
    <n v="1500"/>
    <x v="16"/>
  </r>
  <r>
    <s v="SE-NE_1500__kV_28"/>
    <x v="3"/>
    <x v="4"/>
    <n v="1500"/>
    <x v="16"/>
  </r>
  <r>
    <s v="Manaus-AC/RO/Mad_1500__kV_216"/>
    <x v="1"/>
    <x v="1"/>
    <n v="1500"/>
    <x v="16"/>
  </r>
  <r>
    <s v="Manaus-AC/RO/Mad_1500__kV_217"/>
    <x v="1"/>
    <x v="1"/>
    <n v="1500"/>
    <x v="16"/>
  </r>
  <r>
    <s v="SE-NE_1500__kV_69"/>
    <x v="3"/>
    <x v="4"/>
    <n v="1500"/>
    <x v="17"/>
  </r>
  <r>
    <s v="SE-NE_1500__kV_77"/>
    <x v="3"/>
    <x v="4"/>
    <n v="1500"/>
    <x v="17"/>
  </r>
  <r>
    <s v="SE-NE_1500__kV_39"/>
    <x v="3"/>
    <x v="4"/>
    <n v="1500"/>
    <x v="17"/>
  </r>
  <r>
    <s v="SE-NE_1500__kV_88"/>
    <x v="3"/>
    <x v="4"/>
    <n v="1500"/>
    <x v="17"/>
  </r>
  <r>
    <s v="SE-NE_1500__kV_70"/>
    <x v="3"/>
    <x v="4"/>
    <n v="1500"/>
    <x v="17"/>
  </r>
  <r>
    <s v="SE-NE_1500__kV_18"/>
    <x v="3"/>
    <x v="4"/>
    <n v="1500"/>
    <x v="17"/>
  </r>
  <r>
    <s v="SE-NE_1500__kV_31"/>
    <x v="3"/>
    <x v="4"/>
    <n v="1500"/>
    <x v="17"/>
  </r>
  <r>
    <s v="SE-NE_1500__kV_62"/>
    <x v="3"/>
    <x v="4"/>
    <n v="1500"/>
    <x v="17"/>
  </r>
  <r>
    <s v="Tap-SE/CO_1500__kV_245"/>
    <x v="5"/>
    <x v="6"/>
    <n v="1500"/>
    <x v="18"/>
  </r>
  <r>
    <s v="Tap-SE/CO_1500__kV_242"/>
    <x v="5"/>
    <x v="6"/>
    <n v="1500"/>
    <x v="19"/>
  </r>
  <r>
    <s v="Tap-SE/CO_1500__kV_248"/>
    <x v="5"/>
    <x v="6"/>
    <n v="1500"/>
    <x v="19"/>
  </r>
  <r>
    <s v="Tap-SE/CO_1500__kV_247"/>
    <x v="5"/>
    <x v="6"/>
    <n v="1500"/>
    <x v="19"/>
  </r>
  <r>
    <s v="Tap-SE/CO_1500__kV_249"/>
    <x v="5"/>
    <x v="6"/>
    <n v="1500"/>
    <x v="19"/>
  </r>
  <r>
    <s v="Tap-SE/CO_1500__kV_246"/>
    <x v="5"/>
    <x v="6"/>
    <n v="1500"/>
    <x v="19"/>
  </r>
  <r>
    <s v="Tap-SE/CO_1500__kV_243"/>
    <x v="5"/>
    <x v="6"/>
    <n v="1500"/>
    <x v="19"/>
  </r>
  <r>
    <s v="SE-NE_1500__kV_106"/>
    <x v="3"/>
    <x v="4"/>
    <n v="1500"/>
    <x v="20"/>
  </r>
  <r>
    <s v="SE-NE_1500__kV_50"/>
    <x v="3"/>
    <x v="4"/>
    <n v="1500"/>
    <x v="20"/>
  </r>
  <r>
    <s v="SE-NE_1500__kV_20"/>
    <x v="3"/>
    <x v="4"/>
    <n v="1500"/>
    <x v="20"/>
  </r>
  <r>
    <s v="SE-NE_1500__kV_23"/>
    <x v="3"/>
    <x v="4"/>
    <n v="1500"/>
    <x v="20"/>
  </r>
  <r>
    <s v="SE-NE_1500__kV_94"/>
    <x v="3"/>
    <x v="4"/>
    <n v="1500"/>
    <x v="20"/>
  </r>
  <r>
    <s v="SE-NE_1500__kV_27"/>
    <x v="3"/>
    <x v="4"/>
    <n v="1500"/>
    <x v="20"/>
  </r>
  <r>
    <s v="Tap-SE/CO_1500__kV_239"/>
    <x v="5"/>
    <x v="6"/>
    <n v="1500"/>
    <x v="21"/>
  </r>
  <r>
    <s v="Tap-SE/CO_1500__kV_240"/>
    <x v="5"/>
    <x v="6"/>
    <n v="1500"/>
    <x v="21"/>
  </r>
  <r>
    <s v="Tap-SE/CO_1500__kV_244"/>
    <x v="5"/>
    <x v="6"/>
    <n v="1500"/>
    <x v="21"/>
  </r>
  <r>
    <s v="Tap-SE/CO_1500__kV_241"/>
    <x v="5"/>
    <x v="6"/>
    <n v="1500"/>
    <x v="21"/>
  </r>
  <r>
    <s v="TelesP-SE_1500__kV_262"/>
    <x v="6"/>
    <x v="6"/>
    <n v="1500"/>
    <x v="21"/>
  </r>
  <r>
    <s v="TelesP-SE_1500__kV_263"/>
    <x v="6"/>
    <x v="6"/>
    <n v="1500"/>
    <x v="21"/>
  </r>
  <r>
    <s v="TelesP-SE_1500__kV_261"/>
    <x v="6"/>
    <x v="6"/>
    <n v="1500"/>
    <x v="21"/>
  </r>
  <r>
    <s v="TelesP-SE_1500__kV_260"/>
    <x v="6"/>
    <x v="6"/>
    <n v="1500"/>
    <x v="21"/>
  </r>
  <r>
    <s v="TelesP-SE_1500__kV_257"/>
    <x v="6"/>
    <x v="6"/>
    <n v="1500"/>
    <x v="21"/>
  </r>
  <r>
    <s v="TelesP-SE_1500__kV_250"/>
    <x v="6"/>
    <x v="6"/>
    <n v="1500"/>
    <x v="21"/>
  </r>
  <r>
    <s v="TelesP-SE_1500__kV_252"/>
    <x v="6"/>
    <x v="6"/>
    <n v="1500"/>
    <x v="21"/>
  </r>
  <r>
    <s v="TelesP-SE_1500__kV_255"/>
    <x v="6"/>
    <x v="6"/>
    <n v="1500"/>
    <x v="21"/>
  </r>
  <r>
    <s v="TelesP-SE_1500__kV_264"/>
    <x v="6"/>
    <x v="6"/>
    <n v="1500"/>
    <x v="21"/>
  </r>
  <r>
    <s v="TelesP-SE_1500__kV_259"/>
    <x v="6"/>
    <x v="6"/>
    <n v="1500"/>
    <x v="21"/>
  </r>
  <r>
    <s v="TelesP-SE_1500__kV_254"/>
    <x v="6"/>
    <x v="6"/>
    <n v="1500"/>
    <x v="21"/>
  </r>
  <r>
    <s v="AC/RO/Mad-SE_1500__kV_212"/>
    <x v="7"/>
    <x v="6"/>
    <n v="1500"/>
    <x v="0"/>
  </r>
  <r>
    <s v="AC/RO/Mad-SE_1500__kV_209"/>
    <x v="7"/>
    <x v="6"/>
    <n v="1500"/>
    <x v="0"/>
  </r>
  <r>
    <s v="AC/RO/Mad-SE_1500__kV_211"/>
    <x v="7"/>
    <x v="6"/>
    <n v="1500"/>
    <x v="0"/>
  </r>
  <r>
    <s v="AC/RO/Mad-SE_1500__kV_200"/>
    <x v="7"/>
    <x v="6"/>
    <n v="1500"/>
    <x v="0"/>
  </r>
  <r>
    <s v="AC/RO/Mad-SE_1500__kV_213"/>
    <x v="7"/>
    <x v="6"/>
    <n v="1500"/>
    <x v="0"/>
  </r>
  <r>
    <s v="AC/RO/Mad-SE_1500__kV_214"/>
    <x v="7"/>
    <x v="6"/>
    <n v="1500"/>
    <x v="0"/>
  </r>
  <r>
    <s v="AC/RO/Mad-SE_1500__kV_201"/>
    <x v="7"/>
    <x v="6"/>
    <n v="1500"/>
    <x v="0"/>
  </r>
  <r>
    <s v="AC/RO/Mad-SE_1500__kV_203"/>
    <x v="7"/>
    <x v="6"/>
    <n v="1500"/>
    <x v="0"/>
  </r>
  <r>
    <s v="AC/RO/Mad-SE_1500__kV_204"/>
    <x v="7"/>
    <x v="6"/>
    <n v="1500"/>
    <x v="0"/>
  </r>
  <r>
    <s v="AC/RO/Mad-SE_1500__kV_205"/>
    <x v="7"/>
    <x v="6"/>
    <n v="1500"/>
    <x v="0"/>
  </r>
  <r>
    <s v="AC/RO/Mad-SE_1500__kV_206"/>
    <x v="7"/>
    <x v="6"/>
    <n v="1500"/>
    <x v="0"/>
  </r>
  <r>
    <s v="AC/RO/Mad-SE_1500__kV_207"/>
    <x v="7"/>
    <x v="6"/>
    <n v="1500"/>
    <x v="0"/>
  </r>
  <r>
    <s v="AC/RO/Mad-SE_1500__kV_208"/>
    <x v="7"/>
    <x v="6"/>
    <n v="1500"/>
    <x v="0"/>
  </r>
  <r>
    <s v="AC/RO/Mad-SE_1500__kV_210"/>
    <x v="7"/>
    <x v="6"/>
    <n v="1500"/>
    <x v="0"/>
  </r>
  <r>
    <s v="TelesP-SE_1500__kV_251"/>
    <x v="6"/>
    <x v="6"/>
    <n v="1500"/>
    <x v="0"/>
  </r>
  <r>
    <s v="TelesP-SE_1500__kV_258"/>
    <x v="6"/>
    <x v="6"/>
    <n v="1500"/>
    <x v="0"/>
  </r>
  <r>
    <s v="TelesP-SE_1500__kV_256"/>
    <x v="6"/>
    <x v="6"/>
    <n v="1500"/>
    <x v="0"/>
  </r>
  <r>
    <s v="AC/RO/Mad-SE_1500__kV_202"/>
    <x v="7"/>
    <x v="6"/>
    <n v="1500"/>
    <x v="0"/>
  </r>
  <r>
    <s v="TelesP-SE_1500__kV_253"/>
    <x v="6"/>
    <x v="6"/>
    <n v="1500"/>
    <x v="0"/>
  </r>
  <r>
    <s v="SE-Sul_1500__kV_8"/>
    <x v="3"/>
    <x v="3"/>
    <n v="1500"/>
    <x v="0"/>
  </r>
  <r>
    <s v="SE-Sul_1500__kV_274"/>
    <x v="3"/>
    <x v="3"/>
    <n v="1500"/>
    <x v="0"/>
  </r>
  <r>
    <s v="SE-Sul_1500__kV_12"/>
    <x v="3"/>
    <x v="3"/>
    <n v="1500"/>
    <x v="0"/>
  </r>
  <r>
    <s v="SE-Sul_1500__kV_10"/>
    <x v="3"/>
    <x v="3"/>
    <n v="1500"/>
    <x v="0"/>
  </r>
  <r>
    <s v="SE-Sul_1500__kV_270"/>
    <x v="3"/>
    <x v="3"/>
    <n v="1500"/>
    <x v="0"/>
  </r>
  <r>
    <s v="SE-Sul_1500__kV_265"/>
    <x v="3"/>
    <x v="3"/>
    <n v="1500"/>
    <x v="0"/>
  </r>
  <r>
    <s v="SE-Sul_1500__kV_266"/>
    <x v="3"/>
    <x v="3"/>
    <n v="1500"/>
    <x v="0"/>
  </r>
  <r>
    <s v="SE-Sul_1500__kV_11"/>
    <x v="3"/>
    <x v="3"/>
    <n v="1500"/>
    <x v="0"/>
  </r>
  <r>
    <s v="SE-Sul_1500__kV_2"/>
    <x v="3"/>
    <x v="3"/>
    <n v="1500"/>
    <x v="0"/>
  </r>
  <r>
    <s v="SE-Sul_1500__kV_4"/>
    <x v="3"/>
    <x v="3"/>
    <n v="1500"/>
    <x v="0"/>
  </r>
  <r>
    <s v="SE-NE_1500__kV_110"/>
    <x v="3"/>
    <x v="4"/>
    <n v="1500"/>
    <x v="0"/>
  </r>
  <r>
    <s v="SE-NE_1500__kV_65"/>
    <x v="3"/>
    <x v="4"/>
    <n v="1500"/>
    <x v="0"/>
  </r>
  <r>
    <s v="SE-NE_1500__kV_46"/>
    <x v="3"/>
    <x v="4"/>
    <n v="1500"/>
    <x v="0"/>
  </r>
  <r>
    <s v="SE-NE_1500__kV_67"/>
    <x v="3"/>
    <x v="4"/>
    <n v="1500"/>
    <x v="0"/>
  </r>
  <r>
    <s v="SE-NE_1500__kV_66"/>
    <x v="3"/>
    <x v="4"/>
    <n v="1500"/>
    <x v="0"/>
  </r>
  <r>
    <s v="SE-NE_1500__kV_75"/>
    <x v="3"/>
    <x v="4"/>
    <n v="1500"/>
    <x v="0"/>
  </r>
  <r>
    <s v="SE-NE_1500__kV_33"/>
    <x v="3"/>
    <x v="4"/>
    <n v="1500"/>
    <x v="0"/>
  </r>
  <r>
    <s v="SE-NE_1500__kV_42"/>
    <x v="3"/>
    <x v="4"/>
    <n v="1500"/>
    <x v="0"/>
  </r>
  <r>
    <s v="SE-NE_1500__kV_107"/>
    <x v="3"/>
    <x v="4"/>
    <n v="1500"/>
    <x v="0"/>
  </r>
  <r>
    <s v="SE-NE_1500__kV_99"/>
    <x v="3"/>
    <x v="4"/>
    <n v="1500"/>
    <x v="0"/>
  </r>
  <r>
    <s v="SE-NE_1500__kV_29"/>
    <x v="3"/>
    <x v="4"/>
    <n v="1500"/>
    <x v="0"/>
  </r>
  <r>
    <s v="SE-NE_1500__kV_100"/>
    <x v="3"/>
    <x v="4"/>
    <n v="1500"/>
    <x v="0"/>
  </r>
  <r>
    <s v="SE-NE_1500__kV_80"/>
    <x v="3"/>
    <x v="4"/>
    <n v="1500"/>
    <x v="0"/>
  </r>
  <r>
    <s v="SE-NE_1500__kV_72"/>
    <x v="3"/>
    <x v="4"/>
    <n v="1500"/>
    <x v="0"/>
  </r>
  <r>
    <s v="SE-NE_1500__kV_109"/>
    <x v="3"/>
    <x v="4"/>
    <n v="1500"/>
    <x v="0"/>
  </r>
  <r>
    <s v="SE-NE_1500__kV_104"/>
    <x v="3"/>
    <x v="4"/>
    <n v="1500"/>
    <x v="0"/>
  </r>
  <r>
    <s v="SE-NE_1500__kV_63"/>
    <x v="3"/>
    <x v="4"/>
    <n v="1500"/>
    <x v="0"/>
  </r>
  <r>
    <s v="SE-NE_1500__kV_101"/>
    <x v="3"/>
    <x v="4"/>
    <n v="1500"/>
    <x v="0"/>
  </r>
  <r>
    <s v="SE-NE_1500__kV_13"/>
    <x v="3"/>
    <x v="4"/>
    <n v="1500"/>
    <x v="0"/>
  </r>
  <r>
    <s v="SE-NE_1500__kV_30"/>
    <x v="3"/>
    <x v="4"/>
    <n v="1500"/>
    <x v="0"/>
  </r>
  <r>
    <s v="SE-NE_1500__kV_93"/>
    <x v="3"/>
    <x v="4"/>
    <n v="1500"/>
    <x v="0"/>
  </r>
  <r>
    <s v="SE-NE_1500__kV_47"/>
    <x v="3"/>
    <x v="4"/>
    <n v="1500"/>
    <x v="0"/>
  </r>
  <r>
    <s v="SE-NE_1500__kV_78"/>
    <x v="3"/>
    <x v="4"/>
    <n v="1500"/>
    <x v="0"/>
  </r>
  <r>
    <s v="SE-NE_1500__kV_68"/>
    <x v="3"/>
    <x v="4"/>
    <n v="1500"/>
    <x v="0"/>
  </r>
  <r>
    <s v="SE-NE_1500__kV_45"/>
    <x v="3"/>
    <x v="4"/>
    <n v="1500"/>
    <x v="0"/>
  </r>
  <r>
    <s v="SE-NE_1500__kV_57"/>
    <x v="3"/>
    <x v="4"/>
    <n v="1500"/>
    <x v="0"/>
  </r>
  <r>
    <s v="SE-NE_1500__kV_111"/>
    <x v="3"/>
    <x v="4"/>
    <n v="1500"/>
    <x v="0"/>
  </r>
  <r>
    <s v="SE-NE_1500__kV_49"/>
    <x v="3"/>
    <x v="4"/>
    <n v="1500"/>
    <x v="0"/>
  </r>
  <r>
    <s v="SE-NE_1500__kV_51"/>
    <x v="3"/>
    <x v="4"/>
    <n v="1500"/>
    <x v="0"/>
  </r>
  <r>
    <s v="SE-NE_1500__kV_71"/>
    <x v="3"/>
    <x v="4"/>
    <n v="1500"/>
    <x v="0"/>
  </r>
  <r>
    <s v="SE-NE_1500__kV_48"/>
    <x v="3"/>
    <x v="4"/>
    <n v="1500"/>
    <x v="0"/>
  </r>
  <r>
    <s v="SE-NE_1500__kV_73"/>
    <x v="3"/>
    <x v="4"/>
    <n v="1500"/>
    <x v="0"/>
  </r>
  <r>
    <s v="SE-NE_1500__kV_52"/>
    <x v="3"/>
    <x v="4"/>
    <n v="1500"/>
    <x v="0"/>
  </r>
  <r>
    <s v="SE-NE_1500__kV_22"/>
    <x v="3"/>
    <x v="4"/>
    <n v="1500"/>
    <x v="0"/>
  </r>
  <r>
    <s v="SE-NE_1500__kV_81"/>
    <x v="3"/>
    <x v="4"/>
    <n v="1500"/>
    <x v="0"/>
  </r>
  <r>
    <s v="SE-NE_1500__kV_36"/>
    <x v="3"/>
    <x v="4"/>
    <n v="1500"/>
    <x v="0"/>
  </r>
  <r>
    <s v="SE-NE_1500__kV_21"/>
    <x v="3"/>
    <x v="4"/>
    <n v="1500"/>
    <x v="0"/>
  </r>
  <r>
    <s v="SE-NE_1500__kV_86"/>
    <x v="3"/>
    <x v="4"/>
    <n v="1500"/>
    <x v="0"/>
  </r>
  <r>
    <s v="SE-NE_1500__kV_25"/>
    <x v="3"/>
    <x v="4"/>
    <n v="1500"/>
    <x v="0"/>
  </r>
  <r>
    <s v="SE-NE_1500__kV_96"/>
    <x v="3"/>
    <x v="4"/>
    <n v="1500"/>
    <x v="0"/>
  </r>
  <r>
    <s v="SE-NE_1500__kV_95"/>
    <x v="3"/>
    <x v="4"/>
    <n v="1500"/>
    <x v="0"/>
  </r>
  <r>
    <s v="SE-NE_1500__kV_24"/>
    <x v="3"/>
    <x v="4"/>
    <n v="1500"/>
    <x v="0"/>
  </r>
  <r>
    <s v="SE-NE_1500__kV_14"/>
    <x v="3"/>
    <x v="4"/>
    <n v="1500"/>
    <x v="0"/>
  </r>
  <r>
    <s v="SE-NE_1500__kV_91"/>
    <x v="3"/>
    <x v="4"/>
    <n v="1500"/>
    <x v="0"/>
  </r>
  <r>
    <s v="SE-NE_1500__kV_41"/>
    <x v="3"/>
    <x v="4"/>
    <n v="1500"/>
    <x v="0"/>
  </r>
  <r>
    <s v="SE-NE_1500__kV_17"/>
    <x v="3"/>
    <x v="4"/>
    <n v="1500"/>
    <x v="0"/>
  </r>
  <r>
    <s v="SE-NE_1500__kV_19"/>
    <x v="3"/>
    <x v="4"/>
    <n v="1500"/>
    <x v="0"/>
  </r>
  <r>
    <s v="SE-NE_1500__kV_35"/>
    <x v="3"/>
    <x v="4"/>
    <n v="1500"/>
    <x v="0"/>
  </r>
  <r>
    <s v="SE-NE_1500__kV_37"/>
    <x v="3"/>
    <x v="4"/>
    <n v="1500"/>
    <x v="0"/>
  </r>
  <r>
    <s v="SE-NE_1500__kV_85"/>
    <x v="3"/>
    <x v="4"/>
    <n v="1500"/>
    <x v="0"/>
  </r>
  <r>
    <s v="SE-NE_1500__kV_16"/>
    <x v="3"/>
    <x v="4"/>
    <n v="1500"/>
    <x v="0"/>
  </r>
  <r>
    <s v="SE-NE_1500__kV_89"/>
    <x v="3"/>
    <x v="4"/>
    <n v="1500"/>
    <x v="0"/>
  </r>
  <r>
    <s v="SE-NE_1500__kV_64"/>
    <x v="3"/>
    <x v="4"/>
    <n v="1500"/>
    <x v="0"/>
  </r>
  <r>
    <s v="SE-NE_1500__kV_87"/>
    <x v="3"/>
    <x v="4"/>
    <n v="1500"/>
    <x v="0"/>
  </r>
  <r>
    <s v="SE-NE_1500__kV_82"/>
    <x v="3"/>
    <x v="4"/>
    <n v="1500"/>
    <x v="0"/>
  </r>
  <r>
    <s v="Tap-N_1500__kV_238"/>
    <x v="5"/>
    <x v="7"/>
    <n v="1500"/>
    <x v="0"/>
  </r>
  <r>
    <s v="Tap-N_1500__kV_228"/>
    <x v="5"/>
    <x v="7"/>
    <n v="1500"/>
    <x v="0"/>
  </r>
  <r>
    <s v="Tap-N_1500__kV_232"/>
    <x v="5"/>
    <x v="7"/>
    <n v="1500"/>
    <x v="0"/>
  </r>
  <r>
    <s v="Tap-N_1500__kV_235"/>
    <x v="5"/>
    <x v="7"/>
    <n v="1500"/>
    <x v="0"/>
  </r>
  <r>
    <s v="Tap-N_1500__kV_231"/>
    <x v="5"/>
    <x v="7"/>
    <n v="1500"/>
    <x v="0"/>
  </r>
  <r>
    <s v="Tap-N_1500__kV_230"/>
    <x v="5"/>
    <x v="7"/>
    <n v="1500"/>
    <x v="0"/>
  </r>
  <r>
    <s v="Tap-N_1500__kV_237"/>
    <x v="5"/>
    <x v="7"/>
    <n v="1500"/>
    <x v="0"/>
  </r>
  <r>
    <s v="Tap-N_1500__kV_229"/>
    <x v="5"/>
    <x v="7"/>
    <n v="1500"/>
    <x v="0"/>
  </r>
  <r>
    <s v="Tap-N_1500__kV_236"/>
    <x v="5"/>
    <x v="7"/>
    <n v="1500"/>
    <x v="0"/>
  </r>
  <r>
    <s v="Tap-N_1500__kV_227"/>
    <x v="5"/>
    <x v="7"/>
    <n v="1500"/>
    <x v="0"/>
  </r>
  <r>
    <s v="Tap-N_1500__kV_233"/>
    <x v="5"/>
    <x v="7"/>
    <n v="1500"/>
    <x v="0"/>
  </r>
  <r>
    <s v="Tap-N_1500__kV_234"/>
    <x v="5"/>
    <x v="7"/>
    <n v="1500"/>
    <x v="0"/>
  </r>
  <r>
    <s v="Manaus-AC/RO/Mad_1500__kV_226"/>
    <x v="1"/>
    <x v="1"/>
    <n v="1500"/>
    <x v="0"/>
  </r>
  <r>
    <s v="Manaus-AC/RO/Mad_1500__kV_218"/>
    <x v="1"/>
    <x v="1"/>
    <n v="1500"/>
    <x v="0"/>
  </r>
  <r>
    <s v="Manaus-AC/RO/Mad_1500__kV_215"/>
    <x v="1"/>
    <x v="1"/>
    <n v="1500"/>
    <x v="0"/>
  </r>
  <r>
    <s v="Manaus-AC/RO/Mad_1500__kV_219"/>
    <x v="1"/>
    <x v="1"/>
    <n v="1500"/>
    <x v="0"/>
  </r>
  <r>
    <s v="Manaus-AC/RO/Mad_1500__kV_224"/>
    <x v="1"/>
    <x v="1"/>
    <n v="1500"/>
    <x v="0"/>
  </r>
  <r>
    <s v="N-Manaus_1500__kV_167"/>
    <x v="2"/>
    <x v="2"/>
    <n v="1500"/>
    <x v="0"/>
  </r>
  <r>
    <s v="N-Manaus_1500__kV_174"/>
    <x v="2"/>
    <x v="2"/>
    <n v="1500"/>
    <x v="0"/>
  </r>
  <r>
    <s v="N-Manaus_1500__kV_173"/>
    <x v="2"/>
    <x v="2"/>
    <n v="1500"/>
    <x v="0"/>
  </r>
  <r>
    <s v="N-Manaus_1500__kV_169"/>
    <x v="2"/>
    <x v="2"/>
    <n v="1500"/>
    <x v="0"/>
  </r>
  <r>
    <s v="N-Manaus_1500__kV_170"/>
    <x v="2"/>
    <x v="2"/>
    <n v="1500"/>
    <x v="0"/>
  </r>
  <r>
    <s v="N-Manaus_1500__kV_172"/>
    <x v="2"/>
    <x v="2"/>
    <n v="1500"/>
    <x v="0"/>
  </r>
  <r>
    <s v="N-Manaus_1500__kV_168"/>
    <x v="2"/>
    <x v="2"/>
    <n v="1500"/>
    <x v="0"/>
  </r>
  <r>
    <s v="N-Manaus_1500__kV_179"/>
    <x v="2"/>
    <x v="2"/>
    <n v="1500"/>
    <x v="0"/>
  </r>
  <r>
    <s v="N-Manaus_1500__kV_178"/>
    <x v="2"/>
    <x v="2"/>
    <n v="1500"/>
    <x v="0"/>
  </r>
  <r>
    <s v="N-Manaus_1500__kV_181"/>
    <x v="2"/>
    <x v="2"/>
    <n v="1500"/>
    <x v="0"/>
  </r>
  <r>
    <s v="N-Manaus_1500__kV_165"/>
    <x v="2"/>
    <x v="2"/>
    <n v="1500"/>
    <x v="0"/>
  </r>
  <r>
    <s v="N-Manaus_1500__kV_171"/>
    <x v="2"/>
    <x v="2"/>
    <n v="1500"/>
    <x v="0"/>
  </r>
  <r>
    <s v="N-Manaus_1500__kV_176"/>
    <x v="2"/>
    <x v="2"/>
    <n v="1500"/>
    <x v="0"/>
  </r>
  <r>
    <s v="N-Manaus_1500__kV_175"/>
    <x v="2"/>
    <x v="2"/>
    <n v="1500"/>
    <x v="0"/>
  </r>
  <r>
    <s v="N-Manaus_1500__kV_180"/>
    <x v="2"/>
    <x v="2"/>
    <n v="1500"/>
    <x v="0"/>
  </r>
  <r>
    <s v="SE-Imp_1500__kV_317"/>
    <x v="3"/>
    <x v="5"/>
    <n v="1500"/>
    <x v="0"/>
  </r>
  <r>
    <s v="SE-Imp_1500__kV_322"/>
    <x v="3"/>
    <x v="5"/>
    <n v="1500"/>
    <x v="0"/>
  </r>
  <r>
    <s v="SE-Imp_1500__kV_316"/>
    <x v="3"/>
    <x v="5"/>
    <n v="1500"/>
    <x v="0"/>
  </r>
  <r>
    <s v="SE-Imp_1500__kV_326"/>
    <x v="3"/>
    <x v="5"/>
    <n v="1500"/>
    <x v="0"/>
  </r>
  <r>
    <s v="SE-Imp_1500__kV_313"/>
    <x v="3"/>
    <x v="5"/>
    <n v="1500"/>
    <x v="0"/>
  </r>
  <r>
    <s v="SE-Imp_1500__kV_315"/>
    <x v="3"/>
    <x v="5"/>
    <n v="1500"/>
    <x v="0"/>
  </r>
  <r>
    <s v="SE-Imp_1500__kV_309"/>
    <x v="3"/>
    <x v="5"/>
    <n v="1500"/>
    <x v="0"/>
  </r>
  <r>
    <s v="SE-Imp_1500__kV_298"/>
    <x v="3"/>
    <x v="5"/>
    <n v="1500"/>
    <x v="0"/>
  </r>
  <r>
    <s v="SE-Imp_1500__kV_306"/>
    <x v="3"/>
    <x v="5"/>
    <n v="1500"/>
    <x v="0"/>
  </r>
  <r>
    <s v="SE-Imp_1500__kV_127"/>
    <x v="3"/>
    <x v="5"/>
    <n v="1500"/>
    <x v="0"/>
  </r>
  <r>
    <s v="SE-Imp_1500__kV_307"/>
    <x v="3"/>
    <x v="5"/>
    <n v="1500"/>
    <x v="0"/>
  </r>
  <r>
    <s v="SE-Imp_1500__kV_319"/>
    <x v="3"/>
    <x v="5"/>
    <n v="1500"/>
    <x v="0"/>
  </r>
  <r>
    <s v="SE-Imp_1500__kV_320"/>
    <x v="3"/>
    <x v="5"/>
    <n v="1500"/>
    <x v="0"/>
  </r>
  <r>
    <s v="SE-Imp_1500__kV_323"/>
    <x v="3"/>
    <x v="5"/>
    <n v="1500"/>
    <x v="0"/>
  </r>
  <r>
    <s v="SE-Imp_1500__kV_321"/>
    <x v="3"/>
    <x v="5"/>
    <n v="1500"/>
    <x v="0"/>
  </r>
  <r>
    <s v="SE-Imp_1500__kV_302"/>
    <x v="3"/>
    <x v="5"/>
    <n v="1500"/>
    <x v="0"/>
  </r>
  <r>
    <s v="SE-Imp_1500__kV_324"/>
    <x v="3"/>
    <x v="5"/>
    <n v="1500"/>
    <x v="0"/>
  </r>
  <r>
    <s v="SE-Imp_1500__kV_299"/>
    <x v="3"/>
    <x v="5"/>
    <n v="1500"/>
    <x v="0"/>
  </r>
  <r>
    <s v="SE-Imp_1500__kV_325"/>
    <x v="3"/>
    <x v="5"/>
    <n v="1500"/>
    <x v="0"/>
  </r>
  <r>
    <s v="SE-Imp_1500__kV_301"/>
    <x v="3"/>
    <x v="5"/>
    <n v="1500"/>
    <x v="0"/>
  </r>
  <r>
    <s v="SE-Imp_1500__kV_312"/>
    <x v="3"/>
    <x v="5"/>
    <n v="1500"/>
    <x v="0"/>
  </r>
  <r>
    <s v="SE-Imp_1500__kV_303"/>
    <x v="3"/>
    <x v="5"/>
    <n v="1500"/>
    <x v="0"/>
  </r>
  <r>
    <s v="SE-Imp_1500__kV_129"/>
    <x v="3"/>
    <x v="5"/>
    <n v="1500"/>
    <x v="0"/>
  </r>
  <r>
    <s v="SE-Imp_1500__kV_305"/>
    <x v="3"/>
    <x v="5"/>
    <n v="1500"/>
    <x v="0"/>
  </r>
  <r>
    <s v="SE-Imp_1500__kV_121"/>
    <x v="3"/>
    <x v="5"/>
    <n v="1500"/>
    <x v="0"/>
  </r>
  <r>
    <s v="SE-Imp_1500__kV_118"/>
    <x v="3"/>
    <x v="5"/>
    <n v="1500"/>
    <x v="0"/>
  </r>
  <r>
    <s v="SE-Imp_1500__kV_112"/>
    <x v="3"/>
    <x v="5"/>
    <n v="1500"/>
    <x v="0"/>
  </r>
  <r>
    <s v="SE-Imp_1500__kV_113"/>
    <x v="3"/>
    <x v="5"/>
    <n v="1500"/>
    <x v="0"/>
  </r>
  <r>
    <s v="SE-Imp_1500__kV_114"/>
    <x v="3"/>
    <x v="5"/>
    <n v="1500"/>
    <x v="0"/>
  </r>
  <r>
    <s v="SE-Imp_1500__kV_300"/>
    <x v="3"/>
    <x v="5"/>
    <n v="1500"/>
    <x v="0"/>
  </r>
  <r>
    <s v="SE-Imp_1500__kV_122"/>
    <x v="3"/>
    <x v="5"/>
    <n v="1500"/>
    <x v="0"/>
  </r>
  <r>
    <s v="SE-Imp_1500__kV_304"/>
    <x v="3"/>
    <x v="5"/>
    <n v="1500"/>
    <x v="0"/>
  </r>
  <r>
    <s v="NE-Imp_1500__kV_162"/>
    <x v="4"/>
    <x v="5"/>
    <n v="1500"/>
    <x v="0"/>
  </r>
  <r>
    <s v="NE-Imp_1500__kV_285"/>
    <x v="4"/>
    <x v="5"/>
    <n v="1500"/>
    <x v="0"/>
  </r>
  <r>
    <s v="NE-Imp_1500__kV_156"/>
    <x v="4"/>
    <x v="5"/>
    <n v="1500"/>
    <x v="0"/>
  </r>
  <r>
    <s v="NE-Imp_1500__kV_158"/>
    <x v="4"/>
    <x v="5"/>
    <n v="1500"/>
    <x v="0"/>
  </r>
  <r>
    <s v="NE-Imp_1500__kV_279"/>
    <x v="4"/>
    <x v="5"/>
    <n v="1500"/>
    <x v="0"/>
  </r>
  <r>
    <s v="NE-Imp_1500__kV_144"/>
    <x v="4"/>
    <x v="5"/>
    <n v="1500"/>
    <x v="0"/>
  </r>
  <r>
    <s v="NE-Imp_1500__kV_149"/>
    <x v="4"/>
    <x v="5"/>
    <n v="1500"/>
    <x v="0"/>
  </r>
  <r>
    <s v="NE-Imp_1500__kV_163"/>
    <x v="4"/>
    <x v="5"/>
    <n v="1500"/>
    <x v="0"/>
  </r>
  <r>
    <s v="N-Imp_1500__kV_192"/>
    <x v="2"/>
    <x v="5"/>
    <n v="1500"/>
    <x v="0"/>
  </r>
  <r>
    <s v="NE-Imp_1500__kV_161"/>
    <x v="4"/>
    <x v="5"/>
    <n v="1500"/>
    <x v="0"/>
  </r>
  <r>
    <s v="NE-Imp_1500__kV_148"/>
    <x v="4"/>
    <x v="5"/>
    <n v="1500"/>
    <x v="0"/>
  </r>
  <r>
    <s v="NE-Imp_1500__kV_145"/>
    <x v="4"/>
    <x v="5"/>
    <n v="1500"/>
    <x v="0"/>
  </r>
  <r>
    <s v="NE-Imp_1500__kV_146"/>
    <x v="4"/>
    <x v="5"/>
    <n v="1500"/>
    <x v="0"/>
  </r>
  <r>
    <s v="NE-Imp_1500__kV_150"/>
    <x v="4"/>
    <x v="5"/>
    <n v="1500"/>
    <x v="0"/>
  </r>
  <r>
    <s v="NE-Imp_1500__kV_296"/>
    <x v="4"/>
    <x v="5"/>
    <n v="1500"/>
    <x v="0"/>
  </r>
  <r>
    <s v="SE-Imp_1500__kV_128"/>
    <x v="3"/>
    <x v="5"/>
    <n v="1500"/>
    <x v="0"/>
  </r>
  <r>
    <s v="NE-Imp_1500__kV_286"/>
    <x v="4"/>
    <x v="5"/>
    <n v="1500"/>
    <x v="0"/>
  </r>
  <r>
    <s v="N-Imp_1500__kV_197"/>
    <x v="2"/>
    <x v="5"/>
    <n v="1500"/>
    <x v="0"/>
  </r>
  <r>
    <s v="N-Imp_1500__kV_195"/>
    <x v="2"/>
    <x v="5"/>
    <n v="1500"/>
    <x v="0"/>
  </r>
  <r>
    <s v="N-Imp_1500__kV_199"/>
    <x v="2"/>
    <x v="5"/>
    <n v="1500"/>
    <x v="0"/>
  </r>
  <r>
    <s v="N-Imp_1500__kV_183"/>
    <x v="2"/>
    <x v="5"/>
    <n v="1500"/>
    <x v="0"/>
  </r>
  <r>
    <s v="N-Imp_1500__kV_189"/>
    <x v="2"/>
    <x v="5"/>
    <n v="1500"/>
    <x v="0"/>
  </r>
  <r>
    <s v="N-Imp_1500__kV_187"/>
    <x v="2"/>
    <x v="5"/>
    <n v="1500"/>
    <x v="0"/>
  </r>
  <r>
    <s v="N-Imp_1500__kV_186"/>
    <x v="2"/>
    <x v="5"/>
    <n v="1500"/>
    <x v="0"/>
  </r>
  <r>
    <s v="N-Imp_1500__kV_184"/>
    <x v="2"/>
    <x v="5"/>
    <n v="1500"/>
    <x v="0"/>
  </r>
  <r>
    <s v="NE-Imp_1500__kV_154"/>
    <x v="4"/>
    <x v="5"/>
    <n v="1500"/>
    <x v="0"/>
  </r>
  <r>
    <s v="N-Imp_1500__kV_188"/>
    <x v="2"/>
    <x v="5"/>
    <n v="1500"/>
    <x v="0"/>
  </r>
  <r>
    <s v="NE-Imp_1500__kV_157"/>
    <x v="4"/>
    <x v="5"/>
    <n v="1500"/>
    <x v="0"/>
  </r>
  <r>
    <s v="N-Imp_1500__kV_196"/>
    <x v="2"/>
    <x v="5"/>
    <n v="1500"/>
    <x v="0"/>
  </r>
  <r>
    <s v="N-Imp_1500__kV_198"/>
    <x v="2"/>
    <x v="5"/>
    <n v="1500"/>
    <x v="0"/>
  </r>
  <r>
    <s v="N-Imp_1500__kV_185"/>
    <x v="2"/>
    <x v="5"/>
    <n v="1500"/>
    <x v="0"/>
  </r>
  <r>
    <s v="N-Imp_1500__kV_190"/>
    <x v="2"/>
    <x v="5"/>
    <n v="1500"/>
    <x v="0"/>
  </r>
  <r>
    <s v="N-Imp_1500__kV_191"/>
    <x v="2"/>
    <x v="5"/>
    <n v="1500"/>
    <x v="0"/>
  </r>
  <r>
    <s v="N-Imp_1500__kV_194"/>
    <x v="2"/>
    <x v="5"/>
    <n v="1500"/>
    <x v="0"/>
  </r>
  <r>
    <s v="N-Imp_1500__kV_193"/>
    <x v="2"/>
    <x v="5"/>
    <n v="1500"/>
    <x v="0"/>
  </r>
  <r>
    <s v="N-Imp_1500__kV_182"/>
    <x v="2"/>
    <x v="5"/>
    <n v="1500"/>
    <x v="0"/>
  </r>
  <r>
    <s v="SE-Imp_1500__kV_123"/>
    <x v="3"/>
    <x v="5"/>
    <n v="1500"/>
    <x v="0"/>
  </r>
  <r>
    <s v="SE-Imp_1500__kV_130"/>
    <x v="3"/>
    <x v="5"/>
    <n v="1500"/>
    <x v="0"/>
  </r>
  <r>
    <s v="SE-Imp_1500__kV_308"/>
    <x v="3"/>
    <x v="5"/>
    <n v="1500"/>
    <x v="0"/>
  </r>
  <r>
    <s v="SE-Imp_1500__kV_120"/>
    <x v="3"/>
    <x v="5"/>
    <n v="1500"/>
    <x v="0"/>
  </r>
  <r>
    <s v="SE-Imp_1500__kV_311"/>
    <x v="3"/>
    <x v="5"/>
    <n v="1500"/>
    <x v="0"/>
  </r>
  <r>
    <s v="SE-Imp_1500__kV_133"/>
    <x v="3"/>
    <x v="5"/>
    <n v="1500"/>
    <x v="0"/>
  </r>
  <r>
    <s v="SE-Imp_1500__kV_132"/>
    <x v="3"/>
    <x v="5"/>
    <n v="1500"/>
    <x v="0"/>
  </r>
  <r>
    <s v="SE-Imp_1500__kV_131"/>
    <x v="3"/>
    <x v="5"/>
    <n v="1500"/>
    <x v="0"/>
  </r>
  <r>
    <s v="NE-Imp_1500__kV_160"/>
    <x v="4"/>
    <x v="5"/>
    <n v="1500"/>
    <x v="0"/>
  </r>
  <r>
    <s v="SE-Imp_1500__kV_310"/>
    <x v="3"/>
    <x v="5"/>
    <n v="1500"/>
    <x v="0"/>
  </r>
  <r>
    <s v="SE-Imp_1500__kV_119"/>
    <x v="3"/>
    <x v="5"/>
    <n v="1500"/>
    <x v="0"/>
  </r>
  <r>
    <s v="SE-Imp_1500__kV_115"/>
    <x v="3"/>
    <x v="5"/>
    <n v="1500"/>
    <x v="0"/>
  </r>
  <r>
    <s v="SE-Imp_1500__kV_327"/>
    <x v="3"/>
    <x v="5"/>
    <n v="1500"/>
    <x v="0"/>
  </r>
  <r>
    <s v="SE-Imp_1500__kV_125"/>
    <x v="3"/>
    <x v="5"/>
    <n v="1500"/>
    <x v="0"/>
  </r>
  <r>
    <s v="SE-Imp_1500__kV_126"/>
    <x v="3"/>
    <x v="5"/>
    <n v="1500"/>
    <x v="0"/>
  </r>
  <r>
    <s v="SE-Imp_1500__kV_318"/>
    <x v="3"/>
    <x v="5"/>
    <n v="1500"/>
    <x v="0"/>
  </r>
  <r>
    <s v="SE-Imp_1500__kV_117"/>
    <x v="3"/>
    <x v="5"/>
    <n v="1500"/>
    <x v="0"/>
  </r>
  <r>
    <s v="SE-Imp_1500__kV_116"/>
    <x v="3"/>
    <x v="5"/>
    <n v="1500"/>
    <x v="0"/>
  </r>
  <r>
    <s v="NE-Imp_1500__kV_297"/>
    <x v="4"/>
    <x v="5"/>
    <n v="1500"/>
    <x v="0"/>
  </r>
  <r>
    <s v="NE-Imp_1500__kV_291"/>
    <x v="4"/>
    <x v="5"/>
    <n v="1500"/>
    <x v="0"/>
  </r>
  <r>
    <s v="NE-Imp_1500__kV_281"/>
    <x v="4"/>
    <x v="5"/>
    <n v="1500"/>
    <x v="0"/>
  </r>
  <r>
    <s v="NE-Imp_1500__kV_151"/>
    <x v="4"/>
    <x v="5"/>
    <n v="1500"/>
    <x v="0"/>
  </r>
  <r>
    <s v="NE-Imp_1500__kV_292"/>
    <x v="4"/>
    <x v="5"/>
    <n v="1500"/>
    <x v="0"/>
  </r>
  <r>
    <s v="NE-Imp_1500__kV_290"/>
    <x v="4"/>
    <x v="5"/>
    <n v="1500"/>
    <x v="0"/>
  </r>
  <r>
    <s v="SE-Imp_1500__kV_124"/>
    <x v="3"/>
    <x v="5"/>
    <n v="1500"/>
    <x v="0"/>
  </r>
  <r>
    <s v="NE-Imp_1500__kV_153"/>
    <x v="4"/>
    <x v="5"/>
    <n v="1500"/>
    <x v="0"/>
  </r>
  <r>
    <s v="NE-Imp_1500__kV_288"/>
    <x v="4"/>
    <x v="5"/>
    <n v="1500"/>
    <x v="0"/>
  </r>
  <r>
    <s v="NE-Imp_1500__kV_287"/>
    <x v="4"/>
    <x v="5"/>
    <n v="1500"/>
    <x v="0"/>
  </r>
  <r>
    <s v="NE-Imp_1500__kV_295"/>
    <x v="4"/>
    <x v="5"/>
    <n v="1500"/>
    <x v="0"/>
  </r>
  <r>
    <s v="NE-Imp_1500__kV_280"/>
    <x v="4"/>
    <x v="5"/>
    <n v="1500"/>
    <x v="0"/>
  </r>
  <r>
    <s v="NE-Imp_1500__kV_278"/>
    <x v="4"/>
    <x v="5"/>
    <n v="1500"/>
    <x v="0"/>
  </r>
  <r>
    <s v="NE-Imp_1500__kV_283"/>
    <x v="4"/>
    <x v="5"/>
    <n v="1500"/>
    <x v="0"/>
  </r>
  <r>
    <s v="NE-Imp_1500__kV_155"/>
    <x v="4"/>
    <x v="5"/>
    <n v="1500"/>
    <x v="0"/>
  </r>
  <r>
    <s v="NE-Imp_1500__kV_282"/>
    <x v="4"/>
    <x v="5"/>
    <n v="1500"/>
    <x v="0"/>
  </r>
  <r>
    <s v="SE-Imp_1500__kV_314"/>
    <x v="3"/>
    <x v="5"/>
    <n v="1500"/>
    <x v="0"/>
  </r>
  <r>
    <s v="NE-Imp_1500__kV_294"/>
    <x v="4"/>
    <x v="5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975.557939999999"/>
    <n v="54829.333720000002"/>
    <n v="50112.83642"/>
    <n v="55074.308449999997"/>
    <n v="58747.394560000001"/>
    <n v="53277.783770000002"/>
    <n v="52164.383600000001"/>
    <n v="54948.968869999997"/>
    <n v="65274.975579999998"/>
    <n v="58548.121229999997"/>
    <n v="54338.208659999997"/>
    <n v="60836.293140000002"/>
    <n v="64480.17267"/>
    <n v="55611.258320000001"/>
    <n v="54419.067410000003"/>
    <n v="59395.894899999999"/>
    <n v="58993.658710000003"/>
    <n v="54610.005669999999"/>
    <n v="52257.67843"/>
    <n v="55993.217669999998"/>
    <n v="63819.167889999997"/>
    <n v="58048.600189999997"/>
    <n v="54629.126250000001"/>
    <n v="59828.09433"/>
    <n v="66322.348459999994"/>
    <n v="64497.25303"/>
    <n v="61167.053500000002"/>
    <n v="66378.682860000001"/>
    <n v="72222.822880000007"/>
    <n v="66538.043579999998"/>
    <n v="60802.408660000001"/>
    <n v="69119.657449999999"/>
    <n v="74807.925289999999"/>
    <n v="68980.860419999997"/>
    <n v="64678.720999999998"/>
    <n v="70809.651079999996"/>
    <n v="76542.399749999997"/>
    <n v="70426.389209999994"/>
    <n v="68062.717730000004"/>
    <n v="72741.537710000004"/>
    <n v="77289.366519999996"/>
    <n v="71441.581130000006"/>
    <n v="68383.666299999997"/>
    <n v="72318.700020000004"/>
    <n v="80346.031369999997"/>
    <n v="69842.193169999999"/>
    <n v="71362.796719999998"/>
    <n v="71422.874609999999"/>
    <n v="80311.601569999999"/>
    <n v="75662.485520000002"/>
    <n v="71879.9516"/>
    <n v="73563.889370000004"/>
    <n v="81034.877569999997"/>
    <n v="75610.996119999996"/>
    <n v="68318.585189999998"/>
    <n v="74095.145869999993"/>
    <n v="81976.285569999993"/>
    <n v="76354.740260000006"/>
    <n v="71690.807969999994"/>
    <n v="75047.592869999993"/>
    <n v="81976.285569999993"/>
    <n v="75454.195070000002"/>
    <n v="71917.432769999999"/>
    <n v="74370.777130000002"/>
    <n v="85909.275049999997"/>
    <n v="81428.311570000005"/>
    <n v="72969.370049999998"/>
    <n v="78180.647459999993"/>
    <n v="86675.172649999993"/>
    <n v="80658.877429999993"/>
    <n v="75208.976739999998"/>
    <n v="79558.954700000002"/>
    <n v="90090.064010000002"/>
    <n v="81784.934250000006"/>
    <n v="78048.112550000005"/>
    <n v="81892.60484"/>
    <n v="92656.002609999996"/>
    <n v="84443.08481"/>
    <n v="79976.653860000006"/>
    <n v="84423.62831"/>
    <n v="93559.781350000005"/>
    <n v="85538.370509999993"/>
    <n v="78785.018909999999"/>
    <n v="85466.331760000001"/>
    <n v="95107.152010000005"/>
    <n v="88443.37513"/>
    <n v="79579.689129999999"/>
    <n v="86976.344710000005"/>
    <n v="96477.661319999999"/>
    <n v="90141.271720000004"/>
    <n v="82315.738559999998"/>
    <n v="88645.949519999995"/>
    <n v="97737.396099999998"/>
    <n v="90846.079240000006"/>
    <n v="83232.998970000001"/>
    <n v="89871.568140000003"/>
    <n v="98815.840559999997"/>
    <n v="91943.369619999998"/>
    <n v="83973.500599999999"/>
    <n v="90579.457939999993"/>
    <n v="100578.1149"/>
    <n v="93245.503949999998"/>
    <n v="84877.095480000004"/>
    <n v="91950.090020000003"/>
    <n v="102748.0426"/>
    <n v="94699.812130000006"/>
    <n v="85977.053639999998"/>
    <n v="93657.780490000005"/>
    <n v="103550.0938"/>
    <n v="96032.080900000001"/>
    <n v="87005.35067"/>
    <n v="94561.996759999995"/>
    <n v="104418.738"/>
    <n v="96032.080900000001"/>
    <n v="85473.794070000004"/>
    <n v="93949.733030000003"/>
    <n v="104995.0802"/>
    <n v="96032.080900000001"/>
    <n v="85723.457859999995"/>
    <n v="94892.861260000005"/>
    <n v="105554.2681"/>
    <n v="96032.080900000001"/>
    <n v="84255.718559999994"/>
    <n v="93811.22825"/>
    <n v="106031.47719999999"/>
    <n v="96032.080900000001"/>
    <n v="86112.226670000004"/>
    <n v="93667.978910000005"/>
    <n v="106593.1709"/>
    <n v="96032.080900000001"/>
    <n v="83820.10398"/>
    <n v="94026.153260000006"/>
    <n v="107209.1719"/>
    <n v="96078.294550000006"/>
    <n v="82878.790150000001"/>
    <n v="93186.329360000003"/>
    <n v="107967.3208"/>
    <n v="96130.553490000006"/>
    <n v="81561.96832"/>
    <n v="92869.244380000004"/>
    <n v="108743.64479999999"/>
    <n v="96467.63884"/>
    <n v="82384.09302"/>
    <n v="93027.624630000006"/>
    <n v="109307.3432"/>
    <n v="96748.085099999997"/>
    <n v="83709.071049999999"/>
    <n v="93860.213600000003"/>
    <n v="109586.9789"/>
    <n v="96755.341490000006"/>
    <n v="81514.399250000002"/>
    <n v="93860.509720000002"/>
    <n v="109860.3674"/>
    <n v="96755.341490000006"/>
    <n v="85079.434500000003"/>
    <n v="93864.523019999993"/>
  </r>
  <r>
    <x v="3"/>
    <n v="4360.3118780000004"/>
    <n v="4651.9730319999999"/>
    <n v="4561.4115240000001"/>
    <n v="4419.2012260000001"/>
    <n v="4560.8679080000002"/>
    <n v="4639.8387540000003"/>
    <n v="4455.7976580000004"/>
    <n v="4562.0794260000002"/>
    <n v="4416.3087880000003"/>
    <n v="4506.7415440000004"/>
    <n v="4455.7976580000004"/>
    <n v="4419.2012260000001"/>
    <n v="4417.1927880000003"/>
    <n v="4652.8540320000002"/>
    <n v="4456.6916579999997"/>
    <n v="4562.9764260000002"/>
    <n v="4811.6131079999996"/>
    <n v="4764.3156440000002"/>
    <n v="4750.1373180000001"/>
    <n v="4809.1847260000004"/>
    <n v="5040.3185380000004"/>
    <n v="4919.6383320000004"/>
    <n v="4765.2249240000001"/>
    <n v="4897.4073259999996"/>
    <n v="4934.0263080000004"/>
    <n v="5035.7963319999999"/>
    <n v="4907.6672580000004"/>
    <n v="5017.2785880000001"/>
    <n v="5339.014338"/>
    <n v="5265.7549440000003"/>
    <n v="5159.633718"/>
    <n v="3658.7832990000002"/>
    <n v="5259.6213390000003"/>
    <n v="5354.0733319999999"/>
    <n v="5217.354918"/>
    <n v="5343.7347449999997"/>
    <n v="7019.5065370000002"/>
    <n v="7144.7063980000003"/>
    <n v="6859.4585569999999"/>
    <n v="7100.9366819999996"/>
    <n v="10320.27297"/>
    <n v="9519.9762989999999"/>
    <n v="9218.1937610000004"/>
    <n v="9738.0384959999992"/>
    <n v="7619.8006569999998"/>
    <n v="9388.0849319999998"/>
    <n v="9192.4683179999993"/>
    <n v="11217.730009999999"/>
    <n v="12007.188399999999"/>
    <n v="7826.5155100000002"/>
    <n v="6916.8875850000004"/>
    <n v="11835.15223"/>
    <n v="11856.40962"/>
    <n v="10338.5715"/>
    <n v="11843.412319999999"/>
    <n v="11835.15223"/>
    <n v="13366.31976"/>
    <n v="10704.204180000001"/>
    <n v="12336.31307"/>
    <n v="13127.13407"/>
    <n v="13881.923349999999"/>
    <n v="13106.0615"/>
    <n v="10707.281940000001"/>
    <n v="13642.13673"/>
    <n v="13881.923349999999"/>
    <n v="9955.2129189999996"/>
    <n v="13580.497939999999"/>
    <n v="13561.748729999999"/>
    <n v="13881.923349999999"/>
    <n v="11216.74073"/>
    <n v="11099.11241"/>
    <n v="12343.322050000001"/>
    <n v="13881.923349999999"/>
    <n v="11284.49127"/>
    <n v="13745.57624"/>
    <n v="13642.13673"/>
    <n v="13878.87695"/>
    <n v="12143.35023"/>
    <n v="11827.562239999999"/>
    <n v="13642.13673"/>
    <n v="13878.87695"/>
    <n v="13982.774240000001"/>
    <n v="13497.88946"/>
    <n v="13642.13673"/>
    <n v="13648.146350000001"/>
    <n v="11508.659309999999"/>
    <n v="13666.991900000001"/>
    <n v="13642.13673"/>
    <n v="13881.923349999999"/>
    <n v="12322.16073"/>
    <n v="13745.33324"/>
    <n v="13642.13673"/>
    <n v="13847.517750000001"/>
    <n v="13761.70681"/>
    <n v="13745.57624"/>
    <n v="13642.13673"/>
    <n v="13878.87695"/>
    <n v="14038.891310000001"/>
    <n v="13745.57624"/>
    <n v="13642.13673"/>
    <n v="13879.235350000001"/>
    <n v="14038.891310000001"/>
    <n v="13745.57624"/>
    <n v="13642.13673"/>
    <n v="13881.923349999999"/>
    <n v="14038.891310000001"/>
    <n v="13688.953"/>
    <n v="13642.13673"/>
    <n v="13881.923349999999"/>
    <n v="14038.891310000001"/>
    <n v="13745.57624"/>
    <n v="13486.33376"/>
    <n v="13881.923349999999"/>
    <n v="14038.891310000001"/>
    <n v="13736.702730000001"/>
    <n v="13642.13673"/>
    <n v="13881.923349999999"/>
    <n v="14038.891310000001"/>
    <n v="13467.22479"/>
    <n v="12509.527309999999"/>
    <n v="13840.168250000001"/>
    <n v="14038.891310000001"/>
    <n v="13720.04924"/>
    <n v="13506.274230000001"/>
    <n v="13881.923349999999"/>
    <n v="14038.891310000001"/>
    <n v="11296.40292"/>
    <n v="13563.936729999999"/>
    <n v="13878.87695"/>
    <n v="14038.891310000001"/>
    <n v="13697.139740000001"/>
    <n v="13066.61634"/>
    <n v="13881.923349999999"/>
    <n v="14038.891310000001"/>
    <n v="13745.57624"/>
    <n v="13642.13673"/>
    <n v="13879.235350000001"/>
    <n v="14038.891310000001"/>
    <n v="13745.57624"/>
    <n v="13642.13673"/>
    <n v="13881.923349999999"/>
    <n v="14038.891310000001"/>
    <n v="12597.51267"/>
    <n v="13642.13673"/>
    <n v="13881.923349999999"/>
    <n v="14038.891310000001"/>
    <n v="12876.582909999999"/>
    <n v="13255.382369999999"/>
    <n v="13878.87695"/>
    <n v="14038.891310000001"/>
    <n v="13720.292240000001"/>
    <n v="13415.73393"/>
    <n v="13878.87695"/>
    <n v="14038.891310000001"/>
    <n v="11110.482319999999"/>
    <n v="13563.043729999999"/>
  </r>
  <r>
    <x v="4"/>
    <n v="9431.8898850000005"/>
    <n v="8857.2148190000007"/>
    <n v="8830.6713280000004"/>
    <n v="9545.4917260000002"/>
    <n v="10651.664769999999"/>
    <n v="9851.1460509999997"/>
    <n v="9255.0327450000004"/>
    <n v="10264.24365"/>
    <n v="10016.100850000001"/>
    <n v="9671.3159489999998"/>
    <n v="9869.1480100000008"/>
    <n v="10146.851919999999"/>
    <n v="10651.664769999999"/>
    <n v="10018.57877"/>
    <n v="9341.7470809999995"/>
    <n v="10475.52981"/>
    <n v="11614.86436"/>
    <n v="10008.34122"/>
    <n v="10794.043019999999"/>
    <n v="11022.0314"/>
    <n v="11702.97921"/>
    <n v="10463.02707"/>
    <n v="9889.9923849999996"/>
    <n v="11198.166370000001"/>
    <n v="11157.701489999999"/>
    <n v="5539.0399470000002"/>
    <n v="6768.6420770000004"/>
    <n v="6425.1836370000001"/>
    <n v="7720.6846830000004"/>
    <n v="7366.2722970000004"/>
    <n v="9867.3033080000005"/>
    <n v="10553.88571"/>
    <n v="9141.3165860000008"/>
    <n v="8843.9037690000005"/>
    <n v="10038.57064"/>
    <n v="11171.921410000001"/>
    <n v="10657.25678"/>
    <n v="10027.18627"/>
    <n v="11036.08865"/>
    <n v="11579.144679999999"/>
    <n v="10772.819380000001"/>
    <n v="9810.3623879999996"/>
    <n v="11804.79002"/>
    <n v="10900.144179999999"/>
    <n v="15341.369060000001"/>
    <n v="15172.529619999999"/>
    <n v="12393.604649999999"/>
    <n v="14983.32512"/>
    <n v="15565.93591"/>
    <n v="14464.625379999999"/>
    <n v="14420.41136"/>
    <n v="15913.94658"/>
    <n v="18116.862270000001"/>
    <n v="15033.410819999999"/>
    <n v="15417.421050000001"/>
    <n v="18116.862270000001"/>
    <n v="18318.564740000002"/>
    <n v="15670.19224"/>
    <n v="17859.04104"/>
    <n v="18318.564740000002"/>
    <n v="18318.564740000002"/>
    <n v="15443.34863"/>
    <n v="17031.135320000001"/>
    <n v="18318.564740000002"/>
    <n v="18552.66244"/>
    <n v="15741.583339999999"/>
    <n v="18552.66244"/>
    <n v="18552.66244"/>
    <n v="18552.66244"/>
    <n v="15091.41784"/>
    <n v="17407.927299999999"/>
    <n v="18552.66244"/>
    <n v="18552.66244"/>
    <n v="18177.406370000001"/>
    <n v="14811.634190000001"/>
    <n v="18468.518980000001"/>
    <n v="19239.958310000002"/>
    <n v="18527.623459999999"/>
    <n v="19239.958310000002"/>
    <n v="19239.958310000002"/>
    <n v="20116.369500000001"/>
    <n v="18797.987560000001"/>
    <n v="18902.515220000001"/>
    <n v="20116.369500000001"/>
    <n v="20992.78069"/>
    <n v="20992.78069"/>
    <n v="20803.286380000001"/>
    <n v="20992.78069"/>
    <n v="21869.381379999999"/>
    <n v="21869.381379999999"/>
    <n v="21869.381379999999"/>
    <n v="21869.381379999999"/>
    <n v="22745.792570000001"/>
    <n v="22745.792570000001"/>
    <n v="22745.792570000001"/>
    <n v="22745.792570000001"/>
    <n v="23622.20377"/>
    <n v="23622.20377"/>
    <n v="23622.20377"/>
    <n v="23622.20377"/>
    <n v="24498.80445"/>
    <n v="24498.80445"/>
    <n v="24498.80445"/>
    <n v="24498.80445"/>
    <n v="25890.897970000002"/>
    <n v="25890.897970000002"/>
    <n v="25890.897970000002"/>
    <n v="25890.897970000002"/>
    <n v="26767.309160000001"/>
    <n v="26767.309160000001"/>
    <n v="26767.309160000001"/>
    <n v="26767.309160000001"/>
    <n v="27643.72035"/>
    <n v="27643.72035"/>
    <n v="27643.72035"/>
    <n v="27643.72035"/>
    <n v="28520.415789999999"/>
    <n v="28520.415789999999"/>
    <n v="28520.415789999999"/>
    <n v="28520.415789999999"/>
    <n v="29396.826980000002"/>
    <n v="29396.826980000002"/>
    <n v="29130.795330000001"/>
    <n v="29396.826980000002"/>
    <n v="30273.238170000001"/>
    <n v="30273.238170000001"/>
    <n v="29886.66978"/>
    <n v="30273.238170000001"/>
    <n v="31149.649369999999"/>
    <n v="31149.649369999999"/>
    <n v="30145.365839999999"/>
    <n v="31149.649369999999"/>
    <n v="32025.871060000001"/>
    <n v="32025.871060000001"/>
    <n v="30621.718209999999"/>
    <n v="32025.871060000001"/>
    <n v="32902.28226"/>
    <n v="32902.28226"/>
    <n v="31964.28541"/>
    <n v="32902.28226"/>
    <n v="33589.199139999997"/>
    <n v="33589.199139999997"/>
    <n v="32190.73112"/>
    <n v="33589.199139999997"/>
    <n v="34276.116020000001"/>
    <n v="34276.116020000001"/>
    <n v="31410.513019999999"/>
    <n v="34276.116020000001"/>
    <n v="34963.032899999998"/>
    <n v="34963.032899999998"/>
    <n v="33664.996859999999"/>
    <n v="34963.032899999998"/>
    <n v="35649.949780000003"/>
    <n v="35649.949780000003"/>
    <n v="35649.949780000003"/>
    <n v="35649.949780000003"/>
  </r>
  <r>
    <x v="5"/>
    <n v="1733.678559"/>
    <n v="942"/>
    <n v="2089.543028"/>
    <n v="1203.825"/>
    <n v="2380.3200000000002"/>
    <n v="1888.7837099999999"/>
    <n v="1473.345"/>
    <n v="2106.5700000000002"/>
    <n v="2380.3200000000002"/>
    <n v="2076.8994080000002"/>
    <n v="2270.8200000000002"/>
    <n v="2380.3200000000002"/>
    <n v="2380.3200000000002"/>
    <n v="2110.2449999999999"/>
    <n v="2013.57"/>
    <n v="2380.3200000000002"/>
    <n v="2380.3200000000002"/>
    <n v="1837.9949999999999"/>
    <n v="1720.8"/>
    <n v="2380.3200000000002"/>
    <n v="2210.7805939999998"/>
    <n v="2011.2449999999999"/>
    <n v="2011.2449999999999"/>
    <n v="2380.3200000000002"/>
    <n v="2365.3200000000002"/>
    <n v="2380.3200000000002"/>
    <n v="2091.3000000000002"/>
    <n v="2280.999194"/>
    <n v="2635.32"/>
    <n v="2365.2449999999999"/>
    <n v="1941.4141850000001"/>
    <n v="2380.3200000000002"/>
    <n v="2615.1530349999998"/>
    <n v="2635.32"/>
    <n v="2620.3200000000002"/>
    <n v="2635.32"/>
    <n v="2635.32"/>
    <n v="2247.3000000000002"/>
    <n v="1940.8044950000001"/>
    <n v="2376.5718259999999"/>
    <n v="2635.32"/>
    <n v="2635.32"/>
    <n v="2236.8000000000002"/>
    <n v="2635.32"/>
    <n v="2635.32"/>
    <n v="2540.8200000000002"/>
    <n v="2635.32"/>
    <n v="2635.32"/>
    <n v="2635.32"/>
    <n v="2620.3200000000002"/>
    <n v="2635.32"/>
    <n v="2635.32"/>
    <n v="2635.32"/>
    <n v="2635.32"/>
    <n v="2635.32"/>
    <n v="2635.32"/>
    <n v="2635.32"/>
    <n v="2635.32"/>
    <n v="2521.3200000000002"/>
    <n v="2635.32"/>
    <n v="2635.32"/>
    <n v="1994.179234"/>
    <n v="2635.32"/>
    <n v="2635.32"/>
    <n v="2635.32"/>
    <n v="2635.32"/>
    <n v="2635.32"/>
    <n v="2635.32"/>
    <n v="2635.05"/>
    <n v="2635.05"/>
    <n v="1688.55"/>
    <n v="2635.05"/>
    <n v="2635.05"/>
    <n v="2635.05"/>
    <n v="2635.05"/>
    <n v="2635.05"/>
    <n v="1551"/>
    <n v="1551"/>
    <n v="1201.5"/>
    <n v="1551"/>
    <n v="1771.8567089999999"/>
    <n v="1771.8567089999999"/>
    <n v="1771.8567089999999"/>
    <n v="1771.8567089999999"/>
    <n v="1771.8567089999999"/>
    <n v="1771.8567089999999"/>
    <n v="1516.8567089999999"/>
    <n v="1771.8567089999999"/>
    <n v="1771.8567089999999"/>
    <n v="1771.8567089999999"/>
    <n v="825.35670889999994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</r>
  <r>
    <x v="6"/>
    <n v="1813.1387500000001"/>
    <n v="1309.0639169999999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2989.7896639999999"/>
    <n v="3015.613934"/>
    <n v="4502.539186"/>
    <n v="4582.4820639999998"/>
    <n v="4158.0897240000004"/>
    <n v="4128.1354250000004"/>
    <n v="3855.1684839999998"/>
    <n v="4183.4453469999999"/>
    <n v="3264.245054"/>
    <n v="3397.9396059999999"/>
    <n v="3914.9319070000001"/>
    <n v="2968.8160269999998"/>
    <n v="3032.8970709999999"/>
    <n v="4368.2810090000003"/>
    <n v="4368.8875630000002"/>
    <n v="3820.4544099999998"/>
    <n v="4837.0580669999999"/>
    <n v="3938.8081900000002"/>
    <n v="3458.1558679999998"/>
    <n v="4357.5906199999999"/>
    <n v="4073.0869419999999"/>
    <n v="4002.310817"/>
    <n v="4227.3132800000003"/>
    <n v="3968.8638769999998"/>
    <n v="3515.050999"/>
    <n v="3335.7425429999998"/>
    <n v="3693.7920450000001"/>
    <n v="3675.3811270000001"/>
    <n v="4418.0975410000001"/>
    <n v="3645.7772690000002"/>
    <n v="4734.0210710000001"/>
    <n v="3021.3545650000001"/>
    <n v="4550.6374139999998"/>
    <n v="4089.5509160000001"/>
    <n v="4856.2449020000004"/>
    <n v="3670.5644090000001"/>
    <n v="4550.6374139999998"/>
    <n v="4681.7206409999999"/>
    <n v="4371.5184520000003"/>
    <n v="4029.5084069999998"/>
    <n v="4872.777744"/>
    <n v="4843.8330249999999"/>
    <n v="4615.3028839999997"/>
    <n v="4870.2674809999999"/>
    <n v="4693.6910369999996"/>
    <n v="4369.0404429999999"/>
    <n v="4691.180773"/>
    <n v="4533.995242"/>
    <n v="3695.4350009999998"/>
    <n v="3759.2477469999999"/>
    <n v="3759.2477469999999"/>
    <n v="3759.2477469999999"/>
    <n v="2309.6630970000001"/>
    <n v="2307.152834"/>
    <n v="2297.6781190000002"/>
    <n v="2307.152834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20.40803929999998"/>
    <n v="3573.4553519999999"/>
    <n v="4910.3380180000004"/>
    <n v="3371.7487139999998"/>
    <n v="447.5619964"/>
    <n v="3725.722714"/>
    <n v="5152.3715460000003"/>
    <n v="3548.1612580000001"/>
    <n v="659.03769279999995"/>
    <n v="4321.3697460000003"/>
    <n v="5828.3737929999998"/>
    <n v="3831.385569"/>
    <n v="744.1408295"/>
    <n v="4714.8279169999996"/>
    <n v="6125.7777290000004"/>
    <n v="3951.4718109999999"/>
    <n v="789.36648730000002"/>
    <n v="4936.4295220000004"/>
    <n v="6348.3499449999999"/>
    <n v="4424.7053839999999"/>
    <n v="776.53880730000003"/>
    <n v="4914.6675560000003"/>
    <n v="6681.5416930000001"/>
    <n v="4490.1811289999996"/>
    <n v="872.18265389999999"/>
    <n v="4828.412781"/>
    <n v="6385.3195070000002"/>
    <n v="4397.7425400000002"/>
    <n v="1092.7106140000001"/>
    <n v="5135.1874619999999"/>
    <n v="6664.7642930000002"/>
    <n v="4421.7510400000001"/>
    <n v="1144.1280979999999"/>
    <n v="5207.410922"/>
    <n v="6887.7481760000001"/>
    <n v="4536.0756499999998"/>
    <n v="1180.224598"/>
    <n v="5234.8731420000004"/>
    <n v="7220.2080560000004"/>
    <n v="4621.3845499999998"/>
    <n v="1200.224598"/>
    <n v="5433.8957019999998"/>
    <n v="7187.1336620000002"/>
    <n v="5195.3623390000002"/>
    <n v="1220.224598"/>
    <n v="5996.9129190000003"/>
    <n v="7592.549156"/>
    <n v="5471.3340820000003"/>
    <n v="1214.364775"/>
    <n v="6162.2073090000004"/>
    <n v="8294.7369660000004"/>
    <n v="5624.5880900000002"/>
    <n v="1234.364775"/>
    <n v="6330.3333899999998"/>
    <n v="8478.6206459999994"/>
    <n v="5794.5880900000002"/>
    <n v="1254.364775"/>
    <n v="6749.625309"/>
    <n v="4695.7243669999998"/>
    <n v="5964.5880900000002"/>
    <n v="1274.364775"/>
    <n v="6676.4987899999996"/>
    <n v="8797.2142330000006"/>
    <n v="6134.5880900000002"/>
    <n v="1294.364775"/>
    <n v="7139.625309"/>
    <n v="9288.2920460000005"/>
    <n v="6304.5880900000002"/>
    <n v="1314.364775"/>
    <n v="7139.625309"/>
    <n v="9607.2142330000006"/>
    <n v="6474.5880900000002"/>
    <n v="1334.364775"/>
    <n v="7334.625309"/>
    <n v="9635.1862330000004"/>
    <n v="6644.5880900000002"/>
    <n v="1095.4380349999999"/>
    <n v="7570.7314690000003"/>
    <n v="9922.1222269999998"/>
    <n v="6645.6895500000001"/>
    <n v="1115.4380349999999"/>
    <n v="7765.7314690000003"/>
    <n v="10615.85723"/>
    <n v="6815.6895500000001"/>
    <n v="1135.4380349999999"/>
    <n v="7960.7314690000003"/>
    <n v="10885.85723"/>
    <n v="6985.6895500000001"/>
    <n v="1155.4380349999999"/>
    <n v="8155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855.0445"/>
    <n v="7593.2444999999998"/>
    <n v="1216.5445"/>
    <n v="8814.6944999999996"/>
    <n v="12071.0445"/>
    <n v="7729.2444999999998"/>
    <n v="1232.5445"/>
    <n v="8970.6944999999996"/>
    <n v="12287.0445"/>
    <n v="7865.2444999999998"/>
    <n v="1248.5445"/>
    <n v="9126.6944999999996"/>
    <n v="12503.0445"/>
    <n v="8001.2444999999998"/>
    <n v="1264.5445"/>
    <n v="9282.6944999999996"/>
    <n v="12719.0445"/>
    <n v="8137.2444999999998"/>
    <n v="1280.5445"/>
    <n v="9438.6944999999996"/>
    <n v="12935.0445"/>
    <n v="8273.2445000000007"/>
    <n v="1296.5445"/>
    <n v="9594.6944999999996"/>
    <n v="13151.0445"/>
    <n v="8409.2445000000007"/>
    <n v="1312.5445"/>
    <n v="9750.6944999999996"/>
    <n v="13097.0445"/>
    <n v="8545.2445000000007"/>
    <n v="1318.325681"/>
    <n v="9807.0610130000005"/>
    <n v="13445.09044"/>
    <n v="8594.3845369999999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</r>
  <r>
    <x v="9"/>
    <n v="266.28732500000001"/>
    <n v="271.89126929999998"/>
    <n v="429.12270899999999"/>
    <n v="586.57373419999999"/>
    <n v="700.19016580000005"/>
    <n v="806.21705369999995"/>
    <n v="389.53964059999998"/>
    <n v="796.10229500000003"/>
    <n v="385.24349640000003"/>
    <n v="300.63545329999999"/>
    <n v="458.46215439999997"/>
    <n v="527.12252450000005"/>
    <n v="599.35120119999999"/>
    <n v="1186.7536889999999"/>
    <n v="553.54488479999998"/>
    <n v="573.69546170000001"/>
    <n v="1648.848704"/>
    <n v="1463.9062429999999"/>
    <n v="1852.3231169999999"/>
    <n v="1710.0235259999999"/>
    <n v="1207.3214780000001"/>
    <n v="924.67285200000003"/>
    <n v="2673.4683970000001"/>
    <n v="1685.840526"/>
    <n v="1623.8068599999999"/>
    <n v="1780.3768709999999"/>
    <n v="1984.584294"/>
    <n v="2247.2766200000001"/>
    <n v="2287.7678620000002"/>
    <n v="1939.6745989999999"/>
    <n v="2662.707363"/>
    <n v="2295.1779929999998"/>
    <n v="3240.125857"/>
    <n v="2075.5624029999999"/>
    <n v="2447.3029499999998"/>
    <n v="2373.5312060000001"/>
    <n v="3247.673237"/>
    <n v="2315.4391799999999"/>
    <n v="2128.3852379999998"/>
    <n v="3094.0007409999998"/>
    <n v="3247.673237"/>
    <n v="2708.6474029999999"/>
    <n v="2468.159639"/>
    <n v="4324.8218059999999"/>
    <n v="3247.673237"/>
    <n v="3649.4612050000001"/>
    <n v="2589.7735870000001"/>
    <n v="4439.7968060000003"/>
    <n v="4571.4205080000002"/>
    <n v="5159.2149719999998"/>
    <n v="7224.3913549999997"/>
    <n v="6244.9067210000003"/>
    <n v="5340.3060029999997"/>
    <n v="5713.8989709999996"/>
    <n v="8431.240812"/>
    <n v="7293.3615390000004"/>
    <n v="5448.1196190000001"/>
    <n v="6159.5211259999996"/>
    <n v="8603.9635419999995"/>
    <n v="7440.3801059999996"/>
    <n v="6842.2799279999999"/>
    <n v="7357.1291099999999"/>
    <n v="8357.4297119999992"/>
    <n v="9340.666373"/>
    <n v="6932.0271190000003"/>
    <n v="7227.060939"/>
    <n v="6494.1977690000003"/>
    <n v="9463.0377979999994"/>
    <n v="8126.4589219999998"/>
    <n v="9185.0790340000003"/>
    <n v="10283.978999999999"/>
    <n v="11091.808440000001"/>
    <n v="8069.9783219999999"/>
    <n v="9141.3215340000006"/>
    <n v="10835.12406"/>
    <n v="11014.78944"/>
    <n v="8008.491994"/>
    <n v="9071.9975379999996"/>
    <n v="10471.64215"/>
    <n v="10930.75145"/>
    <n v="7968.2364820000003"/>
    <n v="9030.5859039999996"/>
    <n v="12623.93484"/>
    <n v="10874.32818"/>
    <n v="7782.3502799999997"/>
    <n v="8822.3069009999999"/>
    <n v="12334.877200000001"/>
    <n v="10619.80394"/>
    <n v="7964.656344"/>
    <n v="9033.1479120000004"/>
    <n v="12644.1297"/>
    <n v="10867.10605"/>
    <n v="8354.4236430000001"/>
    <n v="9484.5755169999993"/>
    <n v="13277.229670000001"/>
    <n v="11395.603300000001"/>
    <n v="9558.1017179999999"/>
    <n v="10853.03775"/>
    <n v="15193.16043"/>
    <n v="13036.75441"/>
    <n v="10240.41373"/>
    <n v="11632.34908"/>
    <n v="16284.708339999999"/>
    <n v="13965.783380000001"/>
    <n v="10954.255349999999"/>
    <n v="12443.532740000001"/>
    <n v="17420.365460000001"/>
    <n v="14939.20377"/>
    <n v="11304.355299999999"/>
    <n v="12845.588400000001"/>
    <n v="17983.788840000001"/>
    <n v="15415.12521"/>
    <n v="14505.112880000001"/>
    <n v="16483.08282"/>
    <n v="23076.31594"/>
    <n v="19779.699379999998"/>
    <n v="16221.79378"/>
    <n v="18433.85657"/>
    <n v="25807.3992"/>
    <n v="22120.62788"/>
    <n v="17489.075939999999"/>
    <n v="19873.949929999999"/>
    <n v="27823.529910000001"/>
    <n v="23848.73992"/>
    <n v="18762.931430000001"/>
    <n v="21321.512989999999"/>
    <n v="29850.118190000001"/>
    <n v="25585.815589999998"/>
    <n v="20290.317859999999"/>
    <n v="23057.179390000001"/>
    <n v="32280.05114"/>
    <n v="27668.615269999998"/>
    <n v="22537.798900000002"/>
    <n v="25611.135109999999"/>
    <n v="35855.589160000003"/>
    <n v="30733.362140000001"/>
    <n v="25108.40396"/>
    <n v="28532.27722"/>
    <n v="39945.188110000003"/>
    <n v="34238.732669999998"/>
    <n v="26753.700929999999"/>
    <n v="30401.93288"/>
    <n v="42562.706030000001"/>
    <n v="36482.319459999999"/>
    <n v="27002.37184"/>
    <n v="30684.513449999999"/>
    <n v="42958.318829999997"/>
    <n v="36821.416140000001"/>
    <n v="27248.95131"/>
    <n v="30964.717400000001"/>
    <n v="43350.604359999998"/>
    <n v="37157.660880000003"/>
    <n v="27497.920099999999"/>
    <n v="31247.636480000001"/>
    <n v="43746.691070000001"/>
    <n v="37497.163769999999"/>
  </r>
  <r>
    <x v="10"/>
    <n v="0.28132000000000001"/>
    <n v="0"/>
    <n v="0"/>
    <n v="0.21640000000000001"/>
    <n v="0.54132000000000002"/>
    <n v="0"/>
    <n v="0"/>
    <n v="0.21640000000000001"/>
    <n v="2.23678"/>
    <n v="0"/>
    <n v="0"/>
    <n v="1.7205999999999999"/>
    <n v="4.8367800000000001"/>
    <n v="0"/>
    <n v="0"/>
    <n v="3.7206000000000001"/>
    <n v="5.3827800000000003"/>
    <n v="0"/>
    <n v="0"/>
    <n v="3.7206000000000001"/>
    <n v="188.35388"/>
    <n v="0"/>
    <n v="0"/>
    <n v="157.9076"/>
    <n v="374.2713"/>
    <n v="0"/>
    <n v="0"/>
    <n v="310.02159999999998"/>
    <n v="494.97239999999999"/>
    <n v="0"/>
    <n v="0"/>
    <n v="324.03440000000001"/>
    <n v="564.54970000000003"/>
    <n v="0"/>
    <n v="0"/>
    <n v="324.64800000000002"/>
    <n v="564.54970000000003"/>
    <n v="0"/>
    <n v="0"/>
    <n v="375.5138"/>
    <n v="564.54970000000003"/>
    <n v="0"/>
    <n v="0"/>
    <n v="417.46899999999999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132.4333170000009"/>
    <n v="0"/>
    <n v="0"/>
    <n v="7024.9487049999998"/>
    <n v="9132.4333170000009"/>
    <n v="0"/>
    <n v="0"/>
    <n v="7024.9487049999998"/>
    <n v="8888.1191170000002"/>
    <n v="0"/>
    <n v="0"/>
    <n v="6837.0147049999996"/>
    <n v="9839.6453930000007"/>
    <n v="0"/>
    <n v="0"/>
    <n v="7568.9579949999998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020.8392749999998"/>
    <n v="3020.8392749999998"/>
    <n v="3020.8392749999998"/>
    <n v="3020.8392749999998"/>
    <n v="3486.907447"/>
    <n v="3486.907447"/>
    <n v="3486.907447"/>
    <n v="3486.907447"/>
    <n v="7730.4236549999996"/>
    <n v="7730.4236549999996"/>
    <n v="7730.4236549999996"/>
    <n v="7730.4236549999996"/>
    <n v="8023.7657280000003"/>
    <n v="8023.7657280000003"/>
    <n v="8023.7657280000003"/>
    <n v="8023.7657280000003"/>
    <n v="10522.81387"/>
    <n v="10519.572050000001"/>
    <n v="10522.81387"/>
    <n v="10522.81387"/>
    <n v="10522.81387"/>
    <n v="10522.81387"/>
    <n v="10522.81387"/>
    <n v="10522.81387"/>
    <n v="12186.50497"/>
    <n v="12186.50497"/>
    <n v="12186.50497"/>
    <n v="12186.50497"/>
    <n v="13767.59064"/>
    <n v="13259.177030000001"/>
    <n v="13259.177030000001"/>
    <n v="13767.59064"/>
    <n v="15272.498750000001"/>
    <n v="15272.498750000001"/>
    <n v="15272.498750000001"/>
    <n v="15272.498750000001"/>
    <n v="16264.4827"/>
    <n v="16264.4827"/>
    <n v="16264.4827"/>
    <n v="16264.4827"/>
    <n v="17537.45046"/>
    <n v="17537.45046"/>
    <n v="17537.45046"/>
    <n v="17537.45046"/>
    <n v="19020.01583"/>
    <n v="19020.01583"/>
    <n v="19020.01583"/>
    <n v="19020.01583"/>
    <n v="21109.01095"/>
    <n v="21109.01095"/>
    <n v="21109.01095"/>
    <n v="21109.01095"/>
    <n v="22634.20218"/>
    <n v="22634.20218"/>
    <n v="22634.20218"/>
    <n v="22634.20218"/>
    <n v="25046.574489999999"/>
    <n v="25046.574489999999"/>
    <n v="25046.574489999999"/>
    <n v="25046.574489999999"/>
    <n v="25546.775549999998"/>
    <n v="25546.775549999998"/>
    <n v="25546.775549999998"/>
    <n v="25546.775549999998"/>
    <n v="27143.58871"/>
    <n v="27143.58871"/>
    <n v="26299.098669999999"/>
    <n v="27143.58871"/>
    <n v="29272.034370000001"/>
    <n v="29272.034370000001"/>
    <n v="29247.830910000001"/>
    <n v="29272.034370000001"/>
    <n v="31445.087070000001"/>
    <n v="31445.087070000001"/>
    <n v="31445.087070000001"/>
    <n v="31445.087070000001"/>
    <n v="33455.4012"/>
    <n v="33455.4012"/>
    <n v="33455.4012"/>
    <n v="33455.4012"/>
    <n v="34782.27994"/>
    <n v="34782.27994"/>
    <n v="34782.27994"/>
    <n v="34782.27994"/>
    <n v="36057.553180000003"/>
    <n v="36057.553180000003"/>
    <n v="36057.553180000003"/>
    <n v="36057.553180000003"/>
    <n v="38085.084600000002"/>
    <n v="38085.084600000002"/>
    <n v="38085.084600000002"/>
    <n v="38085.084600000002"/>
    <n v="42247.67613"/>
    <n v="42247.67613"/>
    <n v="42247.67613"/>
    <n v="42247.67613"/>
    <n v="46502.944130000003"/>
    <n v="46502.944130000003"/>
    <n v="46502.944130000003"/>
    <n v="46502.944130000003"/>
    <n v="50080.983119999997"/>
    <n v="50080.983119999997"/>
    <n v="47335.172890000002"/>
    <n v="50080.983119999997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78360000002"/>
    <n v="77902.081049999993"/>
    <n v="77539.993260000003"/>
    <n v="80887.378349999999"/>
    <n v="83911.304199999999"/>
    <n v="80421.158519999997"/>
    <n v="78849.169710000002"/>
    <n v="82513.318289999996"/>
    <n v="88663.141990000004"/>
    <n v="84926.553979999997"/>
    <n v="83239.273220000003"/>
    <n v="87215.242050000001"/>
    <n v="88575.249859999996"/>
    <n v="84766.32978"/>
    <n v="83382.817370000004"/>
    <n v="87267.594459999993"/>
    <n v="87345.785969999997"/>
    <n v="83663.33253"/>
    <n v="83285.01874"/>
    <n v="86804.324980000005"/>
    <n v="91283.221090000006"/>
    <n v="87387.692859999996"/>
    <n v="86981.442970000004"/>
    <n v="90710.312189999997"/>
    <n v="93429.381819999995"/>
    <n v="89500.472540000002"/>
    <n v="89101.889720000006"/>
    <n v="92836.097210000007"/>
    <n v="98476.064069999993"/>
    <n v="94359.486199999999"/>
    <n v="93935.783649999998"/>
    <n v="97878.495490000001"/>
    <n v="103588.1311"/>
    <n v="99290.212799999994"/>
    <n v="98849.793640000004"/>
    <n v="102968.97749999999"/>
    <n v="108662.2418"/>
    <n v="104181.1459"/>
    <n v="103722.71219999999"/>
    <n v="108022.12940000001"/>
    <n v="113167.6779"/>
    <n v="108497.147"/>
    <n v="108017.5773"/>
    <n v="112503.6544"/>
    <n v="117933.3334"/>
    <n v="113062.5733"/>
    <n v="112561.2243"/>
    <n v="117242.1759"/>
    <n v="122830.4896"/>
    <n v="117758.14750000001"/>
    <n v="117234.4777"/>
    <n v="122114.8508"/>
    <n v="127926.3311"/>
    <n v="122642.519"/>
    <n v="122095.1134"/>
    <n v="127184.6871"/>
    <n v="132344.48610000001"/>
    <n v="126893.4224"/>
    <n v="126326.9892"/>
    <n v="131587.66810000001"/>
    <n v="136558.3003"/>
    <n v="130935.2819"/>
    <n v="130349.6835"/>
    <n v="135780.19159999999"/>
    <n v="140938.22440000001"/>
    <n v="135134.07339999999"/>
    <n v="134527.2996"/>
    <n v="140139.2328"/>
    <n v="145417.05069999999"/>
    <n v="139429.55600000001"/>
    <n v="138801.7671"/>
    <n v="144596.44579999999"/>
    <n v="150032.35"/>
    <n v="143863.83619999999"/>
    <n v="143216.69070000001"/>
    <n v="149189.20079999999"/>
    <n v="154841.5643"/>
    <n v="148477.48610000001"/>
    <n v="147809.1373"/>
    <n v="153972.8284"/>
    <n v="159690.0619"/>
    <n v="153129.677"/>
    <n v="152439.443"/>
    <n v="158797.17050000001"/>
    <n v="164508.435"/>
    <n v="157755.4025"/>
    <n v="157043.25090000001"/>
    <n v="163593.44"/>
    <n v="169505.82699999999"/>
    <n v="162541.2262"/>
    <n v="161803.4731"/>
    <n v="168566.02"/>
    <n v="174655.75150000001"/>
    <n v="167481.38639999999"/>
    <n v="166719.95540000001"/>
    <n v="173689.8602"/>
    <n v="180128.2096"/>
    <n v="172735.26310000001"/>
    <n v="171948.55170000001"/>
    <n v="179137.81219999999"/>
    <n v="185554.75020000001"/>
    <n v="177938.3045"/>
    <n v="177125.29029999999"/>
    <n v="184539.06899999999"/>
    <n v="191130.17800000001"/>
    <n v="183277.08110000001"/>
    <n v="182437.56700000001"/>
    <n v="190085.5306"/>
    <n v="196538.63889999999"/>
    <n v="188456.18909999999"/>
    <n v="187590.6942"/>
    <n v="195466.59220000001"/>
    <n v="201933.96299999999"/>
    <n v="193626.29569999999"/>
    <n v="192735.40340000001"/>
    <n v="200836.0178"/>
    <n v="206716.49479999999"/>
    <n v="198206.57810000001"/>
    <n v="197291.6911"/>
    <n v="205596.9737"/>
    <n v="211522.06659999999"/>
    <n v="202807.52830000001"/>
    <n v="201868.01869999999"/>
    <n v="210381.05650000001"/>
    <n v="216380.35019999999"/>
    <n v="207460.5552"/>
    <n v="206496.59940000001"/>
    <n v="215218.00930000001"/>
    <n v="221369.10920000001"/>
    <n v="212238.94699999999"/>
    <n v="211250.15669999999"/>
    <n v="220184.38819999999"/>
    <n v="226444.51930000001"/>
    <n v="217098.5833"/>
    <n v="216084.0944"/>
    <n v="225237.07209999999"/>
    <n v="231589.5251"/>
    <n v="222026.02429999999"/>
    <n v="220985.4675"/>
    <n v="230360.0975"/>
    <n v="236728.2824"/>
    <n v="226947.21359999999"/>
    <n v="225880.52369999999"/>
    <n v="235476.5129"/>
    <n v="242390.16010000001"/>
    <n v="232359.7488"/>
    <n v="231262.5582"/>
    <n v="241110.95259999999"/>
    <n v="247855.51379999999"/>
    <n v="237589.394"/>
    <n v="236464.13310000001"/>
    <n v="246550.02989999999"/>
    <n v="252642.82699999999"/>
    <n v="242137.269"/>
    <n v="240982.1268"/>
    <n v="251305.81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117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16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W18" firstHeaderRow="1" firstDataRow="2" firstDataCol="1"/>
  <pivotFields count="5">
    <pivotField showAll="0"/>
    <pivotField axis="axisRow" showAll="0">
      <items count="9">
        <item x="7"/>
        <item x="1"/>
        <item x="4"/>
        <item x="2"/>
        <item x="3"/>
        <item x="5"/>
        <item x="6"/>
        <item x="0"/>
        <item t="default"/>
      </items>
    </pivotField>
    <pivotField axis="axisRow" showAll="0">
      <items count="9">
        <item x="5"/>
        <item x="1"/>
        <item x="2"/>
        <item x="4"/>
        <item x="7"/>
        <item x="6"/>
        <item x="3"/>
        <item x="0"/>
        <item t="default"/>
      </items>
    </pivotField>
    <pivotField dataField="1" showAll="0"/>
    <pivotField axis="axisCol" showAll="0">
      <items count="23"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h="1" x="0"/>
        <item t="default"/>
      </items>
    </pivotField>
  </pivotFields>
  <rowFields count="2">
    <field x="1"/>
    <field x="2"/>
  </rowFields>
  <rowItems count="14">
    <i>
      <x v="1"/>
    </i>
    <i r="1">
      <x v="1"/>
    </i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5"/>
    </i>
    <i>
      <x v="6"/>
    </i>
    <i r="1">
      <x v="5"/>
    </i>
    <i t="grand">
      <x/>
    </i>
  </rowItems>
  <colFields count="1">
    <field x="4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690.90939626571321</v>
      </c>
      <c r="H1" s="255" t="s">
        <v>688</v>
      </c>
      <c r="I1" s="256">
        <f>D176</f>
        <v>870.34685738867427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114906.481</v>
      </c>
      <c r="E5" s="95">
        <f>PLANEL_Pot_anual!AB4</f>
        <v>115283.08100000001</v>
      </c>
      <c r="F5" s="95">
        <f>PLANEL_Pot_anual!AL4</f>
        <v>116370.08100000001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13661.325999999999</v>
      </c>
      <c r="E6" s="95">
        <f>PLANEL_Pot_anual!AB5</f>
        <v>13661.325999999999</v>
      </c>
      <c r="F6" s="95">
        <f>PLANEL_Pot_anual!AL5</f>
        <v>13661.325999999999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33884.823909999999</v>
      </c>
      <c r="E9" s="18">
        <f>PLANEL_Pot_anual!AB7</f>
        <v>42010.623909999995</v>
      </c>
      <c r="F9" s="18">
        <f>PLANEL_Pot_anual!AL7</f>
        <v>50860.723910000001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59424.261626</v>
      </c>
      <c r="E19" s="30">
        <f>PLANEL_Pot_anual!AB17</f>
        <v>115611.80418100001</v>
      </c>
      <c r="F19" s="30">
        <f>PLANEL_Pot_anual!AL17</f>
        <v>154736.975825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41752.369077999996</v>
      </c>
      <c r="F22" s="26">
        <f>PLANEL_Pot_anual!AL20</f>
        <v>84710.451799999995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440.48284890000002</v>
      </c>
      <c r="E25" s="32">
        <f>PLANEL_Pot_anual!AB23</f>
        <v>25547.834220000001</v>
      </c>
      <c r="F25" s="32">
        <f>PLANEL_Pot_anual!AL23</f>
        <v>53603.200830000002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248201.53602589999</v>
      </c>
      <c r="E26" s="28">
        <f>PLANEL_Pot_anual!AB24</f>
        <v>371486.83838900004</v>
      </c>
      <c r="F26" s="28">
        <f>PLANEL_Pot_anual!AL24</f>
        <v>491222.75936500001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128567.807</v>
      </c>
      <c r="E30" s="1">
        <f t="shared" si="0"/>
        <v>128944.40700000001</v>
      </c>
      <c r="F30" s="1">
        <f t="shared" si="0"/>
        <v>130031.40700000001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13394.744381</v>
      </c>
      <c r="E35" s="1">
        <f t="shared" si="5"/>
        <v>13394.8</v>
      </c>
      <c r="F35" s="1">
        <f t="shared" si="5"/>
        <v>13395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59424.261626</v>
      </c>
      <c r="E36" s="1">
        <f t="shared" si="6"/>
        <v>115611.80418100001</v>
      </c>
      <c r="F36" s="1">
        <f t="shared" si="6"/>
        <v>154736.975825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6353.0162600000003</v>
      </c>
      <c r="E37" s="1">
        <f t="shared" si="7"/>
        <v>41752.369077999996</v>
      </c>
      <c r="F37" s="1">
        <f t="shared" si="7"/>
        <v>84710.451799999995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440.48284890000002</v>
      </c>
      <c r="E39" s="1">
        <f>E25</f>
        <v>25547.834220000001</v>
      </c>
      <c r="F39" s="1">
        <f>F25</f>
        <v>53603.200830000002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25169.989000000001</v>
      </c>
      <c r="E44" s="95">
        <f>SUM(PLANEL_Pot_anual!S29:AB29)</f>
        <v>376.60000000000582</v>
      </c>
      <c r="F44" s="95">
        <f>SUM(PLANEL_Pot_anual!AC29:AL29)</f>
        <v>1087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8161.2999999999993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22642.623909999998</v>
      </c>
      <c r="E47" s="18">
        <f>SUM(PLANEL_Pot_anual!S32:AB32)</f>
        <v>8125.7999999999956</v>
      </c>
      <c r="F47" s="18">
        <f>SUM(PLANEL_Pot_anual!AC32:AL32)</f>
        <v>8850.1000000000058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1031.2769609999996</v>
      </c>
      <c r="E55" s="24">
        <f>SUM(PLANEL_Pot_anual!S39:AB39)</f>
        <v>308.25561899999957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52868.101625999996</v>
      </c>
      <c r="E58" s="30">
        <f>SUM(PLANEL_Pot_anual!S42:AB42)</f>
        <v>56187.542555000015</v>
      </c>
      <c r="F58" s="30">
        <f>SUM(PLANEL_Pot_anual!AC42:AL42)</f>
        <v>39125.171643999987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6332.3132600000008</v>
      </c>
      <c r="E61" s="26">
        <f>SUM(PLANEL_Pot_anual!S45:AB45)</f>
        <v>35399.352817999999</v>
      </c>
      <c r="F61" s="26">
        <f>SUM(PLANEL_Pot_anual!AC45:AL45)</f>
        <v>42958.082721999999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440.48284890000002</v>
      </c>
      <c r="E64" s="32">
        <f>SUM(PLANEL_Pot_anual!S48:AB48)</f>
        <v>25107.351371100001</v>
      </c>
      <c r="F64" s="32">
        <f>SUM(PLANEL_Pot_anual!AC48:AL48)</f>
        <v>28055.366610000001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112308.7276059</v>
      </c>
      <c r="E65" s="28">
        <f>SUM(PLANEL_Pot_anual!S49:AB49)</f>
        <v>123285.30236310005</v>
      </c>
      <c r="F65" s="28">
        <f>SUM(PLANEL_Pot_anual!AC49:AL49)</f>
        <v>119735.92097599996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33331.289000000004</v>
      </c>
      <c r="E69" s="1">
        <f t="shared" si="9"/>
        <v>376.60000000000582</v>
      </c>
      <c r="F69" s="1">
        <f t="shared" si="9"/>
        <v>1087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1395.0769609999995</v>
      </c>
      <c r="E74" s="1">
        <f t="shared" si="14"/>
        <v>5.5618999999580865E-2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52868.101625999996</v>
      </c>
      <c r="E75" s="1">
        <f t="shared" si="15"/>
        <v>56187.542555000015</v>
      </c>
      <c r="F75" s="1">
        <f t="shared" si="15"/>
        <v>39125.171643999987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6332.3132600000008</v>
      </c>
      <c r="E76" s="1">
        <f t="shared" si="16"/>
        <v>35399.352817999999</v>
      </c>
      <c r="F76" s="1">
        <f t="shared" si="16"/>
        <v>42958.082721999999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440.48284890000002</v>
      </c>
      <c r="E78" s="1">
        <f>E64</f>
        <v>25107.351371100001</v>
      </c>
      <c r="F78" s="1">
        <f>F64</f>
        <v>28055.366610000001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46005.32</v>
      </c>
      <c r="D83" s="95">
        <f>Planel_GerMed_Anual!R4</f>
        <v>61817.571940000002</v>
      </c>
      <c r="E83" s="95">
        <f>Planel_GerMed_Anual!AB4</f>
        <v>61109.255429999997</v>
      </c>
      <c r="F83" s="95">
        <f>Planel_GerMed_Anual!AL4</f>
        <v>61337.262519999997</v>
      </c>
    </row>
    <row r="84" spans="2:6" x14ac:dyDescent="0.25">
      <c r="B84" s="16" t="str">
        <f>Planel_GerMed_Anual!B5</f>
        <v>PCH</v>
      </c>
      <c r="C84" s="95">
        <f>Planel_GerMed_Anual!C5</f>
        <v>665.6210155</v>
      </c>
      <c r="D84" s="95">
        <f>Planel_GerMed_Anual!R5</f>
        <v>5399.2030930000001</v>
      </c>
      <c r="E84" s="95">
        <f>Planel_GerMed_Anual!AB5</f>
        <v>6099.4788859999999</v>
      </c>
      <c r="F84" s="95">
        <f>Planel_GerMed_Anual!AL5</f>
        <v>6112.7041170000002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6687.7711459999991</v>
      </c>
      <c r="D86" s="18">
        <f>Planel_GerMed_Anual!R7</f>
        <v>4993.3147363999997</v>
      </c>
      <c r="E86" s="18">
        <f>Planel_GerMed_Anual!AB7</f>
        <v>6748.5788455000002</v>
      </c>
      <c r="F86" s="18">
        <f>Planel_GerMed_Anual!AL7</f>
        <v>11071.0274078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984.29927020000002</v>
      </c>
      <c r="D89" s="20">
        <f>Planel_GerMed_Anual!R9</f>
        <v>351.05323320000002</v>
      </c>
      <c r="E89" s="20">
        <f>Planel_GerMed_Anual!AB9</f>
        <v>246.9031176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899.45112770000003</v>
      </c>
      <c r="D90" s="20">
        <f>Planel_GerMed_Anual!R10</f>
        <v>375.54274450000003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1769.944133</v>
      </c>
      <c r="D91" s="1">
        <f>Planel_GerMed_Anual!R11</f>
        <v>3007.6281399999998</v>
      </c>
      <c r="E91" s="1">
        <f>Planel_GerMed_Anual!AB11</f>
        <v>3007.6281399999998</v>
      </c>
      <c r="F91" s="1">
        <f>Planel_GerMed_Anual!AL11</f>
        <v>3052.6641730000001</v>
      </c>
    </row>
    <row r="92" spans="2:6" x14ac:dyDescent="0.25">
      <c r="B92" s="16" t="str">
        <f>Planel_GerMed_Anual!B12</f>
        <v>Óleos Comb</v>
      </c>
      <c r="C92" s="1">
        <f>Planel_GerMed_Anual!C12</f>
        <v>1178.1088460000001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3946.1656039999998</v>
      </c>
      <c r="E94" s="24">
        <f>Planel_GerMed_Anual!AB14</f>
        <v>3978.5441300000002</v>
      </c>
      <c r="F94" s="24">
        <f>Planel_GerMed_Anual!AL14</f>
        <v>4096.5945590000001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340.21256069999998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26987.733984499999</v>
      </c>
      <c r="E97" s="30">
        <f>Planel_GerMed_Anual!AB17</f>
        <v>52219.325385419994</v>
      </c>
      <c r="F97" s="30">
        <f>Planel_GerMed_Anual!AL17</f>
        <v>70075.036273999998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1722.0634666999999</v>
      </c>
      <c r="E100" s="26">
        <f>Planel_GerMed_Anual!AB20</f>
        <v>11746.012785999999</v>
      </c>
      <c r="F100" s="26">
        <f>Planel_GerMed_Anual!AL20</f>
        <v>23831.223760000001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65546.820496495988</v>
      </c>
      <c r="D104" s="28">
        <f>Planel_GerMed_Anual!R24</f>
        <v>109672.64350329999</v>
      </c>
      <c r="E104" s="28">
        <f>Planel_GerMed_Anual!AB24</f>
        <v>145923.50077232</v>
      </c>
      <c r="F104" s="28">
        <f>Planel_GerMed_Anual!AL24</f>
        <v>180004.07430189999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46670.941015500001</v>
      </c>
      <c r="D108" s="1">
        <f t="shared" ref="D108:F108" si="18">D83+D84</f>
        <v>67216.775032999998</v>
      </c>
      <c r="E108" s="1">
        <f t="shared" si="18"/>
        <v>67208.734316000002</v>
      </c>
      <c r="F108" s="1">
        <f t="shared" si="18"/>
        <v>67449.96663699999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1883.7503979000001</v>
      </c>
      <c r="D110" s="1">
        <f t="shared" ref="D110:F110" si="20">D89+D90</f>
        <v>726.59597770000005</v>
      </c>
      <c r="E110" s="1">
        <f t="shared" si="20"/>
        <v>246.9031176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1769.944133</v>
      </c>
      <c r="D111" s="1">
        <f t="shared" ref="D111:F111" si="21">D91</f>
        <v>3007.6281399999998</v>
      </c>
      <c r="E111" s="1">
        <f t="shared" si="21"/>
        <v>3007.6281399999998</v>
      </c>
      <c r="F111" s="1">
        <f t="shared" si="21"/>
        <v>3052.6641730000001</v>
      </c>
    </row>
    <row r="112" spans="2:6" x14ac:dyDescent="0.25">
      <c r="B112" s="16" t="s">
        <v>58</v>
      </c>
      <c r="C112" s="1">
        <f>C92</f>
        <v>1178.1088460000001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4590.9706738999994</v>
      </c>
      <c r="E113" s="1">
        <f t="shared" si="23"/>
        <v>4318.7566907</v>
      </c>
      <c r="F113" s="1">
        <f t="shared" si="23"/>
        <v>4096.5945590000001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26987.733984499999</v>
      </c>
      <c r="E114" s="1">
        <f t="shared" si="24"/>
        <v>52219.325385419994</v>
      </c>
      <c r="F114" s="1">
        <f t="shared" si="24"/>
        <v>70075.036273999998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1722.0634666999999</v>
      </c>
      <c r="E115" s="1">
        <f t="shared" si="25"/>
        <v>11746.012785999999</v>
      </c>
      <c r="F115" s="1">
        <f t="shared" si="25"/>
        <v>23831.223760000001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59395.894899999999</v>
      </c>
      <c r="D122" s="95">
        <f>PLANEL_BalPonta_Anual!R4</f>
        <v>81892.60484</v>
      </c>
      <c r="E122" s="95">
        <f>PLANEL_BalPonta_Anual!AB4</f>
        <v>93949.733030000003</v>
      </c>
      <c r="F122" s="95">
        <f>PLANEL_BalPonta_Anual!AL4</f>
        <v>93864.523019999993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13642.13673</v>
      </c>
      <c r="E123" s="95">
        <f>PLANEL_BalPonta_Anual!AB5</f>
        <v>13642.13673</v>
      </c>
      <c r="F123" s="95">
        <f>PLANEL_BalPonta_Anual!AL5</f>
        <v>13563.043729999999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10475.52981</v>
      </c>
      <c r="D125" s="18">
        <f>PLANEL_BalPonta_Anual!R6</f>
        <v>18468.518980000001</v>
      </c>
      <c r="E125" s="18">
        <f>PLANEL_BalPonta_Anual!AB6</f>
        <v>27643.72035</v>
      </c>
      <c r="F125" s="18">
        <f>PLANEL_BalPonta_Anual!AL6</f>
        <v>35649.949780000003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3820.4544099999998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10071.27887</v>
      </c>
      <c r="E142" s="32">
        <f>PLANEL_BalPonta_Anual!AB14</f>
        <v>25095.240549999999</v>
      </c>
      <c r="F142" s="32">
        <f>PLANEL_BalPonta_Anual!AL14</f>
        <v>49629.448119999994</v>
      </c>
    </row>
    <row r="143" spans="2:6" x14ac:dyDescent="0.25">
      <c r="B143" s="27" t="str">
        <f>PLANEL_BalPonta_Anual!B15</f>
        <v>Total</v>
      </c>
      <c r="C143" s="28">
        <f>PLANEL_BalPonta_Anual!C15</f>
        <v>87267.594462700014</v>
      </c>
      <c r="D143" s="28">
        <f>PLANEL_BalPonta_Anual!R15</f>
        <v>149189.20084600002</v>
      </c>
      <c r="E143" s="28">
        <f>PLANEL_BalPonta_Anual!AB15</f>
        <v>200836.01782899999</v>
      </c>
      <c r="F143" s="28">
        <f>PLANEL_BalPonta_Anual!AL15</f>
        <v>251305.81174599999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63958.871326</v>
      </c>
      <c r="D147" s="1">
        <f t="shared" ref="D147:F147" si="27">D122+D123</f>
        <v>95534.741569999998</v>
      </c>
      <c r="E147" s="1">
        <f t="shared" si="27"/>
        <v>107591.86976</v>
      </c>
      <c r="F147" s="1">
        <f t="shared" si="27"/>
        <v>107427.56675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3820.4544099999998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10071.27887</v>
      </c>
      <c r="E156" s="1">
        <f>E142</f>
        <v>25095.240549999999</v>
      </c>
      <c r="F156" s="1">
        <f>F142</f>
        <v>49629.448119999994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49.510847990000002</v>
      </c>
      <c r="D161" s="1">
        <f>Planel_CO2_total_Anual!R4</f>
        <v>22.47246771</v>
      </c>
      <c r="E161" s="1">
        <f>Planel_CO2_total_Anual!AB4</f>
        <v>24.061975279999999</v>
      </c>
      <c r="F161" s="1">
        <f>Planel_CO2_total_Anual!AL4</f>
        <v>36.089986119999999</v>
      </c>
    </row>
    <row r="162" spans="1:11" x14ac:dyDescent="0.25">
      <c r="B162" s="101" t="str">
        <f>Planel_CO2_total_Anual!B5</f>
        <v>P.Crítico</v>
      </c>
      <c r="C162" s="102">
        <f>Planel_CO2_total_Anual!C5</f>
        <v>65.880134179999999</v>
      </c>
      <c r="D162" s="102">
        <f>Planel_CO2_total_Anual!R5</f>
        <v>77.049364350000005</v>
      </c>
      <c r="E162" s="102">
        <f>Planel_CO2_total_Anual!AB5</f>
        <v>77.054041990000002</v>
      </c>
      <c r="F162" s="102">
        <f>Planel_CO2_total_Anual!AL5</f>
        <v>89.052643250000003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34.062086410958905</v>
      </c>
      <c r="D167" s="1">
        <f>'Resumo Gás Natural'!R39</f>
        <v>22.060256520547945</v>
      </c>
      <c r="E167" s="1">
        <f>'Resumo Gás Natural'!AB39</f>
        <v>28.621985205479454</v>
      </c>
      <c r="F167" s="1">
        <f>'Resumo Gás Natural'!AL39</f>
        <v>47.223688821917811</v>
      </c>
    </row>
    <row r="168" spans="1:11" x14ac:dyDescent="0.25">
      <c r="B168" s="16" t="str">
        <f>'Resumo Gás Natural'!B40</f>
        <v>P.Crítico</v>
      </c>
      <c r="C168" s="102">
        <f>'Resumo Gás Natural'!C40</f>
        <v>41.676745890410956</v>
      </c>
      <c r="D168" s="102">
        <f>'Resumo Gás Natural'!R40</f>
        <v>87.432583178082197</v>
      </c>
      <c r="E168" s="102">
        <f>'Resumo Gás Natural'!AB40</f>
        <v>98.555323890410961</v>
      </c>
      <c r="F168" s="102">
        <f>'Resumo Gás Natural'!AL40</f>
        <v>120.0039262739726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690.90939626571321</v>
      </c>
      <c r="D176" s="1">
        <f>C176*(1+Planel_BD_constantes!$B$3)^($D$175-$C$175)</f>
        <v>870.34685738867427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G158" sqref="G15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790.75513769868212</v>
      </c>
      <c r="H1" s="255" t="s">
        <v>688</v>
      </c>
      <c r="I1" s="256">
        <f>D188</f>
        <v>935.34685738867427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114906.481</v>
      </c>
      <c r="E5" s="95">
        <f>PLANEL_Pot_anual!AB4</f>
        <v>115283.08100000001</v>
      </c>
      <c r="F5" s="95">
        <f>PLANEL_Pot_anual!AL4</f>
        <v>116370.08100000001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13661.325999999999</v>
      </c>
      <c r="E6" s="95">
        <f>PLANEL_Pot_anual!AB5</f>
        <v>13661.325999999999</v>
      </c>
      <c r="F6" s="95">
        <f>PLANEL_Pot_anual!AL5</f>
        <v>13661.325999999999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33884.823909999999</v>
      </c>
      <c r="E8" s="18">
        <f>PLANEL_Pot_anual!AB7</f>
        <v>42010.623909999995</v>
      </c>
      <c r="F8" s="18">
        <f>PLANEL_Pot_anual!AL7</f>
        <v>50860.723910000001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59424.261626</v>
      </c>
      <c r="E19" s="30">
        <f>PLANEL_Pot_anual!AB17</f>
        <v>115611.80418100001</v>
      </c>
      <c r="F19" s="30">
        <f>PLANEL_Pot_anual!AL17</f>
        <v>154736.975825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41752.369077999996</v>
      </c>
      <c r="F22" s="26">
        <f>PLANEL_Pot_anual!AL20</f>
        <v>84710.451799999995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440.48284890000002</v>
      </c>
      <c r="E25" s="32">
        <f>PLANEL_Pot_anual!AB23</f>
        <v>25547.834220000001</v>
      </c>
      <c r="F25" s="32">
        <f>PLANEL_Pot_anual!AL23</f>
        <v>53603.200830000002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261870.28001824196</v>
      </c>
      <c r="E30" s="28">
        <f>PLANEL_Pot_anual!AB24+SUM(E26:E29)</f>
        <v>399215.31405895518</v>
      </c>
      <c r="F30" s="28">
        <f>PLANEL_Pot_anual!AL24+SUM(F26:F29)</f>
        <v>541110.40825067647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128567.807</v>
      </c>
      <c r="E34" s="1">
        <f>E5+E6</f>
        <v>128944.40700000001</v>
      </c>
      <c r="F34" s="1">
        <f>F5+F6</f>
        <v>130031.40700000001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33884.823909999999</v>
      </c>
      <c r="E35" s="1">
        <f t="shared" si="0"/>
        <v>42010.623909999995</v>
      </c>
      <c r="F35" s="1">
        <f t="shared" si="0"/>
        <v>50860.723910000001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13394.744381</v>
      </c>
      <c r="E39" s="1">
        <f>E16+E17</f>
        <v>13394.8</v>
      </c>
      <c r="F39" s="1">
        <f>F16+F17</f>
        <v>13395</v>
      </c>
    </row>
    <row r="40" spans="2:6" x14ac:dyDescent="0.25">
      <c r="B40" s="16" t="s">
        <v>7</v>
      </c>
      <c r="C40" s="1">
        <f>C19+C20</f>
        <v>6556.16</v>
      </c>
      <c r="D40" s="1">
        <f>D19+D20</f>
        <v>59424.261626</v>
      </c>
      <c r="E40" s="1">
        <f>E19+E20</f>
        <v>115611.80418100001</v>
      </c>
      <c r="F40" s="1">
        <f>F19+F20</f>
        <v>154736.975825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6353.0162600000003</v>
      </c>
      <c r="E41" s="1">
        <f>E22+E23</f>
        <v>41752.369077999996</v>
      </c>
      <c r="F41" s="1">
        <f>F22+F23</f>
        <v>84710.451799999995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440.48284890000002</v>
      </c>
      <c r="E43" s="1">
        <f t="shared" si="2"/>
        <v>25547.834220000001</v>
      </c>
      <c r="F43" s="1">
        <f t="shared" si="2"/>
        <v>53603.200830000002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261870.28001824196</v>
      </c>
      <c r="E45" s="28">
        <f>SUM(E34:E44)</f>
        <v>399215.31405895518</v>
      </c>
      <c r="F45" s="28">
        <f>SUM(F34:F44)</f>
        <v>541110.40825067647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25169.989000000001</v>
      </c>
      <c r="E49" s="95">
        <f>SUM(PLANEL_Pot_anual!S29:AB29)</f>
        <v>376.60000000000582</v>
      </c>
      <c r="F49" s="95">
        <f>SUM(PLANEL_Pot_anual!AC29:AL29)</f>
        <v>1087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8161.2999999999993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22642.623909999998</v>
      </c>
      <c r="E52" s="18">
        <f>SUM(PLANEL_Pot_anual!S32:AB32)</f>
        <v>8125.7999999999956</v>
      </c>
      <c r="F52" s="18">
        <f>SUM(PLANEL_Pot_anual!AC32:AL32)</f>
        <v>8850.1000000000058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1031.2769609999996</v>
      </c>
      <c r="E60" s="24">
        <f>SUM(PLANEL_Pot_anual!S39:AB39)</f>
        <v>308.25561899999957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52868.101625999996</v>
      </c>
      <c r="E63" s="30">
        <f>SUM(PLANEL_Pot_anual!S42:AB42)</f>
        <v>56187.542555000015</v>
      </c>
      <c r="F63" s="30">
        <f>SUM(PLANEL_Pot_anual!AC42:AL42)</f>
        <v>39125.171643999987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6332.3132600000008</v>
      </c>
      <c r="E66" s="26">
        <f>SUM(PLANEL_Pot_anual!S45:AB45)</f>
        <v>35399.352817999999</v>
      </c>
      <c r="F66" s="26">
        <f>SUM(PLANEL_Pot_anual!AC45:AL45)</f>
        <v>42958.082721999999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440.48284890000002</v>
      </c>
      <c r="E69" s="32">
        <f>SUM(PLANEL_Pot_anual!S48:AB48)</f>
        <v>25107.351371100001</v>
      </c>
      <c r="F69" s="32">
        <f>SUM(PLANEL_Pot_anual!AC48:AL48)</f>
        <v>28055.366610000001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125960.43126824198</v>
      </c>
      <c r="E74" s="28">
        <f>SUM(PLANEL_Pot_anual!S49:AB49)+SUM(E70:E73)</f>
        <v>137345.03404071319</v>
      </c>
      <c r="F74" s="28">
        <f>SUM(PLANEL_Pot_anual!AC49:AL49)+SUM(F70:F73)</f>
        <v>141895.09419172126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33331.289000000004</v>
      </c>
      <c r="E78" s="1">
        <f>E49+E50</f>
        <v>376.60000000000582</v>
      </c>
      <c r="F78" s="1">
        <f>F49+F50</f>
        <v>1087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22642.623909999998</v>
      </c>
      <c r="E79" s="1">
        <f t="shared" si="8"/>
        <v>8125.7999999999956</v>
      </c>
      <c r="F79" s="1">
        <f t="shared" si="8"/>
        <v>8850.1000000000058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1395.0769609999995</v>
      </c>
      <c r="E83" s="1">
        <f t="shared" si="11"/>
        <v>5.5618999999580865E-2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52868.101625999996</v>
      </c>
      <c r="E84" s="1">
        <f t="shared" si="12"/>
        <v>56187.542555000015</v>
      </c>
      <c r="F84" s="1">
        <f t="shared" si="12"/>
        <v>39125.171643999987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6332.3132600000008</v>
      </c>
      <c r="E85" s="1">
        <f t="shared" si="13"/>
        <v>35399.352817999999</v>
      </c>
      <c r="F85" s="1">
        <f t="shared" si="13"/>
        <v>42958.082721999999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440.48284890000002</v>
      </c>
      <c r="E87" s="1">
        <f>E69</f>
        <v>25107.351371100001</v>
      </c>
      <c r="F87" s="1">
        <f>F69</f>
        <v>28055.366610000001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125960.43126824197</v>
      </c>
      <c r="E89" s="28">
        <f t="shared" si="16"/>
        <v>137345.03404071316</v>
      </c>
      <c r="F89" s="28">
        <f t="shared" si="16"/>
        <v>141895.09419172129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46005.32</v>
      </c>
      <c r="D93" s="95">
        <f>Planel_GerMed_Anual!R4</f>
        <v>61817.571940000002</v>
      </c>
      <c r="E93" s="95">
        <f>Planel_GerMed_Anual!AB4</f>
        <v>61109.255429999997</v>
      </c>
      <c r="F93" s="95">
        <f>Planel_GerMed_Anual!AL4</f>
        <v>61337.262519999997</v>
      </c>
    </row>
    <row r="94" spans="2:6" x14ac:dyDescent="0.25">
      <c r="B94" s="16" t="str">
        <f>Planel_GerMed_Anual!B5</f>
        <v>PCH</v>
      </c>
      <c r="C94" s="95">
        <f>Planel_GerMed_Anual!C5</f>
        <v>665.6210155</v>
      </c>
      <c r="D94" s="95">
        <f>Planel_GerMed_Anual!R5</f>
        <v>5399.2030930000001</v>
      </c>
      <c r="E94" s="95">
        <f>Planel_GerMed_Anual!AB5</f>
        <v>6099.4788859999999</v>
      </c>
      <c r="F94" s="95">
        <f>Planel_GerMed_Anual!AL5</f>
        <v>6112.7041170000002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6687.7711459999991</v>
      </c>
      <c r="D96" s="18">
        <f>Planel_GerMed_Anual!R7</f>
        <v>4993.3147363999997</v>
      </c>
      <c r="E96" s="18">
        <f>Planel_GerMed_Anual!AB7</f>
        <v>6748.5788455000002</v>
      </c>
      <c r="F96" s="18">
        <f>Planel_GerMed_Anual!AL7</f>
        <v>11071.0274078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984.29927020000002</v>
      </c>
      <c r="D99" s="20">
        <f>Planel_GerMed_Anual!R9</f>
        <v>351.05323320000002</v>
      </c>
      <c r="E99" s="20">
        <f>Planel_GerMed_Anual!AB9</f>
        <v>246.9031176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899.45112770000003</v>
      </c>
      <c r="D100" s="20">
        <f>Planel_GerMed_Anual!R10</f>
        <v>375.54274450000003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1769.944133</v>
      </c>
      <c r="D101" s="1">
        <f>Planel_GerMed_Anual!R11</f>
        <v>3007.6281399999998</v>
      </c>
      <c r="E101" s="1">
        <f>Planel_GerMed_Anual!AB11</f>
        <v>3007.6281399999998</v>
      </c>
      <c r="F101" s="1">
        <f>Planel_GerMed_Anual!AL11</f>
        <v>3052.6641730000001</v>
      </c>
    </row>
    <row r="102" spans="2:6" x14ac:dyDescent="0.25">
      <c r="B102" s="16" t="str">
        <f>Planel_GerMed_Anual!B12</f>
        <v>Óleos Comb</v>
      </c>
      <c r="C102" s="1">
        <f>Planel_GerMed_Anual!C12</f>
        <v>1178.1088460000001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3946.1656039999998</v>
      </c>
      <c r="E104" s="24">
        <f>Planel_GerMed_Anual!AB14</f>
        <v>3978.5441300000002</v>
      </c>
      <c r="F104" s="24">
        <f>Planel_GerMed_Anual!AL14</f>
        <v>4096.5945590000001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340.21256069999998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26987.733984499999</v>
      </c>
      <c r="E107" s="30">
        <f>Planel_GerMed_Anual!AB17</f>
        <v>52219.325385419994</v>
      </c>
      <c r="F107" s="30">
        <f>Planel_GerMed_Anual!AL17</f>
        <v>70075.036273999998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1722.0634666999999</v>
      </c>
      <c r="E110" s="26">
        <f>Planel_GerMed_Anual!AB20</f>
        <v>11746.012785999999</v>
      </c>
      <c r="F110" s="26">
        <f>Planel_GerMed_Anual!AL20</f>
        <v>23831.223760000001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65548.43675008406</v>
      </c>
      <c r="D118" s="28">
        <f>Planel_GerMed_Anual!R24+SUM(D114:D117)</f>
        <v>112687.39884497839</v>
      </c>
      <c r="E118" s="28">
        <f>Planel_GerMed_Anual!AB24+SUM(E114:E117)</f>
        <v>152262.34570980532</v>
      </c>
      <c r="F118" s="28">
        <f>Planel_GerMed_Anual!AL24+SUM(F114:F117)</f>
        <v>191467.61577513372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46670.941015500001</v>
      </c>
      <c r="D122" s="1">
        <f>D93+D94</f>
        <v>67216.775032999998</v>
      </c>
      <c r="E122" s="1">
        <f>E93+E94</f>
        <v>67208.734316000002</v>
      </c>
      <c r="F122" s="1">
        <f>F93+F94</f>
        <v>67449.96663699999</v>
      </c>
    </row>
    <row r="123" spans="2:6" x14ac:dyDescent="0.25">
      <c r="B123" s="16" t="s">
        <v>3</v>
      </c>
      <c r="C123" s="1">
        <f>C96</f>
        <v>6687.7711459999991</v>
      </c>
      <c r="D123" s="1">
        <f t="shared" ref="D123:F123" si="17">D96</f>
        <v>4993.3147363999997</v>
      </c>
      <c r="E123" s="1">
        <f t="shared" si="17"/>
        <v>6748.5788455000002</v>
      </c>
      <c r="F123" s="1">
        <f t="shared" si="17"/>
        <v>11071.0274078</v>
      </c>
    </row>
    <row r="124" spans="2:6" x14ac:dyDescent="0.25">
      <c r="B124" s="16" t="s">
        <v>4</v>
      </c>
      <c r="C124" s="1">
        <f>C99+C100</f>
        <v>1883.7503979000001</v>
      </c>
      <c r="D124" s="1">
        <f t="shared" ref="D124:F124" si="18">D99+D100</f>
        <v>726.59597770000005</v>
      </c>
      <c r="E124" s="1">
        <f t="shared" si="18"/>
        <v>246.9031176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1769.944133</v>
      </c>
      <c r="D125" s="1">
        <f t="shared" si="19"/>
        <v>3007.6281399999998</v>
      </c>
      <c r="E125" s="1">
        <f t="shared" si="19"/>
        <v>3007.6281399999998</v>
      </c>
      <c r="F125" s="1">
        <f t="shared" si="19"/>
        <v>3052.6641730000001</v>
      </c>
    </row>
    <row r="126" spans="2:6" x14ac:dyDescent="0.25">
      <c r="B126" s="16" t="s">
        <v>58</v>
      </c>
      <c r="C126" s="1">
        <f t="shared" si="19"/>
        <v>1178.1088460000001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4590.9706738999994</v>
      </c>
      <c r="E127" s="1">
        <f t="shared" si="20"/>
        <v>4318.7566907</v>
      </c>
      <c r="F127" s="1">
        <f t="shared" si="20"/>
        <v>4096.5945590000001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26987.733984499999</v>
      </c>
      <c r="E128" s="1">
        <f t="shared" si="21"/>
        <v>52219.325385419994</v>
      </c>
      <c r="F128" s="1">
        <f t="shared" si="21"/>
        <v>70075.036273999998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1722.0634666999999</v>
      </c>
      <c r="E129" s="1">
        <f t="shared" si="22"/>
        <v>11746.012785999999</v>
      </c>
      <c r="F129" s="1">
        <f t="shared" si="22"/>
        <v>23831.223760000001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65548.436750084074</v>
      </c>
      <c r="D133" s="28">
        <f t="shared" ref="D133:F133" si="25">SUM(D122:D132)</f>
        <v>112687.39884497839</v>
      </c>
      <c r="E133" s="28">
        <f t="shared" si="25"/>
        <v>152262.34570980532</v>
      </c>
      <c r="F133" s="28">
        <f t="shared" si="25"/>
        <v>191467.61577513372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59395.894899999999</v>
      </c>
      <c r="D137" s="95">
        <f>PLANEL_BalPonta_Anual!R4</f>
        <v>81892.60484</v>
      </c>
      <c r="E137" s="95">
        <f>PLANEL_BalPonta_Anual!AB4</f>
        <v>93949.733030000003</v>
      </c>
      <c r="F137" s="95">
        <f>PLANEL_BalPonta_Anual!AL4</f>
        <v>93864.523019999993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13642.13673</v>
      </c>
      <c r="E138" s="95">
        <f>PLANEL_BalPonta_Anual!AB5</f>
        <v>13642.13673</v>
      </c>
      <c r="F138" s="95">
        <f>PLANEL_BalPonta_Anual!AL5</f>
        <v>13563.043729999999</v>
      </c>
    </row>
    <row r="139" spans="2:6" x14ac:dyDescent="0.25">
      <c r="B139" s="16" t="str">
        <f>PLANEL_BalPonta_Anual!B6</f>
        <v>Gás Natural</v>
      </c>
      <c r="C139" s="95">
        <f>PLANEL_BalPonta_Anual!C6</f>
        <v>10475.52981</v>
      </c>
      <c r="D139" s="95">
        <f>PLANEL_BalPonta_Anual!R6</f>
        <v>18468.518980000001</v>
      </c>
      <c r="E139" s="95">
        <f>PLANEL_BalPonta_Anual!AB6</f>
        <v>27643.72035</v>
      </c>
      <c r="F139" s="95">
        <f>PLANEL_BalPonta_Anual!AL6</f>
        <v>35649.949780000003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2635.05</v>
      </c>
      <c r="E140" s="1">
        <f>PLANEL_BalPonta_Anual!AB7</f>
        <v>1771.8567089999999</v>
      </c>
      <c r="F140" s="1">
        <f>PLANEL_BalPonta_Anual!AL7</f>
        <v>1771.8567089999999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3820.4544099999998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3951.4718109999999</v>
      </c>
      <c r="D143" s="1">
        <f>PLANEL_BalPonta_Anual!R10</f>
        <v>6644.5880900000002</v>
      </c>
      <c r="E143" s="1">
        <f>PLANEL_BalPonta_Anual!AB10</f>
        <v>8001.2444999999998</v>
      </c>
      <c r="F143" s="1">
        <f>PLANEL_BalPonta_Anual!AL10</f>
        <v>8377.4400370000003</v>
      </c>
    </row>
    <row r="144" spans="2:6" x14ac:dyDescent="0.25">
      <c r="B144" s="16" t="str">
        <f>PLANEL_BalPonta_Anual!B11</f>
        <v>Eólica</v>
      </c>
      <c r="C144" s="1">
        <f>PLANEL_BalPonta_Anual!C11</f>
        <v>573.69546170000001</v>
      </c>
      <c r="D144" s="1">
        <f>PLANEL_BalPonta_Anual!R11</f>
        <v>11014.78944</v>
      </c>
      <c r="E144" s="1">
        <f>PLANEL_BalPonta_Anual!AB11</f>
        <v>19779.699379999998</v>
      </c>
      <c r="F144" s="1">
        <f>PLANEL_BalPonta_Anual!AL11</f>
        <v>37497.163769999999</v>
      </c>
    </row>
    <row r="145" spans="2:6" x14ac:dyDescent="0.25">
      <c r="B145" s="16" t="str">
        <f>PLANEL_BalPonta_Anual!B12</f>
        <v>Solar</v>
      </c>
      <c r="C145" s="1">
        <f>PLANEL_BalPonta_Anual!C12</f>
        <v>3.7206000000000001</v>
      </c>
      <c r="D145" s="1">
        <f>PLANEL_BalPonta_Anual!R12</f>
        <v>1385.5053109999999</v>
      </c>
      <c r="E145" s="1">
        <f>PLANEL_BalPonta_Anual!AB12</f>
        <v>7517.6579949999996</v>
      </c>
      <c r="F145" s="1">
        <f>PLANEL_BalPonta_Anual!AL12</f>
        <v>7517.6579949999996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10071.27887</v>
      </c>
      <c r="E147" s="32">
        <f>PLANEL_BalPonta_Anual!AB14</f>
        <v>25095.240549999999</v>
      </c>
      <c r="F147" s="32">
        <f>PLANEL_BalPonta_Anual!AL14</f>
        <v>49629.448119999994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87268.005146532509</v>
      </c>
      <c r="D152" s="28">
        <f>PLANEL_BalPonta_Anual!R15+SUM(D148:D151)</f>
        <v>150093.18315576692</v>
      </c>
      <c r="E152" s="28">
        <f>PLANEL_BalPonta_Anual!AB15+SUM(E148:E151)</f>
        <v>202840.64125257678</v>
      </c>
      <c r="F152" s="28">
        <f>PLANEL_BalPonta_Anual!AL15+SUM(F148:F151)</f>
        <v>255038.92691463284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63958.871326</v>
      </c>
      <c r="D156" s="1">
        <f>D137+D138</f>
        <v>95534.741569999998</v>
      </c>
      <c r="E156" s="1">
        <f>E137+E138</f>
        <v>107591.86976</v>
      </c>
      <c r="F156" s="1">
        <f>F137+F138</f>
        <v>107427.56675</v>
      </c>
    </row>
    <row r="157" spans="2:6" x14ac:dyDescent="0.25">
      <c r="B157" s="16" t="s">
        <v>3</v>
      </c>
      <c r="C157" s="1">
        <f>C139</f>
        <v>10475.52981</v>
      </c>
      <c r="D157" s="1">
        <f>D139</f>
        <v>18468.518980000001</v>
      </c>
      <c r="E157" s="1">
        <f>E139</f>
        <v>27643.72035</v>
      </c>
      <c r="F157" s="1">
        <f>F139</f>
        <v>35649.949780000003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2635.05</v>
      </c>
      <c r="E158" s="1">
        <f t="shared" si="26"/>
        <v>1771.8567089999999</v>
      </c>
      <c r="F158" s="1">
        <f t="shared" si="26"/>
        <v>1771.8567089999999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3820.4544099999998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3951.4718109999999</v>
      </c>
      <c r="D161" s="1">
        <f t="shared" si="28"/>
        <v>6644.5880900000002</v>
      </c>
      <c r="E161" s="1">
        <f t="shared" si="28"/>
        <v>8001.2444999999998</v>
      </c>
      <c r="F161" s="1">
        <f t="shared" si="28"/>
        <v>8377.4400370000003</v>
      </c>
    </row>
    <row r="162" spans="1:11" x14ac:dyDescent="0.25">
      <c r="B162" s="16" t="s">
        <v>7</v>
      </c>
      <c r="C162" s="1">
        <f t="shared" ref="C162:F162" si="29">C144</f>
        <v>573.69546170000001</v>
      </c>
      <c r="D162" s="1">
        <f t="shared" si="29"/>
        <v>11014.78944</v>
      </c>
      <c r="E162" s="1">
        <f t="shared" si="29"/>
        <v>19779.699379999998</v>
      </c>
      <c r="F162" s="1">
        <f t="shared" si="29"/>
        <v>37497.163769999999</v>
      </c>
    </row>
    <row r="163" spans="1:11" x14ac:dyDescent="0.25">
      <c r="B163" s="16" t="s">
        <v>8</v>
      </c>
      <c r="C163" s="1">
        <f t="shared" ref="C163:F163" si="30">C145</f>
        <v>3.7206000000000001</v>
      </c>
      <c r="D163" s="1">
        <f t="shared" si="30"/>
        <v>1385.5053109999999</v>
      </c>
      <c r="E163" s="1">
        <f t="shared" si="30"/>
        <v>7517.6579949999996</v>
      </c>
      <c r="F163" s="1">
        <f t="shared" si="30"/>
        <v>7517.6579949999996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10071.27887</v>
      </c>
      <c r="E165" s="1">
        <f>E147</f>
        <v>25095.240549999999</v>
      </c>
      <c r="F165" s="1">
        <f>F147</f>
        <v>49629.448119999994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87268.005146532509</v>
      </c>
      <c r="D167" s="28">
        <f t="shared" ref="D167:F167" si="33">SUM(D156:D166)</f>
        <v>150093.18315576692</v>
      </c>
      <c r="E167" s="28">
        <f t="shared" si="33"/>
        <v>202840.64125257678</v>
      </c>
      <c r="F167" s="28">
        <f t="shared" si="33"/>
        <v>255038.92691463284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49.510847990000002</v>
      </c>
      <c r="D171" s="1">
        <f>Planel_CO2_total_Anual!R4</f>
        <v>22.47246771</v>
      </c>
      <c r="E171" s="1">
        <f>Planel_CO2_total_Anual!AB4</f>
        <v>24.061975279999999</v>
      </c>
      <c r="F171" s="1">
        <f>Planel_CO2_total_Anual!AL4</f>
        <v>36.089986119999999</v>
      </c>
    </row>
    <row r="172" spans="1:11" x14ac:dyDescent="0.25">
      <c r="B172" s="101" t="str">
        <f>Planel_CO2_total_Anual!B5</f>
        <v>P.Crítico</v>
      </c>
      <c r="C172" s="102">
        <f>Planel_CO2_total_Anual!C5</f>
        <v>65.880134179999999</v>
      </c>
      <c r="D172" s="102">
        <f>Planel_CO2_total_Anual!R5</f>
        <v>77.049364350000005</v>
      </c>
      <c r="E172" s="102">
        <f>Planel_CO2_total_Anual!AB5</f>
        <v>77.054041990000002</v>
      </c>
      <c r="F172" s="102">
        <f>Planel_CO2_total_Anual!AL5</f>
        <v>89.052643250000003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34.062086410958905</v>
      </c>
      <c r="D177" s="1">
        <f>'Resumo Gás Natural'!R39</f>
        <v>22.060256520547945</v>
      </c>
      <c r="E177" s="1">
        <f>'Resumo Gás Natural'!AB39</f>
        <v>28.621985205479454</v>
      </c>
      <c r="F177" s="1">
        <f>'Resumo Gás Natural'!AL39</f>
        <v>47.223688821917811</v>
      </c>
    </row>
    <row r="178" spans="2:6" x14ac:dyDescent="0.25">
      <c r="B178" s="16" t="str">
        <f>'Resumo Gás Natural'!B40</f>
        <v>P.Crítico</v>
      </c>
      <c r="C178" s="102">
        <f>'Resumo Gás Natural'!C40</f>
        <v>41.676745890410956</v>
      </c>
      <c r="D178" s="102">
        <f>'Resumo Gás Natural'!R40</f>
        <v>87.432583178082197</v>
      </c>
      <c r="E178" s="102">
        <f>'Resumo Gás Natural'!AB40</f>
        <v>98.555323890410961</v>
      </c>
      <c r="F178" s="102">
        <f>'Resumo Gás Natural'!AL40</f>
        <v>120.0039262739726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690.90939626571321</v>
      </c>
      <c r="D186" s="1">
        <f>C186*(1+Planel_BD_constantes!$B$3)^($D$185-$C$185)</f>
        <v>870.34685738867427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790.75513769868212</v>
      </c>
      <c r="D188" s="28">
        <f>SUM(D186:D187)</f>
        <v>935.34685738867427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10046.54103</v>
      </c>
      <c r="P5" s="5">
        <v>3703.3062829999999</v>
      </c>
      <c r="Q5" s="5">
        <v>3703.3062829999999</v>
      </c>
      <c r="R5" s="5">
        <v>3703.3062829999999</v>
      </c>
      <c r="S5" s="5">
        <v>3703.3062829999999</v>
      </c>
      <c r="T5" s="5">
        <v>3703.3062829999999</v>
      </c>
      <c r="U5" s="5">
        <v>3703.3062829999999</v>
      </c>
      <c r="V5" s="5">
        <v>3703.3062829999999</v>
      </c>
      <c r="W5" s="5">
        <v>803.42038309999998</v>
      </c>
      <c r="X5" s="5">
        <v>803.42038309999998</v>
      </c>
      <c r="Y5" s="5">
        <v>803.42038309999998</v>
      </c>
      <c r="Z5" s="5">
        <v>803.42038309999998</v>
      </c>
      <c r="AA5" s="5">
        <v>803.42038309999998</v>
      </c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12670.364949999999</v>
      </c>
      <c r="O16" s="38">
        <v>12670.364949999999</v>
      </c>
      <c r="P16" s="38">
        <v>4844.7443810000004</v>
      </c>
      <c r="Q16" s="38">
        <v>4844.7443810000004</v>
      </c>
      <c r="R16" s="38">
        <v>4844.7443810000004</v>
      </c>
      <c r="S16" s="38">
        <v>4844.7443810000004</v>
      </c>
      <c r="T16" s="38">
        <v>4844.7443810000004</v>
      </c>
      <c r="U16" s="38">
        <v>4844.7443810000004</v>
      </c>
      <c r="V16" s="38">
        <v>4844.7443810000004</v>
      </c>
      <c r="W16" s="38">
        <v>1208.838383</v>
      </c>
      <c r="X16" s="38">
        <v>1208.838383</v>
      </c>
      <c r="Y16" s="38">
        <v>1208.838383</v>
      </c>
      <c r="Z16" s="38">
        <v>1208.838383</v>
      </c>
      <c r="AA16" s="38">
        <v>1208.838383</v>
      </c>
      <c r="AB16" s="38">
        <v>0</v>
      </c>
      <c r="AC16" s="38">
        <v>0</v>
      </c>
      <c r="AD16" s="38">
        <v>0</v>
      </c>
      <c r="AE16" s="38">
        <v>0</v>
      </c>
      <c r="AF16" s="38">
        <v>0</v>
      </c>
      <c r="AG16" s="38">
        <v>0</v>
      </c>
      <c r="AH16" s="38">
        <v>0</v>
      </c>
      <c r="AI16" s="38">
        <v>0</v>
      </c>
      <c r="AJ16" s="38">
        <v>0</v>
      </c>
      <c r="AK16" s="38">
        <v>0</v>
      </c>
      <c r="AL16" s="38">
        <v>0</v>
      </c>
      <c r="AM16" s="38">
        <v>0</v>
      </c>
      <c r="AN16" s="38">
        <v>0</v>
      </c>
      <c r="AO16" s="38">
        <v>0</v>
      </c>
      <c r="AP16" s="38">
        <v>0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0</v>
      </c>
      <c r="R100" s="38">
        <v>0</v>
      </c>
      <c r="S100" s="38">
        <v>0</v>
      </c>
      <c r="T100" s="38">
        <v>0</v>
      </c>
      <c r="U100" s="38">
        <v>0</v>
      </c>
      <c r="V100" s="38">
        <v>0</v>
      </c>
      <c r="W100" s="38">
        <v>0</v>
      </c>
      <c r="X100" s="38">
        <v>0</v>
      </c>
      <c r="Y100" s="38">
        <v>0</v>
      </c>
      <c r="Z100" s="38">
        <v>0</v>
      </c>
      <c r="AA100" s="38">
        <v>0</v>
      </c>
      <c r="AB100" s="38">
        <v>0</v>
      </c>
      <c r="AC100" s="38">
        <v>0</v>
      </c>
      <c r="AD100" s="38">
        <v>0</v>
      </c>
      <c r="AE100" s="38">
        <v>0</v>
      </c>
      <c r="AF100" s="38">
        <v>0</v>
      </c>
      <c r="AG100" s="38">
        <v>0</v>
      </c>
      <c r="AH100" s="38">
        <v>0</v>
      </c>
      <c r="AI100" s="38">
        <v>0</v>
      </c>
      <c r="AJ100" s="38">
        <v>0</v>
      </c>
      <c r="AK100" s="38">
        <v>0</v>
      </c>
      <c r="AL100" s="38">
        <v>0</v>
      </c>
      <c r="AM100" s="38">
        <v>0</v>
      </c>
      <c r="AN100" s="38">
        <v>0</v>
      </c>
      <c r="AO100" s="38">
        <v>0</v>
      </c>
      <c r="AP100" s="38">
        <v>0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4522.0460290000001</v>
      </c>
      <c r="L101" s="5">
        <v>4522.0460290000001</v>
      </c>
      <c r="M101" s="5">
        <v>6442.5834070000001</v>
      </c>
      <c r="N101" s="5">
        <v>6442.5834070000001</v>
      </c>
      <c r="O101" s="5">
        <v>6835.8885090000003</v>
      </c>
      <c r="P101" s="5">
        <v>7633.8706549999997</v>
      </c>
      <c r="Q101" s="5">
        <v>6664.1859260000001</v>
      </c>
      <c r="R101" s="5">
        <v>6460.1859260000001</v>
      </c>
      <c r="S101" s="5">
        <v>6460.1859260000001</v>
      </c>
      <c r="T101" s="5">
        <v>6460.1859260000001</v>
      </c>
      <c r="U101" s="5">
        <v>6460.1859260000001</v>
      </c>
      <c r="V101" s="5">
        <v>6460.1859260000001</v>
      </c>
      <c r="W101" s="5">
        <v>6253.7859259999996</v>
      </c>
      <c r="X101" s="5">
        <v>6253.7859259999996</v>
      </c>
      <c r="Y101" s="5">
        <v>6253.7859259999996</v>
      </c>
      <c r="Z101" s="5">
        <v>5723.7859259999996</v>
      </c>
      <c r="AA101" s="5">
        <v>5723.7859259999996</v>
      </c>
      <c r="AB101" s="5">
        <v>5723.7859259999996</v>
      </c>
      <c r="AC101" s="5">
        <v>5723.7859259999996</v>
      </c>
      <c r="AD101" s="5">
        <v>5723.7859259999996</v>
      </c>
      <c r="AE101" s="5">
        <v>5723.7859259999996</v>
      </c>
      <c r="AF101" s="5">
        <v>5723.7859259999996</v>
      </c>
      <c r="AG101" s="5">
        <v>5723.7859259999996</v>
      </c>
      <c r="AH101" s="5">
        <v>5723.7859259999996</v>
      </c>
      <c r="AI101" s="5">
        <v>5723.7859259999996</v>
      </c>
      <c r="AJ101" s="5">
        <v>5723.7859259999996</v>
      </c>
      <c r="AK101" s="5">
        <v>5723.7859259999996</v>
      </c>
      <c r="AL101" s="5">
        <v>5723.7859259999996</v>
      </c>
      <c r="AM101" s="5">
        <v>5723.7859259999996</v>
      </c>
      <c r="AN101" s="5">
        <v>5723.7859259999996</v>
      </c>
      <c r="AO101" s="5">
        <v>5723.7859259999996</v>
      </c>
      <c r="AP101" s="5">
        <v>5723.7859259999996</v>
      </c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3639.9157679999998</v>
      </c>
      <c r="K102" s="5">
        <v>4033.4500889999999</v>
      </c>
      <c r="L102" s="5">
        <v>4033.4500889999999</v>
      </c>
      <c r="M102" s="5">
        <v>4838.1587470000004</v>
      </c>
      <c r="N102" s="5">
        <v>5530.5355570000002</v>
      </c>
      <c r="O102" s="5">
        <v>6110.8175890000002</v>
      </c>
      <c r="P102" s="5">
        <v>6811.702405</v>
      </c>
      <c r="Q102" s="5">
        <v>7614.8346410000004</v>
      </c>
      <c r="R102" s="5">
        <v>8514.9715080000005</v>
      </c>
      <c r="S102" s="5">
        <v>10363.787850000001</v>
      </c>
      <c r="T102" s="5">
        <v>11588.745629999999</v>
      </c>
      <c r="U102" s="5">
        <v>11918.48351</v>
      </c>
      <c r="V102" s="5">
        <v>11918.48351</v>
      </c>
      <c r="W102" s="5">
        <v>11918.48351</v>
      </c>
      <c r="X102" s="5">
        <v>11918.48351</v>
      </c>
      <c r="Y102" s="5">
        <v>11918.48351</v>
      </c>
      <c r="Z102" s="5">
        <v>11918.48351</v>
      </c>
      <c r="AA102" s="5">
        <v>11918.48351</v>
      </c>
      <c r="AB102" s="5">
        <v>11918.48351</v>
      </c>
      <c r="AC102" s="5">
        <v>11918.48351</v>
      </c>
      <c r="AD102" s="5">
        <v>11918.48351</v>
      </c>
      <c r="AE102" s="5">
        <v>11918.48351</v>
      </c>
      <c r="AF102" s="5">
        <v>11918.48351</v>
      </c>
      <c r="AG102" s="5">
        <v>11918.48351</v>
      </c>
      <c r="AH102" s="5">
        <v>11918.48351</v>
      </c>
      <c r="AI102" s="5">
        <v>11918.48351</v>
      </c>
      <c r="AJ102" s="5">
        <v>11918.48351</v>
      </c>
      <c r="AK102" s="5">
        <v>11918.48351</v>
      </c>
      <c r="AL102" s="5">
        <v>11918.48351</v>
      </c>
      <c r="AM102" s="5">
        <v>11918.48351</v>
      </c>
      <c r="AN102" s="5">
        <v>11918.48351</v>
      </c>
      <c r="AO102" s="5">
        <v>11918.48351</v>
      </c>
      <c r="AP102" s="5">
        <v>11918.48351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1006.875846</v>
      </c>
      <c r="N107" s="5">
        <v>1061.0250269999999</v>
      </c>
      <c r="O107" s="5">
        <v>1116.0232390000001</v>
      </c>
      <c r="P107" s="5">
        <v>1172.206991</v>
      </c>
      <c r="Q107" s="5">
        <v>1229.7626270000001</v>
      </c>
      <c r="R107" s="5">
        <v>1289.5079519999999</v>
      </c>
      <c r="S107" s="5">
        <v>1650.2555070000001</v>
      </c>
      <c r="T107" s="5">
        <v>1650.2555070000001</v>
      </c>
      <c r="U107" s="5">
        <v>3261.9544740000001</v>
      </c>
      <c r="V107" s="5">
        <v>3261.9544740000001</v>
      </c>
      <c r="W107" s="5">
        <v>2875.2544739999998</v>
      </c>
      <c r="X107" s="5">
        <v>2875.2544739999998</v>
      </c>
      <c r="Y107" s="5">
        <v>2875.2544739999998</v>
      </c>
      <c r="Z107" s="5">
        <v>2875.2544739999998</v>
      </c>
      <c r="AA107" s="5">
        <v>2875.2544739999998</v>
      </c>
      <c r="AB107" s="5">
        <v>2875.2544739999998</v>
      </c>
      <c r="AC107" s="5">
        <v>2284.4544740000001</v>
      </c>
      <c r="AD107" s="5">
        <v>2284.4544740000001</v>
      </c>
      <c r="AE107" s="5">
        <v>2284.4544740000001</v>
      </c>
      <c r="AF107" s="5">
        <v>2284.4544740000001</v>
      </c>
      <c r="AG107" s="5">
        <v>2284.4544740000001</v>
      </c>
      <c r="AH107" s="5">
        <v>2284.4544740000001</v>
      </c>
      <c r="AI107" s="5">
        <v>2284.4544740000001</v>
      </c>
      <c r="AJ107" s="5">
        <v>2284.4544740000001</v>
      </c>
      <c r="AK107" s="5">
        <v>2284.4544740000001</v>
      </c>
      <c r="AL107" s="5">
        <v>2284.4544740000001</v>
      </c>
      <c r="AM107" s="5">
        <v>2284.4544740000001</v>
      </c>
      <c r="AN107" s="5">
        <v>2284.4544740000001</v>
      </c>
      <c r="AO107" s="5">
        <v>2284.4544740000001</v>
      </c>
      <c r="AP107" s="5">
        <v>2284.4544740000001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11226.715770000001</v>
      </c>
      <c r="K112" s="38">
        <v>12540.696120000001</v>
      </c>
      <c r="L112" s="38">
        <v>13754.396119999999</v>
      </c>
      <c r="M112" s="38">
        <v>16509.018</v>
      </c>
      <c r="N112" s="38">
        <v>16701.743989999999</v>
      </c>
      <c r="O112" s="38">
        <v>17730.32934</v>
      </c>
      <c r="P112" s="38">
        <v>19183.980049999998</v>
      </c>
      <c r="Q112" s="38">
        <v>18542.18319</v>
      </c>
      <c r="R112" s="38">
        <v>19298.06539</v>
      </c>
      <c r="S112" s="38">
        <v>21507.629290000001</v>
      </c>
      <c r="T112" s="38">
        <v>22554.387070000001</v>
      </c>
      <c r="U112" s="38">
        <v>24495.823909999999</v>
      </c>
      <c r="V112" s="38">
        <v>24495.823909999999</v>
      </c>
      <c r="W112" s="38">
        <v>23171.223910000001</v>
      </c>
      <c r="X112" s="38">
        <v>23171.223910000001</v>
      </c>
      <c r="Y112" s="38">
        <v>23171.223910000001</v>
      </c>
      <c r="Z112" s="38">
        <v>22122.423910000001</v>
      </c>
      <c r="AA112" s="38">
        <v>22122.423910000001</v>
      </c>
      <c r="AB112" s="38">
        <v>22122.423910000001</v>
      </c>
      <c r="AC112" s="38">
        <v>21531.623909999998</v>
      </c>
      <c r="AD112" s="38">
        <v>21531.623909999998</v>
      </c>
      <c r="AE112" s="38">
        <v>21503.623909999998</v>
      </c>
      <c r="AF112" s="38">
        <v>21503.623909999998</v>
      </c>
      <c r="AG112" s="38">
        <v>20289.923910000001</v>
      </c>
      <c r="AH112" s="38">
        <v>20289.923910000001</v>
      </c>
      <c r="AI112" s="38">
        <v>20289.923910000001</v>
      </c>
      <c r="AJ112" s="38">
        <v>20289.923910000001</v>
      </c>
      <c r="AK112" s="38">
        <v>19926.723910000001</v>
      </c>
      <c r="AL112" s="38">
        <v>19926.723910000001</v>
      </c>
      <c r="AM112" s="38">
        <v>19926.723910000001</v>
      </c>
      <c r="AN112" s="38">
        <v>19926.723910000001</v>
      </c>
      <c r="AO112" s="38">
        <v>19926.723910000001</v>
      </c>
      <c r="AP112" s="38">
        <v>19926.723910000001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1048.245809</v>
      </c>
      <c r="AI113" s="5">
        <v>1457.6903520000001</v>
      </c>
      <c r="AJ113" s="5">
        <v>1882.4981740000001</v>
      </c>
      <c r="AK113" s="5">
        <v>2542.1248139999998</v>
      </c>
      <c r="AL113" s="5">
        <v>3160.5902890000002</v>
      </c>
      <c r="AM113" s="5">
        <v>3477.7441060000001</v>
      </c>
      <c r="AN113" s="5">
        <v>3620.0982840000001</v>
      </c>
      <c r="AO113" s="5">
        <v>4815</v>
      </c>
      <c r="AP113" s="5">
        <v>5350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>
        <v>190</v>
      </c>
      <c r="AH115" s="5">
        <v>190</v>
      </c>
      <c r="AI115" s="5">
        <v>190</v>
      </c>
      <c r="AJ115" s="5">
        <v>190</v>
      </c>
      <c r="AK115" s="5">
        <v>190</v>
      </c>
      <c r="AL115" s="5">
        <v>190</v>
      </c>
      <c r="AM115" s="5">
        <v>190</v>
      </c>
      <c r="AN115" s="5">
        <v>190</v>
      </c>
      <c r="AO115" s="5">
        <v>631.96759499999996</v>
      </c>
      <c r="AP115" s="5">
        <v>1900</v>
      </c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725</v>
      </c>
      <c r="AH124" s="38">
        <v>1238.245809</v>
      </c>
      <c r="AI124" s="38">
        <v>1647.6903520000001</v>
      </c>
      <c r="AJ124" s="38">
        <v>2072.4981739999998</v>
      </c>
      <c r="AK124" s="38">
        <v>2732.1248139999998</v>
      </c>
      <c r="AL124" s="38">
        <v>3350.5902890000002</v>
      </c>
      <c r="AM124" s="38">
        <v>3667.7441060000001</v>
      </c>
      <c r="AN124" s="38">
        <v>3810.0982840000001</v>
      </c>
      <c r="AO124" s="38">
        <v>5446.9675950000001</v>
      </c>
      <c r="AP124" s="38">
        <v>7250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1900</v>
      </c>
      <c r="AG127" s="5">
        <v>1900</v>
      </c>
      <c r="AH127" s="5">
        <v>1900</v>
      </c>
      <c r="AI127" s="5">
        <v>1900</v>
      </c>
      <c r="AJ127" s="5">
        <v>1900</v>
      </c>
      <c r="AK127" s="5">
        <v>1900</v>
      </c>
      <c r="AL127" s="5">
        <v>1900</v>
      </c>
      <c r="AM127" s="5">
        <v>1900</v>
      </c>
      <c r="AN127" s="5">
        <v>1900</v>
      </c>
      <c r="AO127" s="5">
        <v>1900</v>
      </c>
      <c r="AP127" s="5">
        <v>1900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7250</v>
      </c>
      <c r="AG136" s="38">
        <v>7250</v>
      </c>
      <c r="AH136" s="38">
        <v>7250</v>
      </c>
      <c r="AI136" s="38">
        <v>7250</v>
      </c>
      <c r="AJ136" s="38">
        <v>7250</v>
      </c>
      <c r="AK136" s="38">
        <v>7250</v>
      </c>
      <c r="AL136" s="38">
        <v>7250</v>
      </c>
      <c r="AM136" s="38">
        <v>7250</v>
      </c>
      <c r="AN136" s="38">
        <v>7250</v>
      </c>
      <c r="AO136" s="38">
        <v>7250</v>
      </c>
      <c r="AP136" s="38">
        <v>7250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35761.040000000001</v>
      </c>
      <c r="S233" s="4">
        <v>35761.040000000001</v>
      </c>
      <c r="T233" s="4">
        <v>36342.348010000002</v>
      </c>
      <c r="U233" s="4">
        <v>36672.839999999997</v>
      </c>
      <c r="V233" s="4">
        <v>38189.339999999997</v>
      </c>
      <c r="W233" s="4">
        <v>38189.339999999997</v>
      </c>
      <c r="X233" s="4">
        <v>38189.339999999997</v>
      </c>
      <c r="Y233" s="4">
        <v>38189.339999999997</v>
      </c>
      <c r="Z233" s="4">
        <v>38189.339999999997</v>
      </c>
      <c r="AA233" s="4">
        <v>38189.339999999997</v>
      </c>
      <c r="AB233" s="4">
        <v>38189.339999999997</v>
      </c>
      <c r="AC233" s="4">
        <v>38189.339999999997</v>
      </c>
      <c r="AD233" s="4">
        <v>38189.339999999997</v>
      </c>
      <c r="AE233" s="4">
        <v>38498.14</v>
      </c>
      <c r="AF233" s="4">
        <v>38498.14</v>
      </c>
      <c r="AG233" s="4">
        <v>38498.14</v>
      </c>
      <c r="AH233" s="4">
        <v>38498.14</v>
      </c>
      <c r="AI233" s="4">
        <v>38498.14</v>
      </c>
      <c r="AJ233" s="4">
        <v>38498.14</v>
      </c>
      <c r="AK233" s="4">
        <v>38498.14</v>
      </c>
      <c r="AL233" s="4">
        <v>38498.14</v>
      </c>
      <c r="AM233" s="4">
        <v>38498.14</v>
      </c>
      <c r="AN233" s="4">
        <v>38498.14</v>
      </c>
      <c r="AO233" s="4">
        <v>38498.14</v>
      </c>
      <c r="AP233" s="4">
        <v>38498.14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15734.032999999999</v>
      </c>
      <c r="Q234" s="4">
        <v>15966.233</v>
      </c>
      <c r="R234" s="4">
        <v>15966.233</v>
      </c>
      <c r="S234" s="4">
        <v>15966.233</v>
      </c>
      <c r="T234" s="4">
        <v>17051.753000000001</v>
      </c>
      <c r="U234" s="4">
        <v>18056.742999999999</v>
      </c>
      <c r="V234" s="4">
        <v>18604.442999999999</v>
      </c>
      <c r="W234" s="4">
        <v>18604.442999999999</v>
      </c>
      <c r="X234" s="4">
        <v>18604.442999999999</v>
      </c>
      <c r="Y234" s="4">
        <v>18604.442999999999</v>
      </c>
      <c r="Z234" s="4">
        <v>18604.442999999999</v>
      </c>
      <c r="AA234" s="4">
        <v>18604.442999999999</v>
      </c>
      <c r="AB234" s="4">
        <v>18672.242999999999</v>
      </c>
      <c r="AC234" s="4">
        <v>18672.242999999999</v>
      </c>
      <c r="AD234" s="4">
        <v>18672.242999999999</v>
      </c>
      <c r="AE234" s="4">
        <v>18672.242999999999</v>
      </c>
      <c r="AF234" s="4">
        <v>18672.242999999999</v>
      </c>
      <c r="AG234" s="4">
        <v>18672.242999999999</v>
      </c>
      <c r="AH234" s="4">
        <v>18672.242999999999</v>
      </c>
      <c r="AI234" s="4">
        <v>18672.242999999999</v>
      </c>
      <c r="AJ234" s="4">
        <v>18672.242999999999</v>
      </c>
      <c r="AK234" s="4">
        <v>18672.242999999999</v>
      </c>
      <c r="AL234" s="4">
        <v>18672.242999999999</v>
      </c>
      <c r="AM234" s="4">
        <v>18672.242999999999</v>
      </c>
      <c r="AN234" s="4">
        <v>18672.242999999999</v>
      </c>
      <c r="AO234" s="4">
        <v>18672.242999999999</v>
      </c>
      <c r="AP234" s="4">
        <v>18672.242999999999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10914.168</v>
      </c>
      <c r="U235" s="4">
        <v>10914.168</v>
      </c>
      <c r="V235" s="4">
        <v>10914.168</v>
      </c>
      <c r="W235" s="4">
        <v>10914.168</v>
      </c>
      <c r="X235" s="4">
        <v>10914.168</v>
      </c>
      <c r="Y235" s="4">
        <v>10914.168</v>
      </c>
      <c r="Z235" s="4">
        <v>10914.168</v>
      </c>
      <c r="AA235" s="4">
        <v>10914.168</v>
      </c>
      <c r="AB235" s="4">
        <v>10914.168</v>
      </c>
      <c r="AC235" s="4">
        <v>10914.168</v>
      </c>
      <c r="AD235" s="4">
        <v>10914.168</v>
      </c>
      <c r="AE235" s="4">
        <v>10914.168</v>
      </c>
      <c r="AF235" s="4">
        <v>10914.168</v>
      </c>
      <c r="AG235" s="4">
        <v>10914.168</v>
      </c>
      <c r="AH235" s="4">
        <v>10914.168</v>
      </c>
      <c r="AI235" s="4">
        <v>10914.168</v>
      </c>
      <c r="AJ235" s="4">
        <v>10914.168</v>
      </c>
      <c r="AK235" s="4">
        <v>10914.168</v>
      </c>
      <c r="AL235" s="4">
        <v>10914.168</v>
      </c>
      <c r="AM235" s="4">
        <v>10914.168</v>
      </c>
      <c r="AN235" s="4">
        <v>10914.168</v>
      </c>
      <c r="AO235" s="4">
        <v>10914.168</v>
      </c>
      <c r="AP235" s="4">
        <v>10914.168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22626.35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620.25</v>
      </c>
      <c r="T239" s="4">
        <v>620.25</v>
      </c>
      <c r="U239" s="4">
        <v>620.25</v>
      </c>
      <c r="V239" s="4">
        <v>620.25</v>
      </c>
      <c r="W239" s="4">
        <v>620.25</v>
      </c>
      <c r="X239" s="4">
        <v>620.25</v>
      </c>
      <c r="Y239" s="4">
        <v>620.25</v>
      </c>
      <c r="Z239" s="4">
        <v>620.25</v>
      </c>
      <c r="AA239" s="4">
        <v>620.25</v>
      </c>
      <c r="AB239" s="4">
        <v>620.25</v>
      </c>
      <c r="AC239" s="4">
        <v>620.25</v>
      </c>
      <c r="AD239" s="4">
        <v>620.25</v>
      </c>
      <c r="AE239" s="4">
        <v>620.25</v>
      </c>
      <c r="AF239" s="4">
        <v>620.25</v>
      </c>
      <c r="AG239" s="4">
        <v>620.25</v>
      </c>
      <c r="AH239" s="4">
        <v>620.25</v>
      </c>
      <c r="AI239" s="4">
        <v>620.25</v>
      </c>
      <c r="AJ239" s="4">
        <v>620.25</v>
      </c>
      <c r="AK239" s="4">
        <v>620.25</v>
      </c>
      <c r="AL239" s="4">
        <v>620.25</v>
      </c>
      <c r="AM239" s="4">
        <v>620.25</v>
      </c>
      <c r="AN239" s="4">
        <v>620.25</v>
      </c>
      <c r="AO239" s="4">
        <v>620.25</v>
      </c>
      <c r="AP239" s="4">
        <v>620.25</v>
      </c>
    </row>
    <row r="240" spans="2:43" s="4" customFormat="1" ht="11.25" x14ac:dyDescent="0.2">
      <c r="B240" s="4" t="s">
        <v>1</v>
      </c>
      <c r="C240" s="4" t="s">
        <v>44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3273.88</v>
      </c>
      <c r="U241" s="4">
        <v>3503.88</v>
      </c>
      <c r="V241" s="4">
        <v>3503.88</v>
      </c>
      <c r="W241" s="4">
        <v>3503.88</v>
      </c>
      <c r="X241" s="4">
        <v>3503.88</v>
      </c>
      <c r="Y241" s="4">
        <v>3503.88</v>
      </c>
      <c r="Z241" s="4">
        <v>3503.88</v>
      </c>
      <c r="AA241" s="4">
        <v>3503.88</v>
      </c>
      <c r="AB241" s="4">
        <v>3503.88</v>
      </c>
      <c r="AC241" s="4">
        <v>3503.88</v>
      </c>
      <c r="AD241" s="4">
        <v>3503.88</v>
      </c>
      <c r="AE241" s="4">
        <v>3503.88</v>
      </c>
      <c r="AF241" s="4">
        <v>3503.88</v>
      </c>
      <c r="AG241" s="4">
        <v>3503.88</v>
      </c>
      <c r="AH241" s="4">
        <v>3503.88</v>
      </c>
      <c r="AI241" s="4">
        <v>3503.88</v>
      </c>
      <c r="AJ241" s="4">
        <v>3503.88</v>
      </c>
      <c r="AK241" s="4">
        <v>3503.88</v>
      </c>
      <c r="AL241" s="4">
        <v>3503.88</v>
      </c>
      <c r="AM241" s="4">
        <v>3503.88</v>
      </c>
      <c r="AN241" s="4">
        <v>3503.88</v>
      </c>
      <c r="AO241" s="4">
        <v>3503.88</v>
      </c>
      <c r="AP241" s="4">
        <v>3503.88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109377.77099999999</v>
      </c>
      <c r="Q244" s="39">
        <v>109609.97100000001</v>
      </c>
      <c r="R244" s="39">
        <v>109609.97100000001</v>
      </c>
      <c r="S244" s="39">
        <v>109609.97100000001</v>
      </c>
      <c r="T244" s="39">
        <v>111276.799</v>
      </c>
      <c r="U244" s="39">
        <v>112842.281</v>
      </c>
      <c r="V244" s="39">
        <v>114906.481</v>
      </c>
      <c r="W244" s="39">
        <v>114906.481</v>
      </c>
      <c r="X244" s="39">
        <v>114906.481</v>
      </c>
      <c r="Y244" s="39">
        <v>114906.481</v>
      </c>
      <c r="Z244" s="39">
        <v>114906.481</v>
      </c>
      <c r="AA244" s="39">
        <v>114906.481</v>
      </c>
      <c r="AB244" s="39">
        <v>114974.281</v>
      </c>
      <c r="AC244" s="39">
        <v>114974.281</v>
      </c>
      <c r="AD244" s="39">
        <v>114974.281</v>
      </c>
      <c r="AE244" s="39">
        <v>115283.08100000001</v>
      </c>
      <c r="AF244" s="39">
        <v>115283.08100000001</v>
      </c>
      <c r="AG244" s="39">
        <v>115283.08100000001</v>
      </c>
      <c r="AH244" s="39">
        <v>115283.08100000001</v>
      </c>
      <c r="AI244" s="39">
        <v>115283.08100000001</v>
      </c>
      <c r="AJ244" s="39">
        <v>115283.08100000001</v>
      </c>
      <c r="AK244" s="39">
        <v>115283.08100000001</v>
      </c>
      <c r="AL244" s="39">
        <v>115283.08100000001</v>
      </c>
      <c r="AM244" s="39">
        <v>115283.08100000001</v>
      </c>
      <c r="AN244" s="39">
        <v>115283.08100000001</v>
      </c>
      <c r="AO244" s="39">
        <v>115283.08100000001</v>
      </c>
      <c r="AP244" s="39">
        <v>116370.08100000001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4506.2540049999998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10838.373</v>
      </c>
      <c r="V245" s="4">
        <v>10838.373</v>
      </c>
      <c r="W245" s="4">
        <v>10838.373</v>
      </c>
      <c r="X245" s="4">
        <v>10838.373</v>
      </c>
      <c r="Y245" s="4">
        <v>10838.373</v>
      </c>
      <c r="Z245" s="4">
        <v>10838.373</v>
      </c>
      <c r="AA245" s="4">
        <v>10838.373</v>
      </c>
      <c r="AB245" s="4">
        <v>10838.373</v>
      </c>
      <c r="AC245" s="4">
        <v>10838.373</v>
      </c>
      <c r="AD245" s="4">
        <v>10838.373</v>
      </c>
      <c r="AE245" s="4">
        <v>10838.373</v>
      </c>
      <c r="AF245" s="4">
        <v>10838.373</v>
      </c>
      <c r="AG245" s="4">
        <v>10838.373</v>
      </c>
      <c r="AH245" s="4">
        <v>10838.373</v>
      </c>
      <c r="AI245" s="4">
        <v>10838.373</v>
      </c>
      <c r="AJ245" s="4">
        <v>10838.373</v>
      </c>
      <c r="AK245" s="4">
        <v>10838.373</v>
      </c>
      <c r="AL245" s="4">
        <v>10838.373</v>
      </c>
      <c r="AM245" s="4">
        <v>10838.373</v>
      </c>
      <c r="AN245" s="4">
        <v>10838.373</v>
      </c>
      <c r="AO245" s="4">
        <v>10838.373</v>
      </c>
      <c r="AP245" s="4">
        <v>10838.373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1924.991</v>
      </c>
      <c r="Q246" s="4">
        <v>1924.991</v>
      </c>
      <c r="R246" s="4">
        <v>1924.991</v>
      </c>
      <c r="S246" s="4">
        <v>1924.991</v>
      </c>
      <c r="T246" s="4">
        <v>1924.991</v>
      </c>
      <c r="U246" s="4">
        <v>1924.991</v>
      </c>
      <c r="V246" s="4">
        <v>1924.991</v>
      </c>
      <c r="W246" s="4">
        <v>1924.991</v>
      </c>
      <c r="X246" s="4">
        <v>1924.991</v>
      </c>
      <c r="Y246" s="4">
        <v>1924.991</v>
      </c>
      <c r="Z246" s="4">
        <v>1924.991</v>
      </c>
      <c r="AA246" s="4">
        <v>1924.991</v>
      </c>
      <c r="AB246" s="4">
        <v>1924.991</v>
      </c>
      <c r="AC246" s="4">
        <v>1924.991</v>
      </c>
      <c r="AD246" s="4">
        <v>1924.991</v>
      </c>
      <c r="AE246" s="4">
        <v>1924.991</v>
      </c>
      <c r="AF246" s="4">
        <v>1924.991</v>
      </c>
      <c r="AG246" s="4">
        <v>1924.991</v>
      </c>
      <c r="AH246" s="4">
        <v>1924.991</v>
      </c>
      <c r="AI246" s="4">
        <v>1924.991</v>
      </c>
      <c r="AJ246" s="4">
        <v>1924.991</v>
      </c>
      <c r="AK246" s="4">
        <v>1924.991</v>
      </c>
      <c r="AL246" s="4">
        <v>1924.991</v>
      </c>
      <c r="AM246" s="4">
        <v>1924.991</v>
      </c>
      <c r="AN246" s="4">
        <v>1924.991</v>
      </c>
      <c r="AO246" s="4">
        <v>1924.991</v>
      </c>
      <c r="AP246" s="4">
        <v>1924.991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7329.2070050000002</v>
      </c>
      <c r="N256" s="39">
        <v>11201.325999999999</v>
      </c>
      <c r="O256" s="39">
        <v>11201.325999999999</v>
      </c>
      <c r="P256" s="39">
        <v>11201.325999999999</v>
      </c>
      <c r="Q256" s="39">
        <v>11201.325999999999</v>
      </c>
      <c r="R256" s="39">
        <v>11201.325999999999</v>
      </c>
      <c r="S256" s="39">
        <v>11201.325999999999</v>
      </c>
      <c r="T256" s="39">
        <v>11201.325999999999</v>
      </c>
      <c r="U256" s="39">
        <v>13661.325999999999</v>
      </c>
      <c r="V256" s="39">
        <v>13661.325999999999</v>
      </c>
      <c r="W256" s="39">
        <v>13661.325999999999</v>
      </c>
      <c r="X256" s="39">
        <v>13661.325999999999</v>
      </c>
      <c r="Y256" s="39">
        <v>13661.325999999999</v>
      </c>
      <c r="Z256" s="39">
        <v>13661.325999999999</v>
      </c>
      <c r="AA256" s="39">
        <v>13661.325999999999</v>
      </c>
      <c r="AB256" s="39">
        <v>13661.325999999999</v>
      </c>
      <c r="AC256" s="39">
        <v>13661.325999999999</v>
      </c>
      <c r="AD256" s="39">
        <v>13661.325999999999</v>
      </c>
      <c r="AE256" s="39">
        <v>13661.325999999999</v>
      </c>
      <c r="AF256" s="39">
        <v>13661.325999999999</v>
      </c>
      <c r="AG256" s="39">
        <v>13661.325999999999</v>
      </c>
      <c r="AH256" s="39">
        <v>13661.325999999999</v>
      </c>
      <c r="AI256" s="39">
        <v>13661.325999999999</v>
      </c>
      <c r="AJ256" s="39">
        <v>13661.325999999999</v>
      </c>
      <c r="AK256" s="39">
        <v>13661.325999999999</v>
      </c>
      <c r="AL256" s="39">
        <v>13661.325999999999</v>
      </c>
      <c r="AM256" s="39">
        <v>13661.325999999999</v>
      </c>
      <c r="AN256" s="39">
        <v>13661.325999999999</v>
      </c>
      <c r="AO256" s="39">
        <v>13661.325999999999</v>
      </c>
      <c r="AP256" s="39">
        <v>13661.325999999999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V293" s="4">
        <v>4182.7532600000004</v>
      </c>
      <c r="W293" s="4">
        <v>8625.8583280000003</v>
      </c>
      <c r="X293" s="4">
        <v>13189.921249999999</v>
      </c>
      <c r="Y293" s="4">
        <v>17743.183260000002</v>
      </c>
      <c r="Z293" s="4">
        <v>22419.985479999999</v>
      </c>
      <c r="AA293" s="4">
        <v>27241.299930000001</v>
      </c>
      <c r="AB293" s="4">
        <v>32362.656800000001</v>
      </c>
      <c r="AC293" s="4">
        <v>37033.748399999997</v>
      </c>
      <c r="AD293" s="4">
        <v>37033.748399999997</v>
      </c>
      <c r="AE293" s="4">
        <v>37033.748399999997</v>
      </c>
      <c r="AF293" s="4">
        <v>37033.748399999997</v>
      </c>
      <c r="AG293" s="4">
        <v>37033.748399999997</v>
      </c>
      <c r="AH293" s="4">
        <v>37033.748399999997</v>
      </c>
      <c r="AI293" s="4">
        <v>37033.748399999997</v>
      </c>
      <c r="AJ293" s="4">
        <v>37033.748399999997</v>
      </c>
      <c r="AK293" s="4">
        <v>37033.748399999997</v>
      </c>
      <c r="AL293" s="4">
        <v>37033.748399999997</v>
      </c>
      <c r="AM293" s="4">
        <v>37033.748399999997</v>
      </c>
      <c r="AN293" s="4">
        <v>37033.748399999997</v>
      </c>
      <c r="AO293" s="4">
        <v>37033.748399999997</v>
      </c>
      <c r="AP293" s="4">
        <v>37033.748399999997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4182.7532600000004</v>
      </c>
      <c r="W304" s="37">
        <v>8625.8583280000003</v>
      </c>
      <c r="X304" s="37">
        <v>13189.921249999999</v>
      </c>
      <c r="Y304" s="37">
        <v>17743.183260000002</v>
      </c>
      <c r="Z304" s="37">
        <v>22419.985479999999</v>
      </c>
      <c r="AA304" s="37">
        <v>27241.299930000001</v>
      </c>
      <c r="AB304" s="37">
        <v>32362.656800000001</v>
      </c>
      <c r="AC304" s="37">
        <v>37033.748399999997</v>
      </c>
      <c r="AD304" s="37">
        <v>37033.748399999997</v>
      </c>
      <c r="AE304" s="37">
        <v>37033.748399999997</v>
      </c>
      <c r="AF304" s="37">
        <v>37033.748399999997</v>
      </c>
      <c r="AG304" s="37">
        <v>37033.748399999997</v>
      </c>
      <c r="AH304" s="37">
        <v>37033.748399999997</v>
      </c>
      <c r="AI304" s="37">
        <v>37033.748399999997</v>
      </c>
      <c r="AJ304" s="37">
        <v>37033.748399999997</v>
      </c>
      <c r="AK304" s="37">
        <v>37033.748399999997</v>
      </c>
      <c r="AL304" s="37">
        <v>37033.748399999997</v>
      </c>
      <c r="AM304" s="37">
        <v>37033.748399999997</v>
      </c>
      <c r="AN304" s="37">
        <v>37033.748399999997</v>
      </c>
      <c r="AO304" s="37">
        <v>37033.748399999997</v>
      </c>
      <c r="AP304" s="37">
        <v>37033.748399999997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43310.4715</v>
      </c>
      <c r="AP316" s="37">
        <v>47676.703399999999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M415" s="33">
        <v>392.27652879999999</v>
      </c>
      <c r="N415" s="33">
        <v>3396.9869330000001</v>
      </c>
      <c r="O415" s="33">
        <v>10552.158579999999</v>
      </c>
      <c r="P415" s="33">
        <v>17105.918109999999</v>
      </c>
      <c r="Q415" s="33">
        <v>24739.496790000001</v>
      </c>
      <c r="R415" s="33">
        <v>27949.068670000001</v>
      </c>
      <c r="S415" s="33">
        <v>33069.16113</v>
      </c>
      <c r="T415" s="33">
        <v>36804.586130000003</v>
      </c>
      <c r="U415" s="33">
        <v>37772.743600000002</v>
      </c>
      <c r="V415" s="33">
        <v>37772.743600000002</v>
      </c>
      <c r="W415" s="33">
        <v>37772.743600000002</v>
      </c>
      <c r="X415" s="33">
        <v>37772.743600000002</v>
      </c>
      <c r="Y415" s="33">
        <v>37772.743600000002</v>
      </c>
      <c r="Z415" s="33">
        <v>37772.743600000002</v>
      </c>
      <c r="AA415" s="33">
        <v>37772.743600000002</v>
      </c>
      <c r="AB415" s="33">
        <v>37772.743600000002</v>
      </c>
      <c r="AC415" s="33">
        <v>37772.743600000002</v>
      </c>
      <c r="AD415" s="33">
        <v>37772.743600000002</v>
      </c>
      <c r="AE415" s="33">
        <v>37772.743600000002</v>
      </c>
      <c r="AF415" s="33">
        <v>37772.743600000002</v>
      </c>
      <c r="AG415" s="33">
        <v>37772.743600000002</v>
      </c>
      <c r="AH415" s="33">
        <v>37772.743600000002</v>
      </c>
      <c r="AI415" s="33">
        <v>37772.743600000002</v>
      </c>
      <c r="AJ415" s="33">
        <v>37772.743600000002</v>
      </c>
      <c r="AK415" s="33">
        <v>37772.743600000002</v>
      </c>
      <c r="AL415" s="33">
        <v>37772.743600000002</v>
      </c>
      <c r="AM415" s="33">
        <v>37772.743600000002</v>
      </c>
      <c r="AN415" s="33">
        <v>37772.743600000002</v>
      </c>
      <c r="AO415" s="33">
        <v>37772.743600000002</v>
      </c>
      <c r="AP415" s="33">
        <v>37772.743600000002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392.27652879999999</v>
      </c>
      <c r="N424" s="34">
        <v>3396.9869330000001</v>
      </c>
      <c r="O424" s="34">
        <v>10552.158579999999</v>
      </c>
      <c r="P424" s="34">
        <v>17105.918109999999</v>
      </c>
      <c r="Q424" s="34">
        <v>24739.496790000001</v>
      </c>
      <c r="R424" s="34">
        <v>27949.068670000001</v>
      </c>
      <c r="S424" s="34">
        <v>33069.16113</v>
      </c>
      <c r="T424" s="34">
        <v>36804.586130000003</v>
      </c>
      <c r="U424" s="34">
        <v>37772.743600000002</v>
      </c>
      <c r="V424" s="34">
        <v>37772.743600000002</v>
      </c>
      <c r="W424" s="34">
        <v>37772.743600000002</v>
      </c>
      <c r="X424" s="34">
        <v>37772.743600000002</v>
      </c>
      <c r="Y424" s="34">
        <v>37772.743600000002</v>
      </c>
      <c r="Z424" s="34">
        <v>37772.743600000002</v>
      </c>
      <c r="AA424" s="34">
        <v>37772.743600000002</v>
      </c>
      <c r="AB424" s="34">
        <v>37772.743600000002</v>
      </c>
      <c r="AC424" s="34">
        <v>37772.743600000002</v>
      </c>
      <c r="AD424" s="34">
        <v>37772.743600000002</v>
      </c>
      <c r="AE424" s="34">
        <v>37772.743600000002</v>
      </c>
      <c r="AF424" s="34">
        <v>37772.743600000002</v>
      </c>
      <c r="AG424" s="34">
        <v>37772.743600000002</v>
      </c>
      <c r="AH424" s="34">
        <v>37772.743600000002</v>
      </c>
      <c r="AI424" s="34">
        <v>37772.743600000002</v>
      </c>
      <c r="AJ424" s="34">
        <v>37772.743600000002</v>
      </c>
      <c r="AK424" s="34">
        <v>37772.743600000002</v>
      </c>
      <c r="AL424" s="34">
        <v>37772.743600000002</v>
      </c>
      <c r="AM424" s="34">
        <v>37772.743600000002</v>
      </c>
      <c r="AN424" s="34">
        <v>37772.743600000002</v>
      </c>
      <c r="AO424" s="34">
        <v>37772.743600000002</v>
      </c>
      <c r="AP424" s="34">
        <v>37772.743600000002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>
        <v>1017.142294</v>
      </c>
      <c r="AE426" s="34">
        <v>7987.2120949999999</v>
      </c>
      <c r="AF426" s="34">
        <v>7987.2120949999999</v>
      </c>
      <c r="AG426" s="34">
        <v>7987.2120949999999</v>
      </c>
      <c r="AH426" s="34">
        <v>7987.2120949999999</v>
      </c>
      <c r="AI426" s="34">
        <v>7987.2120949999999</v>
      </c>
      <c r="AJ426" s="34">
        <v>7987.2120949999999</v>
      </c>
      <c r="AK426" s="34">
        <v>7987.2120949999999</v>
      </c>
      <c r="AL426" s="34">
        <v>7987.2120949999999</v>
      </c>
      <c r="AM426" s="34">
        <v>7987.2120949999999</v>
      </c>
      <c r="AN426" s="34">
        <v>7987.2120949999999</v>
      </c>
      <c r="AO426" s="34">
        <v>7987.2120949999999</v>
      </c>
      <c r="AP426" s="34">
        <v>7987.2120949999999</v>
      </c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1017.142294</v>
      </c>
      <c r="AE436" s="34">
        <v>7987.2120949999999</v>
      </c>
      <c r="AF436" s="34">
        <v>7987.2120949999999</v>
      </c>
      <c r="AG436" s="34">
        <v>7987.2120949999999</v>
      </c>
      <c r="AH436" s="34">
        <v>7987.2120949999999</v>
      </c>
      <c r="AI436" s="34">
        <v>7987.2120949999999</v>
      </c>
      <c r="AJ436" s="34">
        <v>7987.2120949999999</v>
      </c>
      <c r="AK436" s="34">
        <v>7987.2120949999999</v>
      </c>
      <c r="AL436" s="34">
        <v>7987.2120949999999</v>
      </c>
      <c r="AM436" s="34">
        <v>7987.2120949999999</v>
      </c>
      <c r="AN436" s="34">
        <v>7987.2120949999999</v>
      </c>
      <c r="AO436" s="34">
        <v>7987.2120949999999</v>
      </c>
      <c r="AP436" s="34">
        <v>7987.2120949999999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5738.4280259999996</v>
      </c>
      <c r="W439" s="34">
        <v>10555.394910000001</v>
      </c>
      <c r="X439" s="34">
        <v>15192.58733</v>
      </c>
      <c r="Y439" s="34">
        <v>20663.698369999998</v>
      </c>
      <c r="Z439" s="34">
        <v>26635.585770000002</v>
      </c>
      <c r="AA439" s="34">
        <v>31861.409640000002</v>
      </c>
      <c r="AB439" s="34">
        <v>36702.716840000001</v>
      </c>
      <c r="AC439" s="34">
        <v>44971.363599999997</v>
      </c>
      <c r="AD439" s="34">
        <v>53180.119100000004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5738.4280259999996</v>
      </c>
      <c r="W448" s="34">
        <v>10555.394910000001</v>
      </c>
      <c r="X448" s="34">
        <v>15192.58733</v>
      </c>
      <c r="Y448" s="34">
        <v>20663.698369999998</v>
      </c>
      <c r="Z448" s="34">
        <v>26635.585770000002</v>
      </c>
      <c r="AA448" s="34">
        <v>31861.409640000002</v>
      </c>
      <c r="AB448" s="34">
        <v>36702.716840000001</v>
      </c>
      <c r="AC448" s="34">
        <v>44971.363599999997</v>
      </c>
      <c r="AD448" s="34">
        <v>53180.119100000004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9736.8484860000008</v>
      </c>
      <c r="AG463" s="34">
        <v>12338.745430000001</v>
      </c>
      <c r="AH463" s="34">
        <v>16538.3691</v>
      </c>
      <c r="AI463" s="34">
        <v>21190.744559999999</v>
      </c>
      <c r="AJ463" s="34">
        <v>25938.242099999999</v>
      </c>
      <c r="AK463" s="34">
        <v>31524.018230000001</v>
      </c>
      <c r="AL463" s="34">
        <v>36904.084609999998</v>
      </c>
      <c r="AM463" s="34">
        <v>41761.04883</v>
      </c>
      <c r="AN463" s="34">
        <v>46014.908439999999</v>
      </c>
      <c r="AO463" s="34">
        <v>47847.134039999997</v>
      </c>
      <c r="AP463" s="34">
        <v>48977.020129999997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9736.8484860000008</v>
      </c>
      <c r="AG472" s="34">
        <v>12338.745430000001</v>
      </c>
      <c r="AH472" s="34">
        <v>16538.3691</v>
      </c>
      <c r="AI472" s="34">
        <v>21190.744559999999</v>
      </c>
      <c r="AJ472" s="34">
        <v>25938.242099999999</v>
      </c>
      <c r="AK472" s="34">
        <v>31524.018230000001</v>
      </c>
      <c r="AL472" s="34">
        <v>36904.084609999998</v>
      </c>
      <c r="AM472" s="34">
        <v>41761.04883</v>
      </c>
      <c r="AN472" s="34">
        <v>46014.908439999999</v>
      </c>
      <c r="AO472" s="34">
        <v>47847.134039999997</v>
      </c>
      <c r="AP472" s="34">
        <v>48977.020129999997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440.48284890000002</v>
      </c>
      <c r="W641" s="34">
        <v>4977.8015240000004</v>
      </c>
      <c r="X641" s="34">
        <v>6755.2803540000004</v>
      </c>
      <c r="Y641" s="34">
        <v>7380.5710639999998</v>
      </c>
      <c r="Z641" s="34">
        <v>8860.5340660000002</v>
      </c>
      <c r="AA641" s="34">
        <v>10573.051380000001</v>
      </c>
      <c r="AB641" s="34">
        <v>11517.239250000001</v>
      </c>
      <c r="AC641" s="34">
        <v>13328.12689</v>
      </c>
      <c r="AD641" s="34">
        <v>13348.917520000001</v>
      </c>
      <c r="AE641" s="34">
        <v>16679.89964</v>
      </c>
      <c r="AF641" s="34">
        <v>17672.84287</v>
      </c>
      <c r="AG641" s="34">
        <v>17672.84287</v>
      </c>
      <c r="AH641" s="34">
        <v>19261.46686</v>
      </c>
      <c r="AI641" s="34">
        <v>21441.418809999999</v>
      </c>
      <c r="AJ641" s="34">
        <v>21441.418809999999</v>
      </c>
      <c r="AK641" s="34">
        <v>23830.154190000001</v>
      </c>
      <c r="AL641" s="34">
        <v>26377.871029999998</v>
      </c>
      <c r="AM641" s="34">
        <v>29125.91532</v>
      </c>
      <c r="AN641" s="34">
        <v>32975.04664</v>
      </c>
      <c r="AO641" s="34">
        <v>35777.773780000003</v>
      </c>
      <c r="AP641" s="34">
        <v>37836.605080000001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>
        <v>976.1041113</v>
      </c>
      <c r="Z642" s="34">
        <v>1009.739552</v>
      </c>
      <c r="AA642" s="34">
        <v>1009.739552</v>
      </c>
      <c r="AB642" s="34">
        <v>1794.681296</v>
      </c>
      <c r="AC642" s="34">
        <v>1794.681296</v>
      </c>
      <c r="AD642" s="34">
        <v>4444.1471149999998</v>
      </c>
      <c r="AE642" s="34">
        <v>4444.1471149999998</v>
      </c>
      <c r="AF642" s="34">
        <v>4444.1471149999998</v>
      </c>
      <c r="AG642" s="34">
        <v>6297.9697059999999</v>
      </c>
      <c r="AH642" s="34">
        <v>6834.6461710000003</v>
      </c>
      <c r="AI642" s="34">
        <v>6834.6461710000003</v>
      </c>
      <c r="AJ642" s="34">
        <v>8546.3860320000003</v>
      </c>
      <c r="AK642" s="34">
        <v>9037.2461600000006</v>
      </c>
      <c r="AL642" s="34">
        <v>9037.2461600000006</v>
      </c>
      <c r="AM642" s="34">
        <v>9037.2461600000006</v>
      </c>
      <c r="AN642" s="34">
        <v>9037.2461600000006</v>
      </c>
      <c r="AO642" s="34">
        <v>9417.9212829999997</v>
      </c>
      <c r="AP642" s="34">
        <v>9417.9212829999997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>
        <v>28.201057110000001</v>
      </c>
      <c r="Y644" s="34">
        <v>340.38190079999998</v>
      </c>
      <c r="Z644" s="34">
        <v>685.54586319999999</v>
      </c>
      <c r="AA644" s="34">
        <v>1066.3218320000001</v>
      </c>
      <c r="AB644" s="34">
        <v>1596.9901440000001</v>
      </c>
      <c r="AC644" s="34">
        <v>2005.6714380000001</v>
      </c>
      <c r="AD644" s="34">
        <v>2452.6887200000001</v>
      </c>
      <c r="AE644" s="34">
        <v>2938.0391749999999</v>
      </c>
      <c r="AF644" s="34">
        <v>3430.8442369999998</v>
      </c>
      <c r="AG644" s="34">
        <v>3860.2585399999998</v>
      </c>
      <c r="AH644" s="34">
        <v>3860.2585399999998</v>
      </c>
      <c r="AI644" s="34">
        <v>3860.2585399999998</v>
      </c>
      <c r="AJ644" s="34">
        <v>3860.2585399999998</v>
      </c>
      <c r="AK644" s="34">
        <v>3860.2585399999998</v>
      </c>
      <c r="AL644" s="34">
        <v>4256.9970999999996</v>
      </c>
      <c r="AM644" s="34">
        <v>4684.4794579999998</v>
      </c>
      <c r="AN644" s="34">
        <v>4818.0956310000001</v>
      </c>
      <c r="AO644" s="34">
        <v>4818.0956310000001</v>
      </c>
      <c r="AP644" s="34">
        <v>4818.0956310000001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>
        <v>1287.78477</v>
      </c>
      <c r="AK646" s="34">
        <v>1312.0935810000001</v>
      </c>
      <c r="AL646" s="34">
        <v>1372.232618</v>
      </c>
      <c r="AM646" s="34">
        <v>1413.665364</v>
      </c>
      <c r="AN646" s="34">
        <v>1455.6255659999999</v>
      </c>
      <c r="AO646" s="34">
        <v>1492.9250300000001</v>
      </c>
      <c r="AP646" s="34">
        <v>1530.5788359999999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440.48284890000002</v>
      </c>
      <c r="W652" s="34">
        <v>4977.8015240000004</v>
      </c>
      <c r="X652" s="34">
        <v>6783.4814109999998</v>
      </c>
      <c r="Y652" s="34">
        <v>8697.0570769999995</v>
      </c>
      <c r="Z652" s="34">
        <v>10555.81948</v>
      </c>
      <c r="AA652" s="34">
        <v>12649.11276</v>
      </c>
      <c r="AB652" s="34">
        <v>14908.910690000001</v>
      </c>
      <c r="AC652" s="34">
        <v>17128.479630000002</v>
      </c>
      <c r="AD652" s="34">
        <v>20245.753359999999</v>
      </c>
      <c r="AE652" s="34">
        <v>24062.085930000001</v>
      </c>
      <c r="AF652" s="34">
        <v>25547.834220000001</v>
      </c>
      <c r="AG652" s="34">
        <v>27831.071120000001</v>
      </c>
      <c r="AH652" s="34">
        <v>29956.371569999999</v>
      </c>
      <c r="AI652" s="34">
        <v>32136.323520000002</v>
      </c>
      <c r="AJ652" s="34">
        <v>35135.848149999998</v>
      </c>
      <c r="AK652" s="34">
        <v>38039.752469999999</v>
      </c>
      <c r="AL652" s="34">
        <v>41044.34691</v>
      </c>
      <c r="AM652" s="34">
        <v>44261.306299999997</v>
      </c>
      <c r="AN652" s="34">
        <v>48286.014000000003</v>
      </c>
      <c r="AO652" s="34">
        <v>51506.71572</v>
      </c>
      <c r="AP652" s="34">
        <v>53603.200830000002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3200</v>
      </c>
      <c r="AM750" s="34">
        <v>3400</v>
      </c>
      <c r="AN750" s="34">
        <v>3600</v>
      </c>
      <c r="AO750" s="34">
        <v>3600</v>
      </c>
      <c r="AP750" s="34">
        <v>3600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1620</v>
      </c>
      <c r="AL752" s="34">
        <v>1620</v>
      </c>
      <c r="AM752" s="34">
        <v>1620</v>
      </c>
      <c r="AN752" s="34">
        <v>1620</v>
      </c>
      <c r="AO752" s="34">
        <v>1620</v>
      </c>
      <c r="AP752" s="34">
        <v>1620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5598</v>
      </c>
      <c r="AL760" s="34">
        <v>5798</v>
      </c>
      <c r="AM760" s="34">
        <v>5998</v>
      </c>
      <c r="AN760" s="34">
        <v>6198</v>
      </c>
      <c r="AO760" s="34">
        <v>6198</v>
      </c>
      <c r="AP760" s="34">
        <v>6198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163331.63690000001</v>
      </c>
      <c r="K761" s="34">
        <v>171815.79790000001</v>
      </c>
      <c r="L761" s="34">
        <v>177285.43210000001</v>
      </c>
      <c r="M761" s="34">
        <v>181133.7115</v>
      </c>
      <c r="N761" s="34">
        <v>189148.16690000001</v>
      </c>
      <c r="O761" s="34">
        <v>197344.82389999999</v>
      </c>
      <c r="P761" s="34">
        <v>205184.11350000001</v>
      </c>
      <c r="Q761" s="34">
        <v>213627.89540000001</v>
      </c>
      <c r="R761" s="34">
        <v>218996.04939999999</v>
      </c>
      <c r="S761" s="34">
        <v>224049.3058</v>
      </c>
      <c r="T761" s="34">
        <v>230458.9676</v>
      </c>
      <c r="U761" s="34">
        <v>236032.4019</v>
      </c>
      <c r="V761" s="34">
        <v>248201.53599999999</v>
      </c>
      <c r="W761" s="34">
        <v>259578.30069999999</v>
      </c>
      <c r="X761" s="34">
        <v>271088.23590000003</v>
      </c>
      <c r="Y761" s="34">
        <v>282156.49459999998</v>
      </c>
      <c r="Z761" s="34">
        <v>294170.45860000001</v>
      </c>
      <c r="AA761" s="34">
        <v>305755.6862</v>
      </c>
      <c r="AB761" s="34">
        <v>318422.5098</v>
      </c>
      <c r="AC761" s="34">
        <v>331093.01209999999</v>
      </c>
      <c r="AD761" s="34">
        <v>343333.5097</v>
      </c>
      <c r="AE761" s="34">
        <v>356115.12089999998</v>
      </c>
      <c r="AF761" s="34">
        <v>371486.83840000001</v>
      </c>
      <c r="AG761" s="34">
        <v>381318.37239999999</v>
      </c>
      <c r="AH761" s="34">
        <v>392513.07309999998</v>
      </c>
      <c r="AI761" s="34">
        <v>404098.06819999998</v>
      </c>
      <c r="AJ761" s="34">
        <v>416679.52870000002</v>
      </c>
      <c r="AK761" s="34">
        <v>429959.45730000001</v>
      </c>
      <c r="AL761" s="34">
        <v>443441.00510000001</v>
      </c>
      <c r="AM761" s="34">
        <v>456259.90340000001</v>
      </c>
      <c r="AN761" s="34">
        <v>469573.97509999998</v>
      </c>
      <c r="AO761" s="34">
        <v>480740.12390000001</v>
      </c>
      <c r="AP761" s="34">
        <v>491222.75939999998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0</v>
      </c>
      <c r="M1" s="1">
        <f t="shared" si="0"/>
        <v>232.20000000001164</v>
      </c>
      <c r="N1" s="1">
        <f t="shared" si="0"/>
        <v>0</v>
      </c>
      <c r="O1" s="1">
        <f t="shared" ref="O1:Z1" si="1">O4-N4</f>
        <v>0</v>
      </c>
      <c r="P1" s="1">
        <f t="shared" si="1"/>
        <v>1666.8279999999941</v>
      </c>
      <c r="Q1" s="1">
        <f t="shared" si="1"/>
        <v>1565.4820000000036</v>
      </c>
      <c r="R1" s="1">
        <f t="shared" si="1"/>
        <v>2064.1999999999971</v>
      </c>
      <c r="S1" s="1">
        <f t="shared" si="1"/>
        <v>0</v>
      </c>
      <c r="T1" s="1">
        <f t="shared" si="1"/>
        <v>0</v>
      </c>
      <c r="U1" s="1">
        <f t="shared" si="1"/>
        <v>0</v>
      </c>
      <c r="V1" s="1">
        <f t="shared" si="1"/>
        <v>0</v>
      </c>
      <c r="W1" s="1">
        <f t="shared" si="1"/>
        <v>0</v>
      </c>
      <c r="X1" s="1">
        <f t="shared" si="1"/>
        <v>67.80000000000291</v>
      </c>
      <c r="Y1" s="1">
        <f t="shared" si="1"/>
        <v>0</v>
      </c>
      <c r="Z1" s="1">
        <f t="shared" si="1"/>
        <v>0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109377.77099999999</v>
      </c>
      <c r="M4" s="1">
        <f>Planel_Pot_Resultado!Q244+Planel_Pot_Resultado!Q748</f>
        <v>109609.97100000001</v>
      </c>
      <c r="N4" s="1">
        <f>Planel_Pot_Resultado!R244+Planel_Pot_Resultado!R748</f>
        <v>109609.97100000001</v>
      </c>
      <c r="O4" s="1">
        <f>Planel_Pot_Resultado!S244+Planel_Pot_Resultado!S748</f>
        <v>109609.97100000001</v>
      </c>
      <c r="P4" s="1">
        <f>Planel_Pot_Resultado!T244+Planel_Pot_Resultado!T748</f>
        <v>111276.799</v>
      </c>
      <c r="Q4" s="1">
        <f>Planel_Pot_Resultado!U244+Planel_Pot_Resultado!U748</f>
        <v>112842.281</v>
      </c>
      <c r="R4" s="1">
        <f>Planel_Pot_Resultado!V244+Planel_Pot_Resultado!V748</f>
        <v>114906.481</v>
      </c>
      <c r="S4" s="1">
        <f>Planel_Pot_Resultado!W244+Planel_Pot_Resultado!W748</f>
        <v>114906.481</v>
      </c>
      <c r="T4" s="1">
        <f>Planel_Pot_Resultado!X244+Planel_Pot_Resultado!X748</f>
        <v>114906.481</v>
      </c>
      <c r="U4" s="1">
        <f>Planel_Pot_Resultado!Y244+Planel_Pot_Resultado!Y748</f>
        <v>114906.481</v>
      </c>
      <c r="V4" s="1">
        <f>Planel_Pot_Resultado!Z244+Planel_Pot_Resultado!Z748</f>
        <v>114906.481</v>
      </c>
      <c r="W4" s="1">
        <f>Planel_Pot_Resultado!AA244+Planel_Pot_Resultado!AA748</f>
        <v>114906.481</v>
      </c>
      <c r="X4" s="1">
        <f>Planel_Pot_Resultado!AB244+Planel_Pot_Resultado!AB748</f>
        <v>114974.281</v>
      </c>
      <c r="Y4" s="1">
        <f>Planel_Pot_Resultado!AC244+Planel_Pot_Resultado!AC748</f>
        <v>114974.281</v>
      </c>
      <c r="Z4" s="1">
        <f>Planel_Pot_Resultado!AD244+Planel_Pot_Resultado!AD748</f>
        <v>114974.281</v>
      </c>
      <c r="AA4" s="1">
        <f>Planel_Pot_Resultado!AE244+Planel_Pot_Resultado!AE748</f>
        <v>115283.08100000001</v>
      </c>
      <c r="AB4" s="1">
        <f>Planel_Pot_Resultado!AF244+Planel_Pot_Resultado!AF748</f>
        <v>115283.08100000001</v>
      </c>
      <c r="AC4" s="1">
        <f>Planel_Pot_Resultado!AG244+Planel_Pot_Resultado!AG748</f>
        <v>115283.08100000001</v>
      </c>
      <c r="AD4" s="1">
        <f>Planel_Pot_Resultado!AH244+Planel_Pot_Resultado!AH748</f>
        <v>115283.08100000001</v>
      </c>
      <c r="AE4" s="1">
        <f>Planel_Pot_Resultado!AI244+Planel_Pot_Resultado!AI748</f>
        <v>115283.08100000001</v>
      </c>
      <c r="AF4" s="1">
        <f>Planel_Pot_Resultado!AJ244+Planel_Pot_Resultado!AJ748</f>
        <v>115283.08100000001</v>
      </c>
      <c r="AG4" s="1">
        <f>Planel_Pot_Resultado!AK244+Planel_Pot_Resultado!AK748</f>
        <v>115283.08100000001</v>
      </c>
      <c r="AH4" s="1">
        <f>Planel_Pot_Resultado!AL244+Planel_Pot_Resultado!AL748</f>
        <v>115283.08100000001</v>
      </c>
      <c r="AI4" s="1">
        <f>Planel_Pot_Resultado!AM244+Planel_Pot_Resultado!AM748</f>
        <v>115283.08100000001</v>
      </c>
      <c r="AJ4" s="1">
        <f>Planel_Pot_Resultado!AN244+Planel_Pot_Resultado!AN748</f>
        <v>115283.08100000001</v>
      </c>
      <c r="AK4" s="1">
        <f>Planel_Pot_Resultado!AO244+Planel_Pot_Resultado!AO748</f>
        <v>115283.08100000001</v>
      </c>
      <c r="AL4" s="1">
        <f>Planel_Pot_Resultado!AP244+Planel_Pot_Resultado!AP748</f>
        <v>116370.08100000001</v>
      </c>
      <c r="AM4" s="1">
        <f>AL4-C4</f>
        <v>26633.589000000007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7329.2070050000002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11201.325999999999</v>
      </c>
      <c r="M5" s="1">
        <f>Planel_Pot_Resultado!Q256</f>
        <v>11201.325999999999</v>
      </c>
      <c r="N5" s="1">
        <f>Planel_Pot_Resultado!R256</f>
        <v>11201.325999999999</v>
      </c>
      <c r="O5" s="1">
        <f>Planel_Pot_Resultado!S256</f>
        <v>11201.325999999999</v>
      </c>
      <c r="P5" s="1">
        <f>Planel_Pot_Resultado!T256</f>
        <v>11201.325999999999</v>
      </c>
      <c r="Q5" s="1">
        <f>Planel_Pot_Resultado!U256</f>
        <v>13661.325999999999</v>
      </c>
      <c r="R5" s="1">
        <f>Planel_Pot_Resultado!V256</f>
        <v>13661.325999999999</v>
      </c>
      <c r="S5" s="1">
        <f>Planel_Pot_Resultado!W256</f>
        <v>13661.325999999999</v>
      </c>
      <c r="T5" s="1">
        <f>Planel_Pot_Resultado!X256</f>
        <v>13661.325999999999</v>
      </c>
      <c r="U5" s="1">
        <f>Planel_Pot_Resultado!Y256</f>
        <v>13661.325999999999</v>
      </c>
      <c r="V5" s="1">
        <f>Planel_Pot_Resultado!Z256</f>
        <v>13661.325999999999</v>
      </c>
      <c r="W5" s="1">
        <f>Planel_Pot_Resultado!AA256</f>
        <v>13661.325999999999</v>
      </c>
      <c r="X5" s="1">
        <f>Planel_Pot_Resultado!AB256</f>
        <v>13661.325999999999</v>
      </c>
      <c r="Y5" s="1">
        <f>Planel_Pot_Resultado!AC256</f>
        <v>13661.325999999999</v>
      </c>
      <c r="Z5" s="1">
        <f>Planel_Pot_Resultado!AD256</f>
        <v>13661.325999999999</v>
      </c>
      <c r="AA5" s="1">
        <f>Planel_Pot_Resultado!AE256</f>
        <v>13661.325999999999</v>
      </c>
      <c r="AB5" s="1">
        <f>Planel_Pot_Resultado!AF256</f>
        <v>13661.325999999999</v>
      </c>
      <c r="AC5" s="1">
        <f>Planel_Pot_Resultado!AG256</f>
        <v>13661.325999999999</v>
      </c>
      <c r="AD5" s="1">
        <f>Planel_Pot_Resultado!AH256</f>
        <v>13661.325999999999</v>
      </c>
      <c r="AE5" s="1">
        <f>Planel_Pot_Resultado!AI256</f>
        <v>13661.325999999999</v>
      </c>
      <c r="AF5" s="1">
        <f>Planel_Pot_Resultado!AJ256</f>
        <v>13661.325999999999</v>
      </c>
      <c r="AG5" s="1">
        <f>Planel_Pot_Resultado!AK256</f>
        <v>13661.325999999999</v>
      </c>
      <c r="AH5" s="1">
        <f>Planel_Pot_Resultado!AL256</f>
        <v>13661.325999999999</v>
      </c>
      <c r="AI5" s="1">
        <f>Planel_Pot_Resultado!AM256</f>
        <v>13661.325999999999</v>
      </c>
      <c r="AJ5" s="1">
        <f>Planel_Pot_Resultado!AN256</f>
        <v>13661.325999999999</v>
      </c>
      <c r="AK5" s="1">
        <f>Planel_Pot_Resultado!AO256</f>
        <v>13661.325999999999</v>
      </c>
      <c r="AL5" s="1">
        <f>Planel_Pot_Resultado!AP256</f>
        <v>13661.325999999999</v>
      </c>
      <c r="AM5" s="1">
        <f t="shared" ref="AM5:AM24" si="2">AL5-C5</f>
        <v>8161.2999999999993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15771.11577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17085.096120000002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18298.796119999999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21053.417999999998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22049.143989999997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23164.729339999998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25433.480049999998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27548.88319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28509.06539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30718.629290000001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31943.387070000001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33884.823909999999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33884.823909999999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33685.223910000001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34610.223910000001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35535.223910000001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36460.423909999998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37385.423909999998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38310.423909999998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39235.623909999995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40160.623909999995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41085.623909999995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42010.623909999995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42935.923909999998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43649.169718999998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44258.614262000003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44883.422084000005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45742.848723999996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46561.314199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47078.468015999999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47420.822194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49057.691505000003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50860.723910000001</v>
      </c>
      <c r="AM7" s="1">
        <f t="shared" si="2"/>
        <v>39618.523910000004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12670.364949999999</v>
      </c>
      <c r="K14" s="24">
        <f>Planel_Pot_Resultado!O16+Planel_Pot_Resultado!O28+Planel_Pot_Resultado!O628+Planel_Pot_Resultado!O712</f>
        <v>12670.364949999999</v>
      </c>
      <c r="L14" s="24">
        <f>Planel_Pot_Resultado!P16+Planel_Pot_Resultado!P28+Planel_Pot_Resultado!P628+Planel_Pot_Resultado!P712</f>
        <v>12700.744381</v>
      </c>
      <c r="M14" s="24">
        <f>Planel_Pot_Resultado!Q16+Planel_Pot_Resultado!Q28+Planel_Pot_Resultado!Q628+Planel_Pot_Resultado!Q712</f>
        <v>12700.744381</v>
      </c>
      <c r="N14" s="24">
        <f>Planel_Pot_Resultado!R16+Planel_Pot_Resultado!R28+Planel_Pot_Resultado!R628+Planel_Pot_Resultado!R712</f>
        <v>12700.744381</v>
      </c>
      <c r="O14" s="24">
        <f>Planel_Pot_Resultado!S16+Planel_Pot_Resultado!S28+Planel_Pot_Resultado!S628+Planel_Pot_Resultado!S712</f>
        <v>12700.744381</v>
      </c>
      <c r="P14" s="24">
        <f>Planel_Pot_Resultado!T16+Planel_Pot_Resultado!T28+Planel_Pot_Resultado!T628+Planel_Pot_Resultado!T712</f>
        <v>12700.744381</v>
      </c>
      <c r="Q14" s="24">
        <f>Planel_Pot_Resultado!U16+Planel_Pot_Resultado!U28+Planel_Pot_Resultado!U628+Planel_Pot_Resultado!U712</f>
        <v>12700.744381</v>
      </c>
      <c r="R14" s="24">
        <f>Planel_Pot_Resultado!V16+Planel_Pot_Resultado!V28+Planel_Pot_Resultado!V628+Planel_Pot_Resultado!V712</f>
        <v>12700.744381</v>
      </c>
      <c r="S14" s="24">
        <f>Planel_Pot_Resultado!W16+Planel_Pot_Resultado!W28+Planel_Pot_Resultado!W628+Planel_Pot_Resultado!W712</f>
        <v>13000.838383</v>
      </c>
      <c r="T14" s="24">
        <f>Planel_Pot_Resultado!X16+Planel_Pot_Resultado!X28+Planel_Pot_Resultado!X628+Planel_Pot_Resultado!X712</f>
        <v>13000.838383</v>
      </c>
      <c r="U14" s="24">
        <f>Planel_Pot_Resultado!Y16+Planel_Pot_Resultado!Y28+Planel_Pot_Resultado!Y628+Planel_Pot_Resultado!Y712</f>
        <v>13000.838383</v>
      </c>
      <c r="V14" s="24">
        <f>Planel_Pot_Resultado!Z16+Planel_Pot_Resultado!Z28+Planel_Pot_Resultado!Z628+Planel_Pot_Resultado!Z712</f>
        <v>13000.838383</v>
      </c>
      <c r="W14" s="24">
        <f>Planel_Pot_Resultado!AA16+Planel_Pot_Resultado!AA28+Planel_Pot_Resultado!AA628+Planel_Pot_Resultado!AA712</f>
        <v>13000.838383</v>
      </c>
      <c r="X14" s="24">
        <f>Planel_Pot_Resultado!AB16+Planel_Pot_Resultado!AB28+Planel_Pot_Resultado!AB628+Planel_Pot_Resultado!AB712</f>
        <v>13009</v>
      </c>
      <c r="Y14" s="24">
        <f>Planel_Pot_Resultado!AC16+Planel_Pot_Resultado!AC28+Planel_Pot_Resultado!AC628+Planel_Pot_Resultado!AC712</f>
        <v>13009</v>
      </c>
      <c r="Z14" s="24">
        <f>Planel_Pot_Resultado!AD16+Planel_Pot_Resultado!AD28+Planel_Pot_Resultado!AD628+Planel_Pot_Resultado!AD712</f>
        <v>13009</v>
      </c>
      <c r="AA14" s="24">
        <f>Planel_Pot_Resultado!AE16+Planel_Pot_Resultado!AE28+Planel_Pot_Resultado!AE628+Planel_Pot_Resultado!AE712</f>
        <v>13009</v>
      </c>
      <c r="AB14" s="24">
        <f>Planel_Pot_Resultado!AF16+Planel_Pot_Resultado!AF28+Planel_Pot_Resultado!AF628+Planel_Pot_Resultado!AF712</f>
        <v>13009</v>
      </c>
      <c r="AC14" s="24">
        <f>Planel_Pot_Resultado!AG16+Planel_Pot_Resultado!AG28+Planel_Pot_Resultado!AG628+Planel_Pot_Resultado!AG712</f>
        <v>13009</v>
      </c>
      <c r="AD14" s="24">
        <f>Planel_Pot_Resultado!AH16+Planel_Pot_Resultado!AH28+Planel_Pot_Resultado!AH628+Planel_Pot_Resultado!AH712</f>
        <v>13009</v>
      </c>
      <c r="AE14" s="24">
        <f>Planel_Pot_Resultado!AI16+Planel_Pot_Resultado!AI28+Planel_Pot_Resultado!AI628+Planel_Pot_Resultado!AI712</f>
        <v>13009</v>
      </c>
      <c r="AF14" s="24">
        <f>Planel_Pot_Resultado!AJ16+Planel_Pot_Resultado!AJ28+Planel_Pot_Resultado!AJ628+Planel_Pot_Resultado!AJ712</f>
        <v>13009</v>
      </c>
      <c r="AG14" s="24">
        <f>Planel_Pot_Resultado!AK16+Planel_Pot_Resultado!AK28+Planel_Pot_Resultado!AK628+Planel_Pot_Resultado!AK712</f>
        <v>13009</v>
      </c>
      <c r="AH14" s="24">
        <f>Planel_Pot_Resultado!AL16+Planel_Pot_Resultado!AL28+Planel_Pot_Resultado!AL628+Planel_Pot_Resultado!AL712</f>
        <v>13395</v>
      </c>
      <c r="AI14" s="24">
        <f>Planel_Pot_Resultado!AM16+Planel_Pot_Resultado!AM28+Planel_Pot_Resultado!AM628+Planel_Pot_Resultado!AM712</f>
        <v>13395</v>
      </c>
      <c r="AJ14" s="24">
        <f>Planel_Pot_Resultado!AN16+Planel_Pot_Resultado!AN28+Planel_Pot_Resultado!AN628+Planel_Pot_Resultado!AN712</f>
        <v>13395</v>
      </c>
      <c r="AK14" s="24">
        <f>Planel_Pot_Resultado!AO16+Planel_Pot_Resultado!AO28+Planel_Pot_Resultado!AO628+Planel_Pot_Resultado!AO712</f>
        <v>13395</v>
      </c>
      <c r="AL14" s="24">
        <f>Planel_Pot_Resultado!AP16+Planel_Pot_Resultado!AP28+Planel_Pot_Resultado!AP628+Planel_Pot_Resultado!AP712</f>
        <v>13395</v>
      </c>
      <c r="AM14" s="1">
        <f t="shared" si="2"/>
        <v>1725.5325799999991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16889.945528799999</v>
      </c>
      <c r="J17" s="30">
        <f>Planel_Pot_Resultado!N388+Planel_Pot_Resultado!N400+Planel_Pot_Resultado!N412+Planel_Pot_Resultado!N424+Planel_Pot_Resultado!N436+Planel_Pot_Resultado!N448+Planel_Pot_Resultado!N460+Planel_Pot_Resultado!N472</f>
        <v>19894.655932999998</v>
      </c>
      <c r="K17" s="30">
        <f>Planel_Pot_Resultado!O388+Planel_Pot_Resultado!O400+Planel_Pot_Resultado!O412+Planel_Pot_Resultado!O424+Planel_Pot_Resultado!O436+Planel_Pot_Resultado!O448+Planel_Pot_Resultado!O460+Planel_Pot_Resultado!O472</f>
        <v>27049.827579999997</v>
      </c>
      <c r="L17" s="30">
        <f>Planel_Pot_Resultado!P388+Planel_Pot_Resultado!P400+Planel_Pot_Resultado!P412+Planel_Pot_Resultado!P424+Planel_Pot_Resultado!P436+Planel_Pot_Resultado!P448+Planel_Pot_Resultado!P460+Planel_Pot_Resultado!P472</f>
        <v>33603.587109999993</v>
      </c>
      <c r="M17" s="30">
        <f>Planel_Pot_Resultado!Q388+Planel_Pot_Resultado!Q400+Planel_Pot_Resultado!Q412+Planel_Pot_Resultado!Q424+Planel_Pot_Resultado!Q436+Planel_Pot_Resultado!Q448+Planel_Pot_Resultado!Q460+Planel_Pot_Resultado!Q472</f>
        <v>41232.365789999996</v>
      </c>
      <c r="N17" s="30">
        <f>Planel_Pot_Resultado!R388+Planel_Pot_Resultado!R400+Planel_Pot_Resultado!R412+Planel_Pot_Resultado!R424+Planel_Pot_Resultado!R436+Planel_Pot_Resultado!R448+Planel_Pot_Resultado!R460+Planel_Pot_Resultado!R472</f>
        <v>44441.937669999999</v>
      </c>
      <c r="O17" s="30">
        <f>Planel_Pot_Resultado!S388+Planel_Pot_Resultado!S400+Planel_Pot_Resultado!S412+Planel_Pot_Resultado!S424+Planel_Pot_Resultado!S436+Planel_Pot_Resultado!S448+Planel_Pot_Resultado!S460+Planel_Pot_Resultado!S472</f>
        <v>49353.730129999996</v>
      </c>
      <c r="P17" s="30">
        <f>Planel_Pot_Resultado!T388+Planel_Pot_Resultado!T400+Planel_Pot_Resultado!T412+Planel_Pot_Resultado!T424+Planel_Pot_Resultado!T436+Planel_Pot_Resultado!T448+Planel_Pot_Resultado!T460+Planel_Pot_Resultado!T472</f>
        <v>53072.60613</v>
      </c>
      <c r="Q17" s="30">
        <f>Planel_Pot_Resultado!U388+Planel_Pot_Resultado!U400+Planel_Pot_Resultado!U412+Planel_Pot_Resultado!U424+Planel_Pot_Resultado!U436+Planel_Pot_Resultado!U448+Planel_Pot_Resultado!U460+Planel_Pot_Resultado!U472</f>
        <v>53942.563600000001</v>
      </c>
      <c r="R17" s="30">
        <f>Planel_Pot_Resultado!V388+Planel_Pot_Resultado!V400+Planel_Pot_Resultado!V412+Planel_Pot_Resultado!V424+Planel_Pot_Resultado!V436+Planel_Pot_Resultado!V448+Planel_Pot_Resultado!V460+Planel_Pot_Resultado!V472</f>
        <v>59424.261626</v>
      </c>
      <c r="S17" s="30">
        <f>Planel_Pot_Resultado!W388+Planel_Pot_Resultado!W400+Planel_Pot_Resultado!W412+Planel_Pot_Resultado!W424+Planel_Pot_Resultado!W436+Planel_Pot_Resultado!W448+Planel_Pot_Resultado!W460+Planel_Pot_Resultado!W472</f>
        <v>63931.708510000004</v>
      </c>
      <c r="T17" s="30">
        <f>Planel_Pot_Resultado!X388+Planel_Pot_Resultado!X400+Planel_Pot_Resultado!X412+Planel_Pot_Resultado!X424+Planel_Pot_Resultado!X436+Planel_Pot_Resultado!X448+Planel_Pot_Resultado!X460+Planel_Pot_Resultado!X472</f>
        <v>68147.900930000003</v>
      </c>
      <c r="U17" s="30">
        <f>Planel_Pot_Resultado!Y388+Planel_Pot_Resultado!Y400+Planel_Pot_Resultado!Y412+Planel_Pot_Resultado!Y424+Planel_Pot_Resultado!Y436+Planel_Pot_Resultado!Y448+Planel_Pot_Resultado!Y460+Planel_Pot_Resultado!Y472</f>
        <v>71824.32196999999</v>
      </c>
      <c r="V17" s="30">
        <f>Planel_Pot_Resultado!Z388+Planel_Pot_Resultado!Z400+Planel_Pot_Resultado!Z412+Planel_Pot_Resultado!Z424+Planel_Pot_Resultado!Z436+Planel_Pot_Resultado!Z448+Planel_Pot_Resultado!Z460+Planel_Pot_Resultado!Z472</f>
        <v>76377.521370000002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80131.762239999996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84434.469440000001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89289.111199999999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98427.004994000003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107112.95569500001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115611.80418100001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118098.70112500001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122298.32479500001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126950.700255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131698.19779500001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137283.973925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142664.040305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147521.004525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151774.86413500001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153607.08973500002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154736.975825</v>
      </c>
      <c r="AM17" s="1">
        <f t="shared" si="2"/>
        <v>148180.815825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6353.0162600000003</v>
      </c>
      <c r="S20" s="26">
        <f>Planel_Pot_Resultado!W280+Planel_Pot_Resultado!W292+Planel_Pot_Resultado!W304+Planel_Pot_Resultado!W316+Planel_Pot_Resultado!W328+Planel_Pot_Resultado!W340+Planel_Pot_Resultado!W352+Planel_Pot_Resultado!W364</f>
        <v>10796.121328000001</v>
      </c>
      <c r="T20" s="26">
        <f>Planel_Pot_Resultado!X280+Planel_Pot_Resultado!X292+Planel_Pot_Resultado!X304+Planel_Pot_Resultado!X316+Planel_Pot_Resultado!X328+Planel_Pot_Resultado!X340+Planel_Pot_Resultado!X352+Planel_Pot_Resultado!X364</f>
        <v>15359.184249999998</v>
      </c>
      <c r="U20" s="26">
        <f>Planel_Pot_Resultado!Y280+Planel_Pot_Resultado!Y292+Planel_Pot_Resultado!Y304+Planel_Pot_Resultado!Y316+Planel_Pot_Resultado!Y328+Planel_Pot_Resultado!Y340+Planel_Pot_Resultado!Y352+Planel_Pot_Resultado!Y364</f>
        <v>19912.446260000001</v>
      </c>
      <c r="V20" s="26">
        <f>Planel_Pot_Resultado!Z280+Planel_Pot_Resultado!Z292+Planel_Pot_Resultado!Z304+Planel_Pot_Resultado!Z316+Planel_Pot_Resultado!Z328+Planel_Pot_Resultado!Z340+Planel_Pot_Resultado!Z352+Planel_Pot_Resultado!Z364</f>
        <v>24589.248479999998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29401.941930000001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34513.298800000004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39184.390399999997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38244.720399999998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37290.248399999997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41752.369077999996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45888.469205000001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50045.000019999992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54188.223129999998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58397.853640000001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62668.675219999997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66946.896649999995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71174.717499999999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75867.867739999987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80344.219899999996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84710.451799999995</v>
      </c>
      <c r="AM20" s="1">
        <f t="shared" si="2"/>
        <v>84689.748800000001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0</v>
      </c>
      <c r="N23" s="32">
        <f>Planel_Pot_Resultado!R100+Planel_Pot_Resultado!R652</f>
        <v>0</v>
      </c>
      <c r="O23" s="32">
        <f>Planel_Pot_Resultado!S100+Planel_Pot_Resultado!S652</f>
        <v>0</v>
      </c>
      <c r="P23" s="32">
        <f>Planel_Pot_Resultado!T100+Planel_Pot_Resultado!T652</f>
        <v>0</v>
      </c>
      <c r="Q23" s="32">
        <f>Planel_Pot_Resultado!U100+Planel_Pot_Resultado!U652</f>
        <v>0</v>
      </c>
      <c r="R23" s="32">
        <f>Planel_Pot_Resultado!V100+Planel_Pot_Resultado!V652</f>
        <v>440.48284890000002</v>
      </c>
      <c r="S23" s="32">
        <f>Planel_Pot_Resultado!W100+Planel_Pot_Resultado!W652</f>
        <v>4977.8015240000004</v>
      </c>
      <c r="T23" s="32">
        <f>Planel_Pot_Resultado!X100+Planel_Pot_Resultado!X652</f>
        <v>6783.4814109999998</v>
      </c>
      <c r="U23" s="32">
        <f>Planel_Pot_Resultado!Y100+Planel_Pot_Resultado!Y652</f>
        <v>8697.0570769999995</v>
      </c>
      <c r="V23" s="32">
        <f>Planel_Pot_Resultado!Z100+Planel_Pot_Resultado!Z652</f>
        <v>10555.81948</v>
      </c>
      <c r="W23" s="32">
        <f>Planel_Pot_Resultado!AA100+Planel_Pot_Resultado!AA652</f>
        <v>12649.11276</v>
      </c>
      <c r="X23" s="32">
        <f>Planel_Pot_Resultado!AB100+Planel_Pot_Resultado!AB652</f>
        <v>14908.910690000001</v>
      </c>
      <c r="Y23" s="32">
        <f>Planel_Pot_Resultado!AC100+Planel_Pot_Resultado!AC652</f>
        <v>17128.479630000002</v>
      </c>
      <c r="Z23" s="32">
        <f>Planel_Pot_Resultado!AD100+Planel_Pot_Resultado!AD652</f>
        <v>20245.753359999999</v>
      </c>
      <c r="AA23" s="32">
        <f>Planel_Pot_Resultado!AE100+Planel_Pot_Resultado!AE652</f>
        <v>24062.085930000001</v>
      </c>
      <c r="AB23" s="32">
        <f>Planel_Pot_Resultado!AF100+Planel_Pot_Resultado!AF652</f>
        <v>25547.834220000001</v>
      </c>
      <c r="AC23" s="32">
        <f>Planel_Pot_Resultado!AG100+Planel_Pot_Resultado!AG652</f>
        <v>27831.071120000001</v>
      </c>
      <c r="AD23" s="32">
        <f>Planel_Pot_Resultado!AH100+Planel_Pot_Resultado!AH652</f>
        <v>29956.371569999999</v>
      </c>
      <c r="AE23" s="32">
        <f>Planel_Pot_Resultado!AI100+Planel_Pot_Resultado!AI652</f>
        <v>32136.323520000002</v>
      </c>
      <c r="AF23" s="32">
        <f>Planel_Pot_Resultado!AJ100+Planel_Pot_Resultado!AJ652</f>
        <v>35135.848149999998</v>
      </c>
      <c r="AG23" s="32">
        <f>Planel_Pot_Resultado!AK100+Planel_Pot_Resultado!AK652</f>
        <v>38039.752469999999</v>
      </c>
      <c r="AH23" s="32">
        <f>Planel_Pot_Resultado!AL100+Planel_Pot_Resultado!AL652</f>
        <v>41044.34691</v>
      </c>
      <c r="AI23" s="32">
        <f>Planel_Pot_Resultado!AM100+Planel_Pot_Resultado!AM652</f>
        <v>44261.306299999997</v>
      </c>
      <c r="AJ23" s="32">
        <f>Planel_Pot_Resultado!AN100+Planel_Pot_Resultado!AN652</f>
        <v>48286.014000000003</v>
      </c>
      <c r="AK23" s="32">
        <f>Planel_Pot_Resultado!AO100+Planel_Pot_Resultado!AO652</f>
        <v>51506.71572</v>
      </c>
      <c r="AL23" s="32">
        <f>Planel_Pot_Resultado!AP100+Planel_Pot_Resultado!AP652</f>
        <v>53603.200830000002</v>
      </c>
      <c r="AM23" s="1">
        <f t="shared" si="2"/>
        <v>53603.200830000002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163331.63691999996</v>
      </c>
      <c r="G24" s="28">
        <f t="shared" si="4"/>
        <v>169825.79786999998</v>
      </c>
      <c r="H24" s="28">
        <f t="shared" si="4"/>
        <v>177285.43206999995</v>
      </c>
      <c r="I24" s="28">
        <f t="shared" si="4"/>
        <v>181133.71148379994</v>
      </c>
      <c r="J24" s="28">
        <f t="shared" si="4"/>
        <v>189148.16687299995</v>
      </c>
      <c r="K24" s="28">
        <f t="shared" si="4"/>
        <v>197344.82386999999</v>
      </c>
      <c r="L24" s="28">
        <f t="shared" si="4"/>
        <v>205184.11354099997</v>
      </c>
      <c r="M24" s="28">
        <f t="shared" si="4"/>
        <v>213627.895361</v>
      </c>
      <c r="N24" s="28">
        <f t="shared" si="4"/>
        <v>218996.04944099995</v>
      </c>
      <c r="O24" s="28">
        <f t="shared" si="4"/>
        <v>224049.30580099995</v>
      </c>
      <c r="P24" s="28">
        <f t="shared" si="4"/>
        <v>230458.96758099998</v>
      </c>
      <c r="Q24" s="28">
        <f t="shared" si="4"/>
        <v>236032.40189099999</v>
      </c>
      <c r="R24" s="28">
        <f t="shared" si="4"/>
        <v>248201.53602589999</v>
      </c>
      <c r="S24" s="28">
        <f t="shared" si="4"/>
        <v>259578.300655</v>
      </c>
      <c r="T24" s="28">
        <f t="shared" si="4"/>
        <v>271088.23588400002</v>
      </c>
      <c r="U24" s="28">
        <f t="shared" si="4"/>
        <v>282156.49459999998</v>
      </c>
      <c r="V24" s="28">
        <f t="shared" si="4"/>
        <v>294170.45862299995</v>
      </c>
      <c r="W24" s="28">
        <f t="shared" si="4"/>
        <v>305755.686223</v>
      </c>
      <c r="X24" s="28">
        <f t="shared" si="4"/>
        <v>318422.50983999996</v>
      </c>
      <c r="Y24" s="28">
        <f t="shared" si="4"/>
        <v>331093.01213999995</v>
      </c>
      <c r="Z24" s="28">
        <f t="shared" si="4"/>
        <v>343333.50966399995</v>
      </c>
      <c r="AA24" s="28">
        <f t="shared" si="4"/>
        <v>356115.12093500001</v>
      </c>
      <c r="AB24" s="28">
        <f t="shared" si="4"/>
        <v>371486.83838900004</v>
      </c>
      <c r="AC24" s="28">
        <f t="shared" si="4"/>
        <v>381318.37236000004</v>
      </c>
      <c r="AD24" s="28">
        <f t="shared" si="4"/>
        <v>392513.07310400001</v>
      </c>
      <c r="AE24" s="28">
        <f t="shared" si="4"/>
        <v>404098.06816700002</v>
      </c>
      <c r="AF24" s="28">
        <f t="shared" si="4"/>
        <v>416679.52866900002</v>
      </c>
      <c r="AG24" s="28">
        <f t="shared" si="4"/>
        <v>429959.45733899996</v>
      </c>
      <c r="AH24" s="28">
        <f t="shared" si="4"/>
        <v>443441.00506400008</v>
      </c>
      <c r="AI24" s="28">
        <f t="shared" si="4"/>
        <v>456259.90334100003</v>
      </c>
      <c r="AJ24" s="28">
        <f t="shared" si="4"/>
        <v>469573.97506900009</v>
      </c>
      <c r="AK24" s="28">
        <f t="shared" si="4"/>
        <v>480740.12386000005</v>
      </c>
      <c r="AL24" s="28">
        <f t="shared" si="4"/>
        <v>491222.75936500001</v>
      </c>
      <c r="AM24" s="1">
        <f t="shared" si="2"/>
        <v>355329.95094500005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0</v>
      </c>
      <c r="M29" s="1">
        <f t="shared" si="5"/>
        <v>232.20000000001164</v>
      </c>
      <c r="N29" s="1">
        <f t="shared" si="5"/>
        <v>0</v>
      </c>
      <c r="O29" s="1">
        <f t="shared" si="5"/>
        <v>0</v>
      </c>
      <c r="P29" s="1">
        <f t="shared" si="5"/>
        <v>1666.8279999999941</v>
      </c>
      <c r="Q29" s="1">
        <f t="shared" si="5"/>
        <v>1565.4820000000036</v>
      </c>
      <c r="R29" s="1">
        <f t="shared" si="5"/>
        <v>2064.1999999999971</v>
      </c>
      <c r="S29" s="1">
        <f t="shared" si="5"/>
        <v>0</v>
      </c>
      <c r="T29" s="1">
        <f t="shared" si="5"/>
        <v>0</v>
      </c>
      <c r="U29" s="1">
        <f t="shared" si="5"/>
        <v>0</v>
      </c>
      <c r="V29" s="1">
        <f t="shared" si="5"/>
        <v>0</v>
      </c>
      <c r="W29" s="1">
        <f t="shared" si="5"/>
        <v>0</v>
      </c>
      <c r="X29" s="1">
        <f t="shared" si="5"/>
        <v>67.80000000000291</v>
      </c>
      <c r="Y29" s="1">
        <f t="shared" si="5"/>
        <v>0</v>
      </c>
      <c r="Z29" s="1">
        <f t="shared" si="5"/>
        <v>0</v>
      </c>
      <c r="AA29" s="1">
        <f t="shared" si="5"/>
        <v>308.80000000000291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1087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696.38100500000019</v>
      </c>
      <c r="J30" s="1">
        <f t="shared" si="6"/>
        <v>3872.1189949999989</v>
      </c>
      <c r="K30" s="1">
        <f t="shared" si="6"/>
        <v>0</v>
      </c>
      <c r="L30" s="1">
        <f t="shared" si="6"/>
        <v>0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2460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3419.3157700000011</v>
      </c>
      <c r="G32" s="18">
        <f t="shared" si="7"/>
        <v>1313.9803500000016</v>
      </c>
      <c r="H32" s="18">
        <f t="shared" si="7"/>
        <v>1213.6999999999971</v>
      </c>
      <c r="I32" s="18">
        <f t="shared" si="7"/>
        <v>2754.6218799999988</v>
      </c>
      <c r="J32" s="18">
        <f t="shared" si="7"/>
        <v>995.725989999999</v>
      </c>
      <c r="K32" s="18">
        <f t="shared" si="7"/>
        <v>1115.5853500000012</v>
      </c>
      <c r="L32" s="18">
        <f t="shared" si="7"/>
        <v>2268.7507100000003</v>
      </c>
      <c r="M32" s="18">
        <f t="shared" si="7"/>
        <v>2115.4031400000022</v>
      </c>
      <c r="N32" s="18">
        <f t="shared" si="7"/>
        <v>960.18219999999928</v>
      </c>
      <c r="O32" s="18">
        <f t="shared" si="7"/>
        <v>2209.563900000001</v>
      </c>
      <c r="P32" s="18">
        <f t="shared" si="7"/>
        <v>1224.7577799999999</v>
      </c>
      <c r="Q32" s="18">
        <f t="shared" si="7"/>
        <v>1941.4368399999985</v>
      </c>
      <c r="R32" s="18">
        <f t="shared" si="7"/>
        <v>0</v>
      </c>
      <c r="S32" s="18">
        <f t="shared" si="7"/>
        <v>-199.59999999999854</v>
      </c>
      <c r="T32" s="18">
        <f t="shared" si="7"/>
        <v>925</v>
      </c>
      <c r="U32" s="18">
        <f t="shared" si="7"/>
        <v>925</v>
      </c>
      <c r="V32" s="18">
        <f t="shared" si="7"/>
        <v>925.19999999999709</v>
      </c>
      <c r="W32" s="18">
        <f t="shared" si="7"/>
        <v>925</v>
      </c>
      <c r="X32" s="18">
        <f t="shared" si="7"/>
        <v>925</v>
      </c>
      <c r="Y32" s="18">
        <f t="shared" si="7"/>
        <v>925.19999999999709</v>
      </c>
      <c r="Z32" s="18">
        <f t="shared" si="7"/>
        <v>925</v>
      </c>
      <c r="AA32" s="18">
        <f t="shared" si="7"/>
        <v>925</v>
      </c>
      <c r="AB32" s="18">
        <f t="shared" si="7"/>
        <v>925</v>
      </c>
      <c r="AC32" s="18">
        <f t="shared" si="7"/>
        <v>925.30000000000291</v>
      </c>
      <c r="AD32" s="18">
        <f t="shared" si="7"/>
        <v>713.24580900000001</v>
      </c>
      <c r="AE32" s="18">
        <f t="shared" si="7"/>
        <v>609.44454300000507</v>
      </c>
      <c r="AF32" s="18">
        <f t="shared" si="7"/>
        <v>624.80782200000249</v>
      </c>
      <c r="AG32" s="18">
        <f t="shared" si="7"/>
        <v>859.42663999999058</v>
      </c>
      <c r="AH32" s="18">
        <f t="shared" si="7"/>
        <v>818.46547500000452</v>
      </c>
      <c r="AI32" s="18">
        <f t="shared" si="7"/>
        <v>517.15381699999853</v>
      </c>
      <c r="AJ32" s="18">
        <f t="shared" si="7"/>
        <v>342.35417800000141</v>
      </c>
      <c r="AK32" s="18">
        <f t="shared" si="7"/>
        <v>1636.8693110000022</v>
      </c>
      <c r="AL32" s="18">
        <f t="shared" si="7"/>
        <v>1803.0324049999981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0</v>
      </c>
      <c r="K39" s="24">
        <f t="shared" si="10"/>
        <v>0</v>
      </c>
      <c r="L39" s="24">
        <f t="shared" si="10"/>
        <v>30.379431000001205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300.09400199999982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8.161616999999751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392.27652880000096</v>
      </c>
      <c r="J42" s="30">
        <f t="shared" si="12"/>
        <v>3004.7104041999992</v>
      </c>
      <c r="K42" s="30">
        <f t="shared" si="12"/>
        <v>7155.1716469999992</v>
      </c>
      <c r="L42" s="30">
        <f t="shared" si="12"/>
        <v>6553.7595299999957</v>
      </c>
      <c r="M42" s="30">
        <f t="shared" si="12"/>
        <v>7628.7786800000031</v>
      </c>
      <c r="N42" s="30">
        <f t="shared" si="12"/>
        <v>3209.5718800000031</v>
      </c>
      <c r="O42" s="30">
        <f t="shared" si="12"/>
        <v>4911.7924599999969</v>
      </c>
      <c r="P42" s="30">
        <f t="shared" si="12"/>
        <v>3718.8760000000038</v>
      </c>
      <c r="Q42" s="30">
        <f t="shared" si="12"/>
        <v>869.95747000000119</v>
      </c>
      <c r="R42" s="30">
        <f t="shared" si="12"/>
        <v>5481.6980259999982</v>
      </c>
      <c r="S42" s="30">
        <f t="shared" si="12"/>
        <v>4507.4468840000045</v>
      </c>
      <c r="T42" s="30">
        <f t="shared" si="12"/>
        <v>4216.1924199999994</v>
      </c>
      <c r="U42" s="30">
        <f t="shared" si="12"/>
        <v>3676.4210399999865</v>
      </c>
      <c r="V42" s="30">
        <f t="shared" si="12"/>
        <v>4553.1994000000122</v>
      </c>
      <c r="W42" s="30">
        <f t="shared" si="12"/>
        <v>3754.2408699999942</v>
      </c>
      <c r="X42" s="30">
        <f t="shared" si="12"/>
        <v>4302.7072000000044</v>
      </c>
      <c r="Y42" s="30">
        <f t="shared" si="12"/>
        <v>4854.6417599999986</v>
      </c>
      <c r="Z42" s="30">
        <f t="shared" si="12"/>
        <v>9137.8937940000033</v>
      </c>
      <c r="AA42" s="30">
        <f t="shared" si="12"/>
        <v>8685.9507010000088</v>
      </c>
      <c r="AB42" s="30">
        <f t="shared" si="12"/>
        <v>8498.8484860000026</v>
      </c>
      <c r="AC42" s="30">
        <f t="shared" si="12"/>
        <v>2486.8969439999928</v>
      </c>
      <c r="AD42" s="30">
        <f t="shared" si="12"/>
        <v>4199.6236700000009</v>
      </c>
      <c r="AE42" s="30">
        <f t="shared" si="12"/>
        <v>4652.3754599999957</v>
      </c>
      <c r="AF42" s="30">
        <f t="shared" si="12"/>
        <v>4747.4975400000112</v>
      </c>
      <c r="AG42" s="30">
        <f t="shared" si="12"/>
        <v>5585.7761299999838</v>
      </c>
      <c r="AH42" s="30">
        <f t="shared" si="12"/>
        <v>5380.0663800000038</v>
      </c>
      <c r="AI42" s="30">
        <f t="shared" si="12"/>
        <v>4856.9642199999944</v>
      </c>
      <c r="AJ42" s="30">
        <f t="shared" si="12"/>
        <v>4253.8596100000141</v>
      </c>
      <c r="AK42" s="30">
        <f t="shared" si="12"/>
        <v>1832.2256000000052</v>
      </c>
      <c r="AL42" s="30">
        <f t="shared" si="12"/>
        <v>1129.8860899999854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4182.7532600000004</v>
      </c>
      <c r="S45" s="26">
        <f t="shared" si="14"/>
        <v>4443.1050680000008</v>
      </c>
      <c r="T45" s="26">
        <f t="shared" ref="E45:AL49" si="15">T20-S20</f>
        <v>4563.0629219999973</v>
      </c>
      <c r="U45" s="26">
        <f t="shared" si="15"/>
        <v>4553.2620100000022</v>
      </c>
      <c r="V45" s="26">
        <f t="shared" si="15"/>
        <v>4676.8022199999978</v>
      </c>
      <c r="W45" s="26">
        <f t="shared" si="15"/>
        <v>4812.6934500000025</v>
      </c>
      <c r="X45" s="26">
        <f t="shared" si="15"/>
        <v>5111.3568700000033</v>
      </c>
      <c r="Y45" s="26">
        <f t="shared" si="15"/>
        <v>4671.0915999999925</v>
      </c>
      <c r="Z45" s="26">
        <f t="shared" si="15"/>
        <v>-939.66999999999825</v>
      </c>
      <c r="AA45" s="26">
        <f t="shared" si="15"/>
        <v>-954.47200000000157</v>
      </c>
      <c r="AB45" s="26">
        <f t="shared" si="15"/>
        <v>4462.1206779999993</v>
      </c>
      <c r="AC45" s="26">
        <f t="shared" si="15"/>
        <v>4136.1001270000052</v>
      </c>
      <c r="AD45" s="26">
        <f t="shared" si="15"/>
        <v>4156.530814999991</v>
      </c>
      <c r="AE45" s="26">
        <f t="shared" si="15"/>
        <v>4143.2231100000063</v>
      </c>
      <c r="AF45" s="26">
        <f t="shared" si="15"/>
        <v>4209.6305100000027</v>
      </c>
      <c r="AG45" s="26">
        <f t="shared" si="15"/>
        <v>4270.8215799999962</v>
      </c>
      <c r="AH45" s="26">
        <f t="shared" si="15"/>
        <v>4278.2214299999978</v>
      </c>
      <c r="AI45" s="26">
        <f t="shared" si="15"/>
        <v>4227.8208500000037</v>
      </c>
      <c r="AJ45" s="26">
        <f t="shared" si="15"/>
        <v>4693.1502399999881</v>
      </c>
      <c r="AK45" s="26">
        <f t="shared" si="15"/>
        <v>4476.3521600000095</v>
      </c>
      <c r="AL45" s="26">
        <f t="shared" si="15"/>
        <v>4366.2318999999989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0</v>
      </c>
      <c r="N48" s="32">
        <f t="shared" si="15"/>
        <v>0</v>
      </c>
      <c r="O48" s="32">
        <f t="shared" si="15"/>
        <v>0</v>
      </c>
      <c r="P48" s="32">
        <f t="shared" si="15"/>
        <v>0</v>
      </c>
      <c r="Q48" s="32">
        <f t="shared" si="15"/>
        <v>0</v>
      </c>
      <c r="R48" s="32">
        <f t="shared" si="15"/>
        <v>440.48284890000002</v>
      </c>
      <c r="S48" s="32">
        <f t="shared" si="15"/>
        <v>4537.3186751000003</v>
      </c>
      <c r="T48" s="32">
        <f t="shared" si="15"/>
        <v>1805.6798869999993</v>
      </c>
      <c r="U48" s="32">
        <f t="shared" si="15"/>
        <v>1913.5756659999997</v>
      </c>
      <c r="V48" s="32">
        <f t="shared" si="15"/>
        <v>1858.7624030000006</v>
      </c>
      <c r="W48" s="32">
        <f t="shared" si="15"/>
        <v>2093.2932799999999</v>
      </c>
      <c r="X48" s="32">
        <f t="shared" si="15"/>
        <v>2259.7979300000006</v>
      </c>
      <c r="Y48" s="32">
        <f t="shared" si="15"/>
        <v>2219.568940000001</v>
      </c>
      <c r="Z48" s="32">
        <f t="shared" si="15"/>
        <v>3117.2737299999972</v>
      </c>
      <c r="AA48" s="32">
        <f t="shared" si="15"/>
        <v>3816.3325700000023</v>
      </c>
      <c r="AB48" s="32">
        <f t="shared" si="15"/>
        <v>1485.7482899999995</v>
      </c>
      <c r="AC48" s="32">
        <f t="shared" si="15"/>
        <v>2283.2368999999999</v>
      </c>
      <c r="AD48" s="32">
        <f t="shared" si="15"/>
        <v>2125.3004499999988</v>
      </c>
      <c r="AE48" s="32">
        <f t="shared" si="15"/>
        <v>2179.9519500000024</v>
      </c>
      <c r="AF48" s="32">
        <f t="shared" si="15"/>
        <v>2999.5246299999963</v>
      </c>
      <c r="AG48" s="32">
        <f t="shared" si="15"/>
        <v>2903.9043200000015</v>
      </c>
      <c r="AH48" s="32">
        <f t="shared" si="15"/>
        <v>3004.5944400000008</v>
      </c>
      <c r="AI48" s="32">
        <f t="shared" si="15"/>
        <v>3216.9593899999963</v>
      </c>
      <c r="AJ48" s="32">
        <f t="shared" si="15"/>
        <v>4024.7077000000063</v>
      </c>
      <c r="AK48" s="32">
        <f t="shared" si="15"/>
        <v>3220.7017199999973</v>
      </c>
      <c r="AL48" s="32">
        <f t="shared" si="15"/>
        <v>2096.4851100000014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20420.176499999943</v>
      </c>
      <c r="G49" s="28">
        <f t="shared" si="14"/>
        <v>6494.1609500000195</v>
      </c>
      <c r="H49" s="28">
        <f t="shared" si="14"/>
        <v>7459.6341999999713</v>
      </c>
      <c r="I49" s="28">
        <f t="shared" si="14"/>
        <v>3848.2794137999881</v>
      </c>
      <c r="J49" s="28">
        <f t="shared" si="14"/>
        <v>8014.4553892000113</v>
      </c>
      <c r="K49" s="28">
        <f t="shared" si="14"/>
        <v>8196.6569970000419</v>
      </c>
      <c r="L49" s="28">
        <f t="shared" si="14"/>
        <v>7839.2896709999768</v>
      </c>
      <c r="M49" s="28">
        <f t="shared" si="14"/>
        <v>8443.7818200000329</v>
      </c>
      <c r="N49" s="28">
        <f t="shared" si="14"/>
        <v>5368.1540799999493</v>
      </c>
      <c r="O49" s="28">
        <f t="shared" si="14"/>
        <v>5053.2563599999994</v>
      </c>
      <c r="P49" s="28">
        <f t="shared" si="14"/>
        <v>6409.661780000024</v>
      </c>
      <c r="Q49" s="28">
        <f t="shared" si="14"/>
        <v>5573.4343100000115</v>
      </c>
      <c r="R49" s="28">
        <f t="shared" si="14"/>
        <v>12169.134134899999</v>
      </c>
      <c r="S49" s="28">
        <f t="shared" si="14"/>
        <v>11376.764629100013</v>
      </c>
      <c r="T49" s="28">
        <f t="shared" si="15"/>
        <v>11509.935229000024</v>
      </c>
      <c r="U49" s="28">
        <f t="shared" si="15"/>
        <v>11068.258715999953</v>
      </c>
      <c r="V49" s="28">
        <f t="shared" si="15"/>
        <v>12013.964022999979</v>
      </c>
      <c r="W49" s="28">
        <f t="shared" si="15"/>
        <v>11585.227600000042</v>
      </c>
      <c r="X49" s="28">
        <f t="shared" si="15"/>
        <v>12666.823616999958</v>
      </c>
      <c r="Y49" s="28">
        <f t="shared" si="15"/>
        <v>12670.502299999993</v>
      </c>
      <c r="Z49" s="28">
        <f t="shared" si="15"/>
        <v>12240.497524000006</v>
      </c>
      <c r="AA49" s="28">
        <f t="shared" si="15"/>
        <v>12781.61127100006</v>
      </c>
      <c r="AB49" s="28">
        <f t="shared" si="15"/>
        <v>15371.717454000027</v>
      </c>
      <c r="AC49" s="28">
        <f t="shared" si="15"/>
        <v>9831.5339709999971</v>
      </c>
      <c r="AD49" s="28">
        <f t="shared" si="15"/>
        <v>11194.700743999972</v>
      </c>
      <c r="AE49" s="28">
        <f t="shared" si="15"/>
        <v>11584.995063000009</v>
      </c>
      <c r="AF49" s="28">
        <f t="shared" si="15"/>
        <v>12581.460502000002</v>
      </c>
      <c r="AG49" s="28">
        <f t="shared" si="15"/>
        <v>13279.928669999936</v>
      </c>
      <c r="AH49" s="28">
        <f t="shared" si="15"/>
        <v>13481.547725000128</v>
      </c>
      <c r="AI49" s="28">
        <f t="shared" si="15"/>
        <v>12818.898276999942</v>
      </c>
      <c r="AJ49" s="28">
        <f t="shared" si="15"/>
        <v>13314.071728000068</v>
      </c>
      <c r="AK49" s="28">
        <f t="shared" si="15"/>
        <v>11166.148790999956</v>
      </c>
      <c r="AL49" s="28">
        <f t="shared" si="15"/>
        <v>10482.635504999955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11226.715770000001</v>
      </c>
      <c r="G4" s="58">
        <f>Planel_Pot_Resultado!K112+Planel_Pot_Resultado!K676</f>
        <v>12540.696120000001</v>
      </c>
      <c r="H4" s="58">
        <f>Planel_Pot_Resultado!L112+Planel_Pot_Resultado!L676</f>
        <v>13754.396119999999</v>
      </c>
      <c r="I4" s="58">
        <f>Planel_Pot_Resultado!M112+Planel_Pot_Resultado!M676</f>
        <v>16509.018</v>
      </c>
      <c r="J4" s="58">
        <f>Planel_Pot_Resultado!N112+Planel_Pot_Resultado!N676</f>
        <v>17504.743989999999</v>
      </c>
      <c r="K4" s="58">
        <f>Planel_Pot_Resultado!O112+Planel_Pot_Resultado!O676</f>
        <v>18620.32934</v>
      </c>
      <c r="L4" s="58">
        <f>Planel_Pot_Resultado!P112+Planel_Pot_Resultado!P676</f>
        <v>20888.980049999998</v>
      </c>
      <c r="M4" s="58">
        <f>Planel_Pot_Resultado!Q112+Planel_Pot_Resultado!Q676</f>
        <v>23004.18319</v>
      </c>
      <c r="N4" s="58">
        <f>Planel_Pot_Resultado!R112+Planel_Pot_Resultado!R676</f>
        <v>23964.06539</v>
      </c>
      <c r="O4" s="58">
        <f>Planel_Pot_Resultado!S112+Planel_Pot_Resultado!S676</f>
        <v>26173.629290000001</v>
      </c>
      <c r="P4" s="58">
        <f>Planel_Pot_Resultado!T112+Planel_Pot_Resultado!T676</f>
        <v>27398.387070000001</v>
      </c>
      <c r="Q4" s="58">
        <f>Planel_Pot_Resultado!U112+Planel_Pot_Resultado!U676</f>
        <v>29339.823909999999</v>
      </c>
      <c r="R4" s="58">
        <f>Planel_Pot_Resultado!V112+Planel_Pot_Resultado!V676</f>
        <v>29339.823909999999</v>
      </c>
      <c r="S4" s="58">
        <f>Planel_Pot_Resultado!W112+Planel_Pot_Resultado!W676</f>
        <v>28015.223910000001</v>
      </c>
      <c r="T4" s="58">
        <f>Planel_Pot_Resultado!X112+Planel_Pot_Resultado!X676</f>
        <v>28015.223910000001</v>
      </c>
      <c r="U4" s="58">
        <f>Planel_Pot_Resultado!Y112+Planel_Pot_Resultado!Y676</f>
        <v>28015.223910000001</v>
      </c>
      <c r="V4" s="58">
        <f>Planel_Pot_Resultado!Z112+Planel_Pot_Resultado!Z676</f>
        <v>26966.423910000001</v>
      </c>
      <c r="W4" s="58">
        <f>Planel_Pot_Resultado!AA112+Planel_Pot_Resultado!AA676</f>
        <v>26966.423910000001</v>
      </c>
      <c r="X4" s="58">
        <f>Planel_Pot_Resultado!AB112+Planel_Pot_Resultado!AB676</f>
        <v>26966.423910000001</v>
      </c>
      <c r="Y4" s="58">
        <f>Planel_Pot_Resultado!AC112+Planel_Pot_Resultado!AC676</f>
        <v>26375.623909999998</v>
      </c>
      <c r="Z4" s="58">
        <f>Planel_Pot_Resultado!AD112+Planel_Pot_Resultado!AD676</f>
        <v>26375.623909999998</v>
      </c>
      <c r="AA4" s="58">
        <f>Planel_Pot_Resultado!AE112+Planel_Pot_Resultado!AE676</f>
        <v>26347.623909999998</v>
      </c>
      <c r="AB4" s="58">
        <f>Planel_Pot_Resultado!AF112+Planel_Pot_Resultado!AF676</f>
        <v>26347.623909999998</v>
      </c>
      <c r="AC4" s="58">
        <f>Planel_Pot_Resultado!AG112+Planel_Pot_Resultado!AG676</f>
        <v>25133.923910000001</v>
      </c>
      <c r="AD4" s="58">
        <f>Planel_Pot_Resultado!AH112+Planel_Pot_Resultado!AH676</f>
        <v>25133.923910000001</v>
      </c>
      <c r="AE4" s="58">
        <f>Planel_Pot_Resultado!AI112+Planel_Pot_Resultado!AI676</f>
        <v>25133.923910000001</v>
      </c>
      <c r="AF4" s="58">
        <f>Planel_Pot_Resultado!AJ112+Planel_Pot_Resultado!AJ676</f>
        <v>25133.923910000001</v>
      </c>
      <c r="AG4" s="58">
        <f>Planel_Pot_Resultado!AK112+Planel_Pot_Resultado!AK676</f>
        <v>24770.723910000001</v>
      </c>
      <c r="AH4" s="58">
        <f>Planel_Pot_Resultado!AL112+Planel_Pot_Resultado!AL676</f>
        <v>24770.723910000001</v>
      </c>
      <c r="AI4" s="58">
        <f>Planel_Pot_Resultado!AM112+Planel_Pot_Resultado!AM676</f>
        <v>24770.723910000001</v>
      </c>
      <c r="AJ4" s="58">
        <f>Planel_Pot_Resultado!AN112+Planel_Pot_Resultado!AN676</f>
        <v>24770.723910000001</v>
      </c>
      <c r="AK4" s="58">
        <f>Planel_Pot_Resultado!AO112+Planel_Pot_Resultado!AO676</f>
        <v>24770.723910000001</v>
      </c>
      <c r="AL4" s="58">
        <f>Planel_Pot_Resultado!AP112+Planel_Pot_Resultado!AP676</f>
        <v>24770.723910000001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9243</v>
      </c>
      <c r="AC5" s="58">
        <f>Planel_Pot_Resultado!AG124+Planel_Pot_Resultado!AG136+Planel_Pot_Resultado!AG664</f>
        <v>11176</v>
      </c>
      <c r="AD5" s="58">
        <f>Planel_Pot_Resultado!AH124+Planel_Pot_Resultado!AH136+Planel_Pot_Resultado!AH664</f>
        <v>11689.245809</v>
      </c>
      <c r="AE5" s="58">
        <f>Planel_Pot_Resultado!AI124+Planel_Pot_Resultado!AI136+Planel_Pot_Resultado!AI664</f>
        <v>12098.690352</v>
      </c>
      <c r="AF5" s="58">
        <f>Planel_Pot_Resultado!AJ124+Planel_Pot_Resultado!AJ136+Planel_Pot_Resultado!AJ664</f>
        <v>12523.498174</v>
      </c>
      <c r="AG5" s="58">
        <f>Planel_Pot_Resultado!AK124+Planel_Pot_Resultado!AK136+Planel_Pot_Resultado!AK664</f>
        <v>13183.124813999999</v>
      </c>
      <c r="AH5" s="58">
        <f>Planel_Pot_Resultado!AL124+Planel_Pot_Resultado!AL136+Planel_Pot_Resultado!AL664</f>
        <v>13801.590289</v>
      </c>
      <c r="AI5" s="58">
        <f>Planel_Pot_Resultado!AM124+Planel_Pot_Resultado!AM136+Planel_Pot_Resultado!AM664</f>
        <v>14118.744106</v>
      </c>
      <c r="AJ5" s="58">
        <f>Planel_Pot_Resultado!AN124+Planel_Pot_Resultado!AN136+Planel_Pot_Resultado!AN664</f>
        <v>14261.098284</v>
      </c>
      <c r="AK5" s="58">
        <f>Planel_Pot_Resultado!AO124+Planel_Pot_Resultado!AO136+Planel_Pot_Resultado!AO664</f>
        <v>15897.967595</v>
      </c>
      <c r="AL5" s="58">
        <f>Planel_Pot_Resultado!AP124+Planel_Pot_Resultado!AP136+Planel_Pot_Resultado!AP664</f>
        <v>17701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5598</v>
      </c>
      <c r="AH6" s="58">
        <f>Planel_Pot_Resultado!AL724+Planel_Pot_Resultado!AL760</f>
        <v>5798</v>
      </c>
      <c r="AI6" s="58">
        <f>Planel_Pot_Resultado!AM724+Planel_Pot_Resultado!AM760</f>
        <v>5998</v>
      </c>
      <c r="AJ6" s="58">
        <f>Planel_Pot_Resultado!AN724+Planel_Pot_Resultado!AN760</f>
        <v>6198</v>
      </c>
      <c r="AK6" s="58">
        <f>Planel_Pot_Resultado!AO724+Planel_Pot_Resultado!AO760</f>
        <v>6198</v>
      </c>
      <c r="AL6" s="58">
        <f>Planel_Pot_Resultado!AP724+Planel_Pot_Resultado!AP760</f>
        <v>6198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15771.11577</v>
      </c>
      <c r="G7" s="279">
        <f t="shared" si="0"/>
        <v>17085.096120000002</v>
      </c>
      <c r="H7" s="279">
        <f t="shared" si="0"/>
        <v>18298.796119999999</v>
      </c>
      <c r="I7" s="279">
        <f t="shared" si="0"/>
        <v>21053.417999999998</v>
      </c>
      <c r="J7" s="279">
        <f t="shared" si="0"/>
        <v>22049.143989999997</v>
      </c>
      <c r="K7" s="279">
        <f t="shared" si="0"/>
        <v>23164.729339999998</v>
      </c>
      <c r="L7" s="279">
        <f t="shared" si="0"/>
        <v>25433.480049999998</v>
      </c>
      <c r="M7" s="279">
        <f t="shared" si="0"/>
        <v>27548.88319</v>
      </c>
      <c r="N7" s="279">
        <f t="shared" si="0"/>
        <v>28509.06539</v>
      </c>
      <c r="O7" s="279">
        <f t="shared" si="0"/>
        <v>30718.629290000001</v>
      </c>
      <c r="P7" s="279">
        <f t="shared" si="0"/>
        <v>31943.387070000001</v>
      </c>
      <c r="Q7" s="279">
        <f t="shared" si="0"/>
        <v>33884.823909999999</v>
      </c>
      <c r="R7" s="279">
        <f t="shared" si="0"/>
        <v>33884.823909999999</v>
      </c>
      <c r="S7" s="279">
        <f t="shared" si="0"/>
        <v>33685.223910000001</v>
      </c>
      <c r="T7" s="279">
        <f t="shared" si="0"/>
        <v>34610.223910000001</v>
      </c>
      <c r="U7" s="279">
        <f t="shared" si="0"/>
        <v>35535.223910000001</v>
      </c>
      <c r="V7" s="279">
        <f t="shared" si="0"/>
        <v>36460.423909999998</v>
      </c>
      <c r="W7" s="279">
        <f t="shared" si="0"/>
        <v>37385.423909999998</v>
      </c>
      <c r="X7" s="279">
        <f t="shared" si="0"/>
        <v>38310.423909999998</v>
      </c>
      <c r="Y7" s="279">
        <f t="shared" si="0"/>
        <v>39235.623909999995</v>
      </c>
      <c r="Z7" s="279">
        <f t="shared" si="0"/>
        <v>40160.623909999995</v>
      </c>
      <c r="AA7" s="279">
        <f t="shared" si="0"/>
        <v>41085.623909999995</v>
      </c>
      <c r="AB7" s="279">
        <f t="shared" si="0"/>
        <v>42010.623909999995</v>
      </c>
      <c r="AC7" s="279">
        <f t="shared" si="0"/>
        <v>42935.923909999998</v>
      </c>
      <c r="AD7" s="279">
        <f t="shared" si="0"/>
        <v>43649.169718999998</v>
      </c>
      <c r="AE7" s="279">
        <f t="shared" si="0"/>
        <v>44258.614262000003</v>
      </c>
      <c r="AF7" s="279">
        <f t="shared" si="0"/>
        <v>44883.422084000005</v>
      </c>
      <c r="AG7" s="279">
        <f t="shared" si="0"/>
        <v>45742.848723999996</v>
      </c>
      <c r="AH7" s="279">
        <f t="shared" si="0"/>
        <v>46561.314199</v>
      </c>
      <c r="AI7" s="279">
        <f t="shared" si="0"/>
        <v>47078.468015999999</v>
      </c>
      <c r="AJ7" s="279">
        <f t="shared" si="0"/>
        <v>47420.822194</v>
      </c>
      <c r="AK7" s="279">
        <f t="shared" si="0"/>
        <v>49057.691505000003</v>
      </c>
      <c r="AL7" s="279">
        <f t="shared" si="0"/>
        <v>50860.723910000001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1646.778949</v>
      </c>
      <c r="D11" s="58">
        <f>PLANEL_GerMed_Resultado!H148+PLANEL_GerMed_Resultado!H688</f>
        <v>77.36237199</v>
      </c>
      <c r="E11" s="58">
        <f>PLANEL_GerMed_Resultado!I148+PLANEL_GerMed_Resultado!I688</f>
        <v>165.01327749999999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165.01327749999999</v>
      </c>
      <c r="J11" s="58">
        <f>PLANEL_GerMed_Resultado!N148+PLANEL_GerMed_Resultado!N688</f>
        <v>185.57796500000001</v>
      </c>
      <c r="K11" s="58">
        <f>PLANEL_GerMed_Resultado!O148+PLANEL_GerMed_Resultado!O688</f>
        <v>165.01327749999999</v>
      </c>
      <c r="L11" s="58">
        <f>PLANEL_GerMed_Resultado!P148+PLANEL_GerMed_Resultado!P688</f>
        <v>165.01327749999999</v>
      </c>
      <c r="M11" s="58">
        <f>PLANEL_GerMed_Resultado!Q148+PLANEL_GerMed_Resultado!Q688</f>
        <v>103.319215</v>
      </c>
      <c r="N11" s="58">
        <f>PLANEL_GerMed_Resultado!R148+PLANEL_GerMed_Resultado!R688</f>
        <v>103.319215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5040.9921969999996</v>
      </c>
      <c r="D12" s="58">
        <f>PLANEL_GerMed_Resultado!H112+PLANEL_GerMed_Resultado!H676</f>
        <v>4278.6878919999999</v>
      </c>
      <c r="E12" s="58">
        <f>PLANEL_GerMed_Resultado!I112+PLANEL_GerMed_Resultado!I676</f>
        <v>4360.50756</v>
      </c>
      <c r="F12" s="58">
        <f>PLANEL_GerMed_Resultado!J112+PLANEL_GerMed_Resultado!J676</f>
        <v>3978.3648920000001</v>
      </c>
      <c r="G12" s="58">
        <f>PLANEL_GerMed_Resultado!K112+PLANEL_GerMed_Resultado!K676</f>
        <v>4205.4054189999997</v>
      </c>
      <c r="H12" s="58">
        <f>PLANEL_GerMed_Resultado!L112+PLANEL_GerMed_Resultado!L676</f>
        <v>5019.6031460000004</v>
      </c>
      <c r="I12" s="58">
        <f>PLANEL_GerMed_Resultado!M112+PLANEL_GerMed_Resultado!M676</f>
        <v>5848.1786899999997</v>
      </c>
      <c r="J12" s="58">
        <f>PLANEL_GerMed_Resultado!N112+PLANEL_GerMed_Resultado!N676</f>
        <v>5892.4243426100002</v>
      </c>
      <c r="K12" s="58">
        <f>PLANEL_GerMed_Resultado!O112+PLANEL_GerMed_Resultado!O676</f>
        <v>5743.78362543</v>
      </c>
      <c r="L12" s="58">
        <f>PLANEL_GerMed_Resultado!P112+PLANEL_GerMed_Resultado!P676</f>
        <v>5716.06067661</v>
      </c>
      <c r="M12" s="58">
        <f>PLANEL_GerMed_Resultado!Q112+PLANEL_GerMed_Resultado!Q676</f>
        <v>4753.4173487999997</v>
      </c>
      <c r="N12" s="58">
        <f>PLANEL_GerMed_Resultado!R112+PLANEL_GerMed_Resultado!R676</f>
        <v>4762.4082559999997</v>
      </c>
      <c r="O12" s="58">
        <f>PLANEL_GerMed_Resultado!S112+PLANEL_GerMed_Resultado!S676</f>
        <v>4980.9070062999999</v>
      </c>
      <c r="P12" s="58">
        <f>PLANEL_GerMed_Resultado!T112+PLANEL_GerMed_Resultado!T676</f>
        <v>5137.9354995000003</v>
      </c>
      <c r="Q12" s="58">
        <f>PLANEL_GerMed_Resultado!U112+PLANEL_GerMed_Resultado!U676</f>
        <v>5727.4302556299999</v>
      </c>
      <c r="R12" s="58">
        <f>PLANEL_GerMed_Resultado!V112+PLANEL_GerMed_Resultado!V676</f>
        <v>4889.9955213999992</v>
      </c>
      <c r="S12" s="58">
        <f>PLANEL_GerMed_Resultado!W112+PLANEL_GerMed_Resultado!W676</f>
        <v>4108.2192156999999</v>
      </c>
      <c r="T12" s="58">
        <f>PLANEL_GerMed_Resultado!X112+PLANEL_GerMed_Resultado!X676</f>
        <v>3833.7843059800002</v>
      </c>
      <c r="U12" s="58">
        <f>PLANEL_GerMed_Resultado!Y112+PLANEL_GerMed_Resultado!Y676</f>
        <v>3706.1425629999999</v>
      </c>
      <c r="V12" s="58">
        <f>PLANEL_GerMed_Resultado!Z112+PLANEL_GerMed_Resultado!Z676</f>
        <v>2823.1260849999999</v>
      </c>
      <c r="W12" s="58">
        <f>PLANEL_GerMed_Resultado!AA112+PLANEL_GerMed_Resultado!AA676</f>
        <v>2731.80538561</v>
      </c>
      <c r="X12" s="58">
        <f>PLANEL_GerMed_Resultado!AB112+PLANEL_GerMed_Resultado!AB676</f>
        <v>2621.4240744200001</v>
      </c>
      <c r="Y12" s="58">
        <f>PLANEL_GerMed_Resultado!AC112+PLANEL_GerMed_Resultado!AC676</f>
        <v>2192.5185466100002</v>
      </c>
      <c r="Z12" s="58">
        <f>PLANEL_GerMed_Resultado!AD112+PLANEL_GerMed_Resultado!AD676</f>
        <v>2004.1028686</v>
      </c>
      <c r="AA12" s="58">
        <f>PLANEL_GerMed_Resultado!AE112+PLANEL_GerMed_Resultado!AE676</f>
        <v>1628.620637</v>
      </c>
      <c r="AB12" s="58">
        <f>PLANEL_GerMed_Resultado!AF112+PLANEL_GerMed_Resultado!AF676</f>
        <v>1024.1612689999999</v>
      </c>
      <c r="AC12" s="58">
        <f>PLANEL_GerMed_Resultado!AG112+PLANEL_GerMed_Resultado!AG676</f>
        <v>165.78548860000001</v>
      </c>
      <c r="AD12" s="58">
        <f>PLANEL_GerMed_Resultado!AH112+PLANEL_GerMed_Resultado!AH676</f>
        <v>143.85065729999999</v>
      </c>
      <c r="AE12" s="58">
        <f>PLANEL_GerMed_Resultado!AI112+PLANEL_GerMed_Resultado!AI676</f>
        <v>143.85065729999999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28.156969449999998</v>
      </c>
      <c r="AJ12" s="58">
        <f>PLANEL_GerMed_Resultado!AN112+PLANEL_GerMed_Resultado!AN676</f>
        <v>187.39522779999999</v>
      </c>
      <c r="AK12" s="58">
        <f>PLANEL_GerMed_Resultado!AO112+PLANEL_GerMed_Resultado!AO676</f>
        <v>372.23705931000001</v>
      </c>
      <c r="AL12" s="58">
        <f>PLANEL_GerMed_Resultado!AP112+PLANEL_GerMed_Resultado!AP676</f>
        <v>557.78999980000003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1012.9428683</v>
      </c>
      <c r="T13" s="58">
        <f>PLANEL_GerMed_Resultado!X124+PLANEL_GerMed_Resultado!X136+PLANEL_GerMed_Resultado!X664</f>
        <v>1366.7277253</v>
      </c>
      <c r="U13" s="58">
        <f>PLANEL_GerMed_Resultado!Y124+PLANEL_GerMed_Resultado!Y136+PLANEL_GerMed_Resultado!Y664</f>
        <v>1710.1861653000001</v>
      </c>
      <c r="V13" s="58">
        <f>PLANEL_GerMed_Resultado!Z124+PLANEL_GerMed_Resultado!Z136+PLANEL_GerMed_Resultado!Z664</f>
        <v>2304.7245696999998</v>
      </c>
      <c r="W13" s="58">
        <f>PLANEL_GerMed_Resultado!AA124+PLANEL_GerMed_Resultado!AA136+PLANEL_GerMed_Resultado!AA664</f>
        <v>2648.1830097000002</v>
      </c>
      <c r="X13" s="58">
        <f>PLANEL_GerMed_Resultado!AB124+PLANEL_GerMed_Resultado!AB136+PLANEL_GerMed_Resultado!AB664</f>
        <v>2991.6414507</v>
      </c>
      <c r="Y13" s="58">
        <f>PLANEL_GerMed_Resultado!AC124+PLANEL_GerMed_Resultado!AC136+PLANEL_GerMed_Resultado!AC664</f>
        <v>3335.0998907000003</v>
      </c>
      <c r="Z13" s="58">
        <f>PLANEL_GerMed_Resultado!AD124+PLANEL_GerMed_Resultado!AD136+PLANEL_GerMed_Resultado!AD664</f>
        <v>3678.5583317000001</v>
      </c>
      <c r="AA13" s="58">
        <f>PLANEL_GerMed_Resultado!AE124+PLANEL_GerMed_Resultado!AE136+PLANEL_GerMed_Resultado!AE664</f>
        <v>4035.2813745000003</v>
      </c>
      <c r="AB13" s="58">
        <f>PLANEL_GerMed_Resultado!AF124+PLANEL_GerMed_Resultado!AF136+PLANEL_GerMed_Resultado!AF664</f>
        <v>4378.7398144999997</v>
      </c>
      <c r="AC13" s="58">
        <f>PLANEL_GerMed_Resultado!AG124+PLANEL_GerMed_Resultado!AG136+PLANEL_GerMed_Resultado!AG664</f>
        <v>5294.4710775000003</v>
      </c>
      <c r="AD13" s="58">
        <f>PLANEL_GerMed_Resultado!AH124+PLANEL_GerMed_Resultado!AH136+PLANEL_GerMed_Resultado!AH664</f>
        <v>5537.6139812000001</v>
      </c>
      <c r="AE13" s="58">
        <f>PLANEL_GerMed_Resultado!AI124+PLANEL_GerMed_Resultado!AI136+PLANEL_GerMed_Resultado!AI664</f>
        <v>5731.5825113000001</v>
      </c>
      <c r="AF13" s="58">
        <f>PLANEL_GerMed_Resultado!AJ124+PLANEL_GerMed_Resultado!AJ136+PLANEL_GerMed_Resultado!AJ664</f>
        <v>5932.8291759000003</v>
      </c>
      <c r="AG13" s="58">
        <f>PLANEL_GerMed_Resultado!AK124+PLANEL_GerMed_Resultado!AK136+PLANEL_GerMed_Resultado!AK664</f>
        <v>6245.3179170000003</v>
      </c>
      <c r="AH13" s="58">
        <f>PLANEL_GerMed_Resultado!AL124+PLANEL_GerMed_Resultado!AL136+PLANEL_GerMed_Resultado!AL664</f>
        <v>6538.3071410000002</v>
      </c>
      <c r="AI13" s="58">
        <f>PLANEL_GerMed_Resultado!AM124+PLANEL_GerMed_Resultado!AM136+PLANEL_GerMed_Resultado!AM664</f>
        <v>6688.5542519999999</v>
      </c>
      <c r="AJ13" s="58">
        <f>PLANEL_GerMed_Resultado!AN124+PLANEL_GerMed_Resultado!AN136+PLANEL_GerMed_Resultado!AN664</f>
        <v>6755.9925199999998</v>
      </c>
      <c r="AK13" s="58">
        <f>PLANEL_GerMed_Resultado!AO124+PLANEL_GerMed_Resultado!AO136+PLANEL_GerMed_Resultado!AO664</f>
        <v>7563.5374810000003</v>
      </c>
      <c r="AL13" s="58">
        <f>PLANEL_GerMed_Resultado!AP124+PLANEL_GerMed_Resultado!AP136+PLANEL_GerMed_Resultado!AP664</f>
        <v>8643.8574689999987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471.16163499999999</v>
      </c>
      <c r="V14" s="58">
        <f>PLANEL_GerMed_Resultado!Z724+PLANEL_GerMed_Resultado!Z760</f>
        <v>708.43900210000004</v>
      </c>
      <c r="W14" s="58">
        <f>PLANEL_GerMed_Resultado!AA724+PLANEL_GerMed_Resultado!AA760</f>
        <v>854.11604720000003</v>
      </c>
      <c r="X14" s="58">
        <f>PLANEL_GerMed_Resultado!AB724+PLANEL_GerMed_Resultado!AB760</f>
        <v>977.9220358</v>
      </c>
      <c r="Y14" s="58">
        <f>PLANEL_GerMed_Resultado!AC724+PLANEL_GerMed_Resultado!AC760</f>
        <v>1200.4155310000001</v>
      </c>
      <c r="Z14" s="58">
        <f>PLANEL_GerMed_Resultado!AD724+PLANEL_GerMed_Resultado!AD760</f>
        <v>1285.9557749999999</v>
      </c>
      <c r="AA14" s="58">
        <f>PLANEL_GerMed_Resultado!AE724+PLANEL_GerMed_Resultado!AE760</f>
        <v>1583.5704390000001</v>
      </c>
      <c r="AB14" s="58">
        <f>PLANEL_GerMed_Resultado!AF724+PLANEL_GerMed_Resultado!AF760</f>
        <v>1345.677762</v>
      </c>
      <c r="AC14" s="58">
        <f>PLANEL_GerMed_Resultado!AG724+PLANEL_GerMed_Resultado!AG760</f>
        <v>1560.386884</v>
      </c>
      <c r="AD14" s="58">
        <f>PLANEL_GerMed_Resultado!AH724+PLANEL_GerMed_Resultado!AH760</f>
        <v>1554.450171</v>
      </c>
      <c r="AE14" s="58">
        <f>PLANEL_GerMed_Resultado!AI724+PLANEL_GerMed_Resultado!AI760</f>
        <v>1490.8501610000001</v>
      </c>
      <c r="AF14" s="58">
        <f>PLANEL_GerMed_Resultado!AJ724+PLANEL_GerMed_Resultado!AJ760</f>
        <v>1423.605114</v>
      </c>
      <c r="AG14" s="58">
        <f>PLANEL_GerMed_Resultado!AK724+PLANEL_GerMed_Resultado!AK760</f>
        <v>1331.631897</v>
      </c>
      <c r="AH14" s="58">
        <f>PLANEL_GerMed_Resultado!AL724+PLANEL_GerMed_Resultado!AL760</f>
        <v>1217.9507349999999</v>
      </c>
      <c r="AI14" s="58">
        <f>PLANEL_GerMed_Resultado!AM724+PLANEL_GerMed_Resultado!AM760</f>
        <v>1198.620482</v>
      </c>
      <c r="AJ14" s="58">
        <f>PLANEL_GerMed_Resultado!AN724+PLANEL_GerMed_Resultado!AN760</f>
        <v>1469.4629170000001</v>
      </c>
      <c r="AK14" s="58">
        <f>PLANEL_GerMed_Resultado!AO724+PLANEL_GerMed_Resultado!AO760</f>
        <v>1669.790105</v>
      </c>
      <c r="AL14" s="58">
        <f>PLANEL_GerMed_Resultado!AP724+PLANEL_GerMed_Resultado!AP760</f>
        <v>1869.3799389999999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2332.6552069999998</v>
      </c>
      <c r="D18" s="58">
        <f>PLANEL_GerCrit_Resultado!H148+PLANEL_GerCrit_Resultado!H688</f>
        <v>2048.0576190000002</v>
      </c>
      <c r="E18" s="58">
        <f>PLANEL_GerCrit_Resultado!I148+PLANEL_GerCrit_Resultado!I688</f>
        <v>2117.3288170000001</v>
      </c>
      <c r="F18" s="58">
        <f>PLANEL_GerCrit_Resultado!J148+PLANEL_GerCrit_Resultado!J688</f>
        <v>1136.579178</v>
      </c>
      <c r="G18" s="58">
        <f>PLANEL_GerCrit_Resultado!K148+PLANEL_GerCrit_Resultado!K688</f>
        <v>1496.3541580000001</v>
      </c>
      <c r="H18" s="58">
        <f>PLANEL_GerCrit_Resultado!L148+PLANEL_GerCrit_Resultado!L688</f>
        <v>1496.3541580000001</v>
      </c>
      <c r="I18" s="58">
        <f>PLANEL_GerCrit_Resultado!M148+PLANEL_GerCrit_Resultado!M688</f>
        <v>1496.3541580000001</v>
      </c>
      <c r="J18" s="58">
        <f>PLANEL_GerCrit_Resultado!N148+PLANEL_GerCrit_Resultado!N688</f>
        <v>1496.3541580000001</v>
      </c>
      <c r="K18" s="58">
        <f>PLANEL_GerCrit_Resultado!O148+PLANEL_GerCrit_Resultado!O688</f>
        <v>1501.7937143000001</v>
      </c>
      <c r="L18" s="58">
        <f>PLANEL_GerCrit_Resultado!P148+PLANEL_GerCrit_Resultado!P688</f>
        <v>1409.1252664000001</v>
      </c>
      <c r="M18" s="58">
        <f>PLANEL_GerCrit_Resultado!Q148+PLANEL_GerCrit_Resultado!Q688</f>
        <v>1081.6261936999999</v>
      </c>
      <c r="N18" s="58">
        <f>PLANEL_GerCrit_Resultado!R148+PLANEL_GerCrit_Resultado!R688</f>
        <v>943.32064680000008</v>
      </c>
      <c r="O18" s="58">
        <f>PLANEL_GerCrit_Resultado!S148+PLANEL_GerCrit_Resultado!S688</f>
        <v>932.2544069999999</v>
      </c>
      <c r="P18" s="58">
        <f>PLANEL_GerCrit_Resultado!T148+PLANEL_GerCrit_Resultado!T688</f>
        <v>932.2544069999999</v>
      </c>
      <c r="Q18" s="58">
        <f>PLANEL_GerCrit_Resultado!U148+PLANEL_GerCrit_Resultado!U688</f>
        <v>932.2544069999999</v>
      </c>
      <c r="R18" s="58">
        <f>PLANEL_GerCrit_Resultado!V148+PLANEL_GerCrit_Resultado!V688</f>
        <v>806.25077650000003</v>
      </c>
      <c r="S18" s="58">
        <f>PLANEL_GerCrit_Resultado!W148+PLANEL_GerCrit_Resultado!W688</f>
        <v>501.07590549999998</v>
      </c>
      <c r="T18" s="58">
        <f>PLANEL_GerCrit_Resultado!X148+PLANEL_GerCrit_Resultado!X688</f>
        <v>468.31196469999998</v>
      </c>
      <c r="U18" s="58">
        <f>PLANEL_GerCrit_Resultado!Y148+PLANEL_GerCrit_Resultado!Y688</f>
        <v>482.75628970000002</v>
      </c>
      <c r="V18" s="58">
        <f>PLANEL_GerCrit_Resultado!Z148+PLANEL_GerCrit_Resultado!Z688</f>
        <v>438.07576230000001</v>
      </c>
      <c r="W18" s="58">
        <f>PLANEL_GerCrit_Resultado!AA148+PLANEL_GerCrit_Resultado!AA688</f>
        <v>486.93530429999998</v>
      </c>
      <c r="X18" s="58">
        <f>PLANEL_GerCrit_Resultado!AB148+PLANEL_GerCrit_Resultado!AB688</f>
        <v>518.97754699999996</v>
      </c>
      <c r="Y18" s="58">
        <f>PLANEL_GerCrit_Resultado!AC148+PLANEL_GerCrit_Resultado!AC688</f>
        <v>518.97754699999996</v>
      </c>
      <c r="Z18" s="58">
        <f>PLANEL_GerCrit_Resultado!AD148+PLANEL_GerCrit_Resultado!AD688</f>
        <v>518.97754699999996</v>
      </c>
      <c r="AA18" s="58">
        <f>PLANEL_GerCrit_Resultado!AE148+PLANEL_GerCrit_Resultado!AE688</f>
        <v>518.97754699999996</v>
      </c>
      <c r="AB18" s="58">
        <f>PLANEL_GerCrit_Resultado!AF148+PLANEL_GerCrit_Resultado!AF688</f>
        <v>218.9509625</v>
      </c>
      <c r="AC18" s="58">
        <f>PLANEL_GerCrit_Resultado!AG148+PLANEL_GerCrit_Resultado!AG688</f>
        <v>335.04022600000002</v>
      </c>
      <c r="AD18" s="58">
        <f>PLANEL_GerCrit_Resultado!AH148+PLANEL_GerCrit_Resultado!AH688</f>
        <v>344.60799750000001</v>
      </c>
      <c r="AE18" s="58">
        <f>PLANEL_GerCrit_Resultado!AI148+PLANEL_GerCrit_Resultado!AI688</f>
        <v>342.76478309999999</v>
      </c>
      <c r="AF18" s="58">
        <f>PLANEL_GerCrit_Resultado!AJ148+PLANEL_GerCrit_Resultado!AJ688</f>
        <v>340.88388579999997</v>
      </c>
      <c r="AG18" s="58">
        <f>PLANEL_GerCrit_Resultado!AK148+PLANEL_GerCrit_Resultado!AK688</f>
        <v>252.68827899999999</v>
      </c>
      <c r="AH18" s="58">
        <f>PLANEL_GerCrit_Resultado!AL148+PLANEL_GerCrit_Resultado!AL688</f>
        <v>250.55678309999999</v>
      </c>
      <c r="AI18" s="58">
        <f>PLANEL_GerCrit_Resultado!AM148+PLANEL_GerCrit_Resultado!AM688</f>
        <v>278.52795270000001</v>
      </c>
      <c r="AJ18" s="58">
        <f>PLANEL_GerCrit_Resultado!AN148+PLANEL_GerCrit_Resultado!AN688</f>
        <v>455.60505699999999</v>
      </c>
      <c r="AK18" s="58">
        <f>PLANEL_GerCrit_Resultado!AO148+PLANEL_GerCrit_Resultado!AO688</f>
        <v>518.97754699999996</v>
      </c>
      <c r="AL18" s="58">
        <f>PLANEL_GerCrit_Resultado!AP148+PLANEL_GerCrit_Resultado!AP688</f>
        <v>518.97754699999996</v>
      </c>
    </row>
    <row r="19" spans="2:38" x14ac:dyDescent="0.25">
      <c r="B19" s="33" t="s">
        <v>708</v>
      </c>
      <c r="C19" s="58">
        <f>PLANEL_GerCrit_Resultado!G112+PLANEL_GerCrit_Resultado!G676</f>
        <v>5802.7249730000003</v>
      </c>
      <c r="D19" s="58">
        <f>PLANEL_GerCrit_Resultado!H112+PLANEL_GerCrit_Resultado!H676</f>
        <v>6870.3759849999997</v>
      </c>
      <c r="E19" s="58">
        <f>PLANEL_GerCrit_Resultado!I112+PLANEL_GerCrit_Resultado!I676</f>
        <v>6949.5645219999997</v>
      </c>
      <c r="F19" s="58">
        <f>PLANEL_GerCrit_Resultado!J112+PLANEL_GerCrit_Resultado!J676</f>
        <v>7980.1131379999997</v>
      </c>
      <c r="G19" s="58">
        <f>PLANEL_GerCrit_Resultado!K112+PLANEL_GerCrit_Resultado!K676</f>
        <v>9494.5777569999991</v>
      </c>
      <c r="H19" s="58">
        <f>PLANEL_GerCrit_Resultado!L112+PLANEL_GerCrit_Resultado!L676</f>
        <v>10854.96068</v>
      </c>
      <c r="I19" s="58">
        <f>PLANEL_GerCrit_Resultado!M112+PLANEL_GerCrit_Resultado!M676</f>
        <v>13810.79069</v>
      </c>
      <c r="J19" s="58">
        <f>PLANEL_GerCrit_Resultado!N112+PLANEL_GerCrit_Resultado!N676</f>
        <v>14579.576265900001</v>
      </c>
      <c r="K19" s="58">
        <f>PLANEL_GerCrit_Resultado!O112+PLANEL_GerCrit_Resultado!O676</f>
        <v>14955.3241352</v>
      </c>
      <c r="L19" s="58">
        <f>PLANEL_GerCrit_Resultado!P112+PLANEL_GerCrit_Resultado!P676</f>
        <v>16093.922462</v>
      </c>
      <c r="M19" s="58">
        <f>PLANEL_GerCrit_Resultado!Q112+PLANEL_GerCrit_Resultado!Q676</f>
        <v>17064.903923999998</v>
      </c>
      <c r="N19" s="58">
        <f>PLANEL_GerCrit_Resultado!R112+PLANEL_GerCrit_Resultado!R676</f>
        <v>17576.589617000001</v>
      </c>
      <c r="O19" s="58">
        <f>PLANEL_GerCrit_Resultado!S112+PLANEL_GerCrit_Resultado!S676</f>
        <v>18447.881498999999</v>
      </c>
      <c r="P19" s="58">
        <f>PLANEL_GerCrit_Resultado!T112+PLANEL_GerCrit_Resultado!T676</f>
        <v>18959.453513999997</v>
      </c>
      <c r="Q19" s="58">
        <f>PLANEL_GerCrit_Resultado!U112+PLANEL_GerCrit_Resultado!U676</f>
        <v>20380.120534000001</v>
      </c>
      <c r="R19" s="58">
        <f>PLANEL_GerCrit_Resultado!V112+PLANEL_GerCrit_Resultado!V676</f>
        <v>19277.729906999997</v>
      </c>
      <c r="S19" s="58">
        <f>PLANEL_GerCrit_Resultado!W112+PLANEL_GerCrit_Resultado!W676</f>
        <v>17798.186059</v>
      </c>
      <c r="T19" s="58">
        <f>PLANEL_GerCrit_Resultado!X112+PLANEL_GerCrit_Resultado!X676</f>
        <v>17130.791766999999</v>
      </c>
      <c r="U19" s="58">
        <f>PLANEL_GerCrit_Resultado!Y112+PLANEL_GerCrit_Resultado!Y676</f>
        <v>16670.16013</v>
      </c>
      <c r="V19" s="58">
        <f>PLANEL_GerCrit_Resultado!Z112+PLANEL_GerCrit_Resultado!Z676</f>
        <v>14964.943973000001</v>
      </c>
      <c r="W19" s="58">
        <f>PLANEL_GerCrit_Resultado!AA112+PLANEL_GerCrit_Resultado!AA676</f>
        <v>14608.125576999999</v>
      </c>
      <c r="X19" s="58">
        <f>PLANEL_GerCrit_Resultado!AB112+PLANEL_GerCrit_Resultado!AB676</f>
        <v>14194.655065999999</v>
      </c>
      <c r="Y19" s="58">
        <f>PLANEL_GerCrit_Resultado!AC112+PLANEL_GerCrit_Resultado!AC676</f>
        <v>13071.847927000001</v>
      </c>
      <c r="Z19" s="58">
        <f>PLANEL_GerCrit_Resultado!AD112+PLANEL_GerCrit_Resultado!AD676</f>
        <v>12542.224678</v>
      </c>
      <c r="AA19" s="58">
        <f>PLANEL_GerCrit_Resultado!AE112+PLANEL_GerCrit_Resultado!AE676</f>
        <v>12230.511483</v>
      </c>
      <c r="AB19" s="58">
        <f>PLANEL_GerCrit_Resultado!AF112+PLANEL_GerCrit_Resultado!AF676</f>
        <v>11023.680376</v>
      </c>
      <c r="AC19" s="58">
        <f>PLANEL_GerCrit_Resultado!AG112+PLANEL_GerCrit_Resultado!AG676</f>
        <v>10032.529280000001</v>
      </c>
      <c r="AD19" s="58">
        <f>PLANEL_GerCrit_Resultado!AH112+PLANEL_GerCrit_Resultado!AH676</f>
        <v>9772.1886180000001</v>
      </c>
      <c r="AE19" s="58">
        <f>PLANEL_GerCrit_Resultado!AI112+PLANEL_GerCrit_Resultado!AI676</f>
        <v>9466.6243969999996</v>
      </c>
      <c r="AF19" s="58">
        <f>PLANEL_GerCrit_Resultado!AJ112+PLANEL_GerCrit_Resultado!AJ676</f>
        <v>9153.7185239999999</v>
      </c>
      <c r="AG19" s="58">
        <f>PLANEL_GerCrit_Resultado!AK112+PLANEL_GerCrit_Resultado!AK676</f>
        <v>8482.5844890000008</v>
      </c>
      <c r="AH19" s="58">
        <f>PLANEL_GerCrit_Resultado!AL112+PLANEL_GerCrit_Resultado!AL676</f>
        <v>8076.9832689999994</v>
      </c>
      <c r="AI19" s="58">
        <f>PLANEL_GerCrit_Resultado!AM112+PLANEL_GerCrit_Resultado!AM676</f>
        <v>7815.1914379999998</v>
      </c>
      <c r="AJ19" s="58">
        <f>PLANEL_GerCrit_Resultado!AN112+PLANEL_GerCrit_Resultado!AN676</f>
        <v>7868.0094349999999</v>
      </c>
      <c r="AK19" s="58">
        <f>PLANEL_GerCrit_Resultado!AO112+PLANEL_GerCrit_Resultado!AO676</f>
        <v>7959.6409839999997</v>
      </c>
      <c r="AL19" s="58">
        <f>PLANEL_GerCrit_Resultado!AP112+PLANEL_GerCrit_Resultado!AP676</f>
        <v>8119.6591659999995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2046.5385700000002</v>
      </c>
      <c r="T20" s="58">
        <f>PLANEL_GerCrit_Resultado!X124+PLANEL_GerCrit_Resultado!X136+PLANEL_GerCrit_Resultado!X664</f>
        <v>2733.4554509999998</v>
      </c>
      <c r="U20" s="58">
        <f>PLANEL_GerCrit_Resultado!Y124+PLANEL_GerCrit_Resultado!Y136+PLANEL_GerCrit_Resultado!Y664</f>
        <v>3420.3723319999999</v>
      </c>
      <c r="V20" s="58">
        <f>PLANEL_GerCrit_Resultado!Z124+PLANEL_GerCrit_Resultado!Z136+PLANEL_GerCrit_Resultado!Z664</f>
        <v>4584.8927270000004</v>
      </c>
      <c r="W20" s="58">
        <f>PLANEL_GerCrit_Resultado!AA124+PLANEL_GerCrit_Resultado!AA136+PLANEL_GerCrit_Resultado!AA664</f>
        <v>5225.6216869999998</v>
      </c>
      <c r="X20" s="58">
        <f>PLANEL_GerCrit_Resultado!AB124+PLANEL_GerCrit_Resultado!AB136+PLANEL_GerCrit_Resultado!AB664</f>
        <v>5866.4376929999999</v>
      </c>
      <c r="Y20" s="58">
        <f>PLANEL_GerCrit_Resultado!AC124+PLANEL_GerCrit_Resultado!AC136+PLANEL_GerCrit_Resultado!AC664</f>
        <v>6506.4778189999997</v>
      </c>
      <c r="Z20" s="58">
        <f>PLANEL_GerCrit_Resultado!AD124+PLANEL_GerCrit_Resultado!AD136+PLANEL_GerCrit_Resultado!AD664</f>
        <v>6997.0774700000002</v>
      </c>
      <c r="AA20" s="58">
        <f>PLANEL_GerCrit_Resultado!AE124+PLANEL_GerCrit_Resultado!AE136+PLANEL_GerCrit_Resultado!AE664</f>
        <v>7658.8863549999996</v>
      </c>
      <c r="AB20" s="58">
        <f>PLANEL_GerCrit_Resultado!AF124+PLANEL_GerCrit_Resultado!AF136+PLANEL_GerCrit_Resultado!AF664</f>
        <v>8300.7983370000002</v>
      </c>
      <c r="AC20" s="58">
        <f>PLANEL_GerCrit_Resultado!AG124+PLANEL_GerCrit_Resultado!AG136+PLANEL_GerCrit_Resultado!AG664</f>
        <v>9801.1195528999997</v>
      </c>
      <c r="AD20" s="58">
        <f>PLANEL_GerCrit_Resultado!AH124+PLANEL_GerCrit_Resultado!AH136+PLANEL_GerCrit_Resultado!AH664</f>
        <v>10287.405359999999</v>
      </c>
      <c r="AE20" s="58">
        <f>PLANEL_GerCrit_Resultado!AI124+PLANEL_GerCrit_Resultado!AI136+PLANEL_GerCrit_Resultado!AI664</f>
        <v>10675.342419999999</v>
      </c>
      <c r="AF20" s="58">
        <f>PLANEL_GerCrit_Resultado!AJ124+PLANEL_GerCrit_Resultado!AJ136+PLANEL_GerCrit_Resultado!AJ664</f>
        <v>11077.835749999998</v>
      </c>
      <c r="AG20" s="58">
        <f>PLANEL_GerCrit_Resultado!AK124+PLANEL_GerCrit_Resultado!AK136+PLANEL_GerCrit_Resultado!AK664</f>
        <v>11589.215980999999</v>
      </c>
      <c r="AH20" s="58">
        <f>PLANEL_GerCrit_Resultado!AL124+PLANEL_GerCrit_Resultado!AL136+PLANEL_GerCrit_Resultado!AL664</f>
        <v>11907.956269999999</v>
      </c>
      <c r="AI20" s="58">
        <f>PLANEL_GerCrit_Resultado!AM124+PLANEL_GerCrit_Resultado!AM136+PLANEL_GerCrit_Resultado!AM664</f>
        <v>11950.088448000002</v>
      </c>
      <c r="AJ20" s="58">
        <f>PLANEL_GerCrit_Resultado!AN124+PLANEL_GerCrit_Resultado!AN136+PLANEL_GerCrit_Resultado!AN664</f>
        <v>11922.141287</v>
      </c>
      <c r="AK20" s="58">
        <f>PLANEL_GerCrit_Resultado!AO124+PLANEL_GerCrit_Resultado!AO136+PLANEL_GerCrit_Resultado!AO664</f>
        <v>13200.261662000001</v>
      </c>
      <c r="AL20" s="58">
        <f>PLANEL_GerCrit_Resultado!AP124+PLANEL_GerCrit_Resultado!AP136+PLANEL_GerCrit_Resultado!AP664</f>
        <v>14673.101889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1249.7149879999999</v>
      </c>
      <c r="T21" s="58">
        <f>PLANEL_GerCrit_Resultado!X724+PLANEL_GerCrit_Resultado!X760</f>
        <v>1439.2093</v>
      </c>
      <c r="U21" s="58">
        <f>PLANEL_GerCrit_Resultado!Y724+PLANEL_GerCrit_Resultado!Y760</f>
        <v>1628.703612</v>
      </c>
      <c r="V21" s="58">
        <f>PLANEL_GerCrit_Resultado!Z724+PLANEL_GerCrit_Resultado!Z760</f>
        <v>2309.9356630000002</v>
      </c>
      <c r="W21" s="58">
        <f>PLANEL_GerCrit_Resultado!AA724+PLANEL_GerCrit_Resultado!AA760</f>
        <v>2499.429975</v>
      </c>
      <c r="X21" s="58">
        <f>PLANEL_GerCrit_Resultado!AB724+PLANEL_GerCrit_Resultado!AB760</f>
        <v>2688.9242869999998</v>
      </c>
      <c r="Y21" s="58">
        <f>PLANEL_GerCrit_Resultado!AC724+PLANEL_GerCrit_Resultado!AC760</f>
        <v>3438.3742910000001</v>
      </c>
      <c r="Z21" s="58">
        <f>PLANEL_GerCrit_Resultado!AD724+PLANEL_GerCrit_Resultado!AD760</f>
        <v>3455.494357</v>
      </c>
      <c r="AA21" s="58">
        <f>PLANEL_GerCrit_Resultado!AE724+PLANEL_GerCrit_Resultado!AE760</f>
        <v>3467.5812519999999</v>
      </c>
      <c r="AB21" s="58">
        <f>PLANEL_GerCrit_Resultado!AF724+PLANEL_GerCrit_Resultado!AF760</f>
        <v>3482.9782989999999</v>
      </c>
      <c r="AC21" s="58">
        <f>PLANEL_GerCrit_Resultado!AG724+PLANEL_GerCrit_Resultado!AG760</f>
        <v>3502.6389669999999</v>
      </c>
      <c r="AD21" s="58">
        <f>PLANEL_GerCrit_Resultado!AH724+PLANEL_GerCrit_Resultado!AH760</f>
        <v>3523.1888680000002</v>
      </c>
      <c r="AE21" s="58">
        <f>PLANEL_GerCrit_Resultado!AI724+PLANEL_GerCrit_Resultado!AI760</f>
        <v>3568.3263069999998</v>
      </c>
      <c r="AF21" s="58">
        <f>PLANEL_GerCrit_Resultado!AJ724+PLANEL_GerCrit_Resultado!AJ760</f>
        <v>3609.8247150000002</v>
      </c>
      <c r="AG21" s="58">
        <f>PLANEL_GerCrit_Resultado!AK724+PLANEL_GerCrit_Resultado!AK760</f>
        <v>4005.6992540000001</v>
      </c>
      <c r="AH21" s="58">
        <f>PLANEL_GerCrit_Resultado!AL724+PLANEL_GerCrit_Resultado!AL760</f>
        <v>4147.8199880000002</v>
      </c>
      <c r="AI21" s="58">
        <f>PLANEL_GerCrit_Resultado!AM724+PLANEL_GerCrit_Resultado!AM760</f>
        <v>4310.4366259999997</v>
      </c>
      <c r="AJ21" s="58">
        <f>PLANEL_GerCrit_Resultado!AN724+PLANEL_GerCrit_Resultado!AN760</f>
        <v>4552.3975870000004</v>
      </c>
      <c r="AK21" s="58">
        <f>PLANEL_GerCrit_Resultado!AO724+PLANEL_GerCrit_Resultado!AO760</f>
        <v>4587.2862889999997</v>
      </c>
      <c r="AL21" s="58">
        <f>PLANEL_GerCrit_Resultado!AP724+PLANEL_GerCrit_Resultado!AP760</f>
        <v>4525.1838969999999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0.36237543988205267</v>
      </c>
      <c r="D25" s="35">
        <f t="shared" si="1"/>
        <v>1.7023671329548455E-2</v>
      </c>
      <c r="E25" s="35">
        <f t="shared" si="1"/>
        <v>3.6311345282105445E-2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3.6311345282105445E-2</v>
      </c>
      <c r="J25" s="35">
        <f t="shared" si="1"/>
        <v>4.0836626397324181E-2</v>
      </c>
      <c r="K25" s="35">
        <f t="shared" si="1"/>
        <v>3.6311345282105445E-2</v>
      </c>
      <c r="L25" s="35">
        <f t="shared" si="1"/>
        <v>3.6310546264715589E-2</v>
      </c>
      <c r="M25" s="35">
        <f t="shared" si="1"/>
        <v>2.2734001144189938E-2</v>
      </c>
      <c r="N25" s="35">
        <f t="shared" si="1"/>
        <v>2.2732500550055004E-2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0.75263402863626849</v>
      </c>
      <c r="D26" s="35">
        <f t="shared" si="2"/>
        <v>0.54802980403207213</v>
      </c>
      <c r="E26" s="35">
        <f t="shared" si="2"/>
        <v>0.55850956272254526</v>
      </c>
      <c r="F26" s="35">
        <f t="shared" si="2"/>
        <v>0.35436586919132451</v>
      </c>
      <c r="G26" s="35">
        <f t="shared" si="2"/>
        <v>0.33534066839345433</v>
      </c>
      <c r="H26" s="35">
        <f t="shared" si="2"/>
        <v>0.36494536744518308</v>
      </c>
      <c r="I26" s="35">
        <f t="shared" si="2"/>
        <v>0.35424146305976528</v>
      </c>
      <c r="J26" s="35">
        <f t="shared" si="2"/>
        <v>0.33661871010374034</v>
      </c>
      <c r="K26" s="35">
        <f t="shared" si="2"/>
        <v>0.30846842290223425</v>
      </c>
      <c r="L26" s="35">
        <f t="shared" si="2"/>
        <v>0.27364000841247393</v>
      </c>
      <c r="M26" s="35">
        <f t="shared" si="2"/>
        <v>0.20663273759993039</v>
      </c>
      <c r="N26" s="35">
        <f t="shared" si="2"/>
        <v>0.19873123272261276</v>
      </c>
      <c r="O26" s="35">
        <f t="shared" si="2"/>
        <v>0.19030249688005724</v>
      </c>
      <c r="P26" s="35">
        <f t="shared" si="2"/>
        <v>0.18752693311373092</v>
      </c>
      <c r="Q26" s="35">
        <f t="shared" si="2"/>
        <v>0.1952101100946928</v>
      </c>
      <c r="R26" s="35">
        <f t="shared" si="2"/>
        <v>0.16666751431092688</v>
      </c>
      <c r="S26" s="35">
        <f t="shared" si="2"/>
        <v>0.1466423837588382</v>
      </c>
      <c r="T26" s="35">
        <f t="shared" si="2"/>
        <v>0.1368464631336227</v>
      </c>
      <c r="U26" s="35">
        <f t="shared" si="2"/>
        <v>0.13229030668846795</v>
      </c>
      <c r="V26" s="35">
        <f t="shared" si="2"/>
        <v>0.10469041406536279</v>
      </c>
      <c r="W26" s="35">
        <f t="shared" si="2"/>
        <v>0.1013039546781344</v>
      </c>
      <c r="X26" s="35">
        <f t="shared" si="2"/>
        <v>9.7210667724017097E-2</v>
      </c>
      <c r="Y26" s="35">
        <f t="shared" si="2"/>
        <v>8.3126698882703326E-2</v>
      </c>
      <c r="Z26" s="35">
        <f t="shared" si="2"/>
        <v>7.5983145476993572E-2</v>
      </c>
      <c r="AA26" s="35">
        <f t="shared" si="2"/>
        <v>6.1812808720936391E-2</v>
      </c>
      <c r="AB26" s="35">
        <f t="shared" si="2"/>
        <v>3.8871105512147869E-2</v>
      </c>
      <c r="AC26" s="35">
        <f t="shared" si="2"/>
        <v>6.5960846063530558E-3</v>
      </c>
      <c r="AD26" s="35">
        <f t="shared" si="2"/>
        <v>5.7233664673730601E-3</v>
      </c>
      <c r="AE26" s="35">
        <f t="shared" si="2"/>
        <v>5.7233664673730601E-3</v>
      </c>
      <c r="AF26" s="35">
        <f t="shared" si="2"/>
        <v>5.7233664673730601E-3</v>
      </c>
      <c r="AG26" s="35">
        <f t="shared" si="2"/>
        <v>0</v>
      </c>
      <c r="AH26" s="35">
        <f t="shared" si="2"/>
        <v>0</v>
      </c>
      <c r="AI26" s="35">
        <f t="shared" si="2"/>
        <v>1.1367035356860508E-3</v>
      </c>
      <c r="AJ26" s="35">
        <f t="shared" si="2"/>
        <v>7.5651897974749168E-3</v>
      </c>
      <c r="AK26" s="35">
        <f t="shared" si="2"/>
        <v>1.5027298381042753E-2</v>
      </c>
      <c r="AL26" s="35">
        <f t="shared" si="2"/>
        <v>2.2518114602812188E-2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0.46895503162037039</v>
      </c>
      <c r="T27" s="35">
        <f t="shared" si="3"/>
        <v>0.47373578</v>
      </c>
      <c r="U27" s="35">
        <f t="shared" si="3"/>
        <v>0.47373577986149584</v>
      </c>
      <c r="V27" s="35">
        <f t="shared" si="3"/>
        <v>0.47373578</v>
      </c>
      <c r="W27" s="35">
        <f t="shared" si="3"/>
        <v>0.4737357799105546</v>
      </c>
      <c r="X27" s="35">
        <f t="shared" si="3"/>
        <v>0.47373578</v>
      </c>
      <c r="Y27" s="35">
        <f t="shared" si="3"/>
        <v>0.47373577992897731</v>
      </c>
      <c r="Z27" s="35">
        <f t="shared" si="3"/>
        <v>0.47373578</v>
      </c>
      <c r="AA27" s="35">
        <f t="shared" si="3"/>
        <v>0.4737357800540033</v>
      </c>
      <c r="AB27" s="35">
        <f t="shared" si="3"/>
        <v>0.47373577999567235</v>
      </c>
      <c r="AC27" s="35">
        <f t="shared" si="3"/>
        <v>0.47373578001968508</v>
      </c>
      <c r="AD27" s="35">
        <f t="shared" si="3"/>
        <v>0.4737357800223842</v>
      </c>
      <c r="AE27" s="35">
        <f t="shared" si="3"/>
        <v>0.47373578003445049</v>
      </c>
      <c r="AF27" s="35">
        <f t="shared" si="3"/>
        <v>0.47373578000890604</v>
      </c>
      <c r="AG27" s="35">
        <f t="shared" si="3"/>
        <v>0.47373578003052053</v>
      </c>
      <c r="AH27" s="35">
        <f t="shared" si="3"/>
        <v>0.47373578001450267</v>
      </c>
      <c r="AI27" s="35">
        <f t="shared" si="3"/>
        <v>0.47373578002292605</v>
      </c>
      <c r="AJ27" s="35">
        <f t="shared" si="3"/>
        <v>0.47373578005417522</v>
      </c>
      <c r="AK27" s="35">
        <f t="shared" si="3"/>
        <v>0.47575499420308137</v>
      </c>
      <c r="AL27" s="35">
        <f t="shared" si="3"/>
        <v>0.48832594028585946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0.27409053810354855</v>
      </c>
      <c r="V28" s="35">
        <f t="shared" si="4"/>
        <v>0.29058203531583265</v>
      </c>
      <c r="W28" s="35">
        <f t="shared" si="4"/>
        <v>0.3237740891584534</v>
      </c>
      <c r="X28" s="35">
        <f t="shared" si="4"/>
        <v>0.34458140796335446</v>
      </c>
      <c r="Y28" s="35">
        <f t="shared" si="4"/>
        <v>0.33078410884541198</v>
      </c>
      <c r="Z28" s="35">
        <f t="shared" si="4"/>
        <v>0.33584637633846953</v>
      </c>
      <c r="AA28" s="35">
        <f t="shared" si="4"/>
        <v>0.39304304765450487</v>
      </c>
      <c r="AB28" s="35">
        <f t="shared" si="4"/>
        <v>0.31820235563963112</v>
      </c>
      <c r="AC28" s="35">
        <f t="shared" si="4"/>
        <v>0.351834697632469</v>
      </c>
      <c r="AD28" s="35">
        <f t="shared" si="4"/>
        <v>0.33537220517799354</v>
      </c>
      <c r="AE28" s="35">
        <f t="shared" si="4"/>
        <v>0.30834543143743537</v>
      </c>
      <c r="AF28" s="35">
        <f t="shared" si="4"/>
        <v>0.28274182999006953</v>
      </c>
      <c r="AG28" s="35">
        <f t="shared" si="4"/>
        <v>0.23787636602357984</v>
      </c>
      <c r="AH28" s="35">
        <f t="shared" si="4"/>
        <v>0.21006394187650912</v>
      </c>
      <c r="AI28" s="35">
        <f t="shared" si="4"/>
        <v>0.19983669256418807</v>
      </c>
      <c r="AJ28" s="35">
        <f t="shared" si="4"/>
        <v>0.23708662746047113</v>
      </c>
      <c r="AK28" s="35">
        <f t="shared" si="4"/>
        <v>0.26940789044853181</v>
      </c>
      <c r="AL28" s="35">
        <f t="shared" si="4"/>
        <v>0.30161018699580511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0.51330323188979843</v>
      </c>
      <c r="D32" s="35">
        <f t="shared" si="5"/>
        <v>0.45067723329812526</v>
      </c>
      <c r="E32" s="35">
        <f t="shared" si="5"/>
        <v>0.46592043328052113</v>
      </c>
      <c r="F32" s="35">
        <f t="shared" si="5"/>
        <v>0.25010544362292053</v>
      </c>
      <c r="G32" s="35">
        <f t="shared" si="5"/>
        <v>0.32927430639908462</v>
      </c>
      <c r="H32" s="35">
        <f t="shared" si="5"/>
        <v>0.32927430639908462</v>
      </c>
      <c r="I32" s="35">
        <f t="shared" si="5"/>
        <v>0.32927430639908462</v>
      </c>
      <c r="J32" s="35">
        <f t="shared" si="5"/>
        <v>0.32927430639908462</v>
      </c>
      <c r="K32" s="35">
        <f t="shared" si="5"/>
        <v>0.33047128648446444</v>
      </c>
      <c r="L32" s="35">
        <f t="shared" si="5"/>
        <v>0.31007267386951259</v>
      </c>
      <c r="M32" s="35">
        <f t="shared" si="5"/>
        <v>0.23799727016084671</v>
      </c>
      <c r="N32" s="35">
        <f t="shared" si="5"/>
        <v>0.2075512974257426</v>
      </c>
      <c r="O32" s="35">
        <f t="shared" si="5"/>
        <v>0.20511648118811879</v>
      </c>
      <c r="P32" s="35">
        <f t="shared" si="5"/>
        <v>0.20511648118811879</v>
      </c>
      <c r="Q32" s="35">
        <f t="shared" si="5"/>
        <v>0.20511648118811879</v>
      </c>
      <c r="R32" s="35">
        <f t="shared" si="5"/>
        <v>0.1773929101210121</v>
      </c>
      <c r="S32" s="35">
        <f t="shared" si="5"/>
        <v>0.22869735531720675</v>
      </c>
      <c r="T32" s="35">
        <f t="shared" si="5"/>
        <v>0.21374348000912824</v>
      </c>
      <c r="U32" s="35">
        <f t="shared" si="5"/>
        <v>0.22033605189411229</v>
      </c>
      <c r="V32" s="35">
        <f t="shared" si="5"/>
        <v>0.19994329634869923</v>
      </c>
      <c r="W32" s="35">
        <f t="shared" si="5"/>
        <v>0.22224340680054769</v>
      </c>
      <c r="X32" s="35">
        <f t="shared" si="5"/>
        <v>0.2368678900045641</v>
      </c>
      <c r="Y32" s="35">
        <f t="shared" si="5"/>
        <v>0.2368678900045641</v>
      </c>
      <c r="Z32" s="35">
        <f t="shared" si="5"/>
        <v>0.2368678900045641</v>
      </c>
      <c r="AA32" s="35">
        <f t="shared" si="5"/>
        <v>0.2368678900045641</v>
      </c>
      <c r="AB32" s="35">
        <f t="shared" si="5"/>
        <v>9.993197740757645E-2</v>
      </c>
      <c r="AC32" s="35">
        <f t="shared" si="5"/>
        <v>0.15291657964399819</v>
      </c>
      <c r="AD32" s="35">
        <f t="shared" si="5"/>
        <v>0.15728343108169787</v>
      </c>
      <c r="AE32" s="35">
        <f t="shared" si="5"/>
        <v>0.15644216481058876</v>
      </c>
      <c r="AF32" s="35">
        <f t="shared" si="5"/>
        <v>0.15558369958922866</v>
      </c>
      <c r="AG32" s="35">
        <f t="shared" si="5"/>
        <v>0.11533011364673665</v>
      </c>
      <c r="AH32" s="35">
        <f t="shared" si="5"/>
        <v>0.11435727206754906</v>
      </c>
      <c r="AI32" s="35">
        <f t="shared" si="5"/>
        <v>0.12712366622546784</v>
      </c>
      <c r="AJ32" s="35">
        <f t="shared" si="5"/>
        <v>0.20794388726608853</v>
      </c>
      <c r="AK32" s="35">
        <f t="shared" si="5"/>
        <v>0.2368678900045641</v>
      </c>
      <c r="AL32" s="35">
        <f t="shared" si="5"/>
        <v>0.2368678900045641</v>
      </c>
    </row>
    <row r="33" spans="2:38" x14ac:dyDescent="0.25">
      <c r="B33" s="33" t="s">
        <v>708</v>
      </c>
      <c r="C33" s="35">
        <f t="shared" ref="C33:AL33" si="6">IF(C4&lt;&gt;0,C19/C4,0)</f>
        <v>0.86636283152676996</v>
      </c>
      <c r="D33" s="35">
        <f t="shared" si="6"/>
        <v>0.87998257870738017</v>
      </c>
      <c r="E33" s="35">
        <f t="shared" si="6"/>
        <v>0.89012533263314286</v>
      </c>
      <c r="F33" s="35">
        <f t="shared" si="6"/>
        <v>0.71081456959340117</v>
      </c>
      <c r="G33" s="35">
        <f t="shared" si="6"/>
        <v>0.75710133362198073</v>
      </c>
      <c r="H33" s="35">
        <f t="shared" si="6"/>
        <v>0.78919936471918339</v>
      </c>
      <c r="I33" s="35">
        <f t="shared" si="6"/>
        <v>0.83656039929207171</v>
      </c>
      <c r="J33" s="35">
        <f t="shared" si="6"/>
        <v>0.83289285888607856</v>
      </c>
      <c r="K33" s="35">
        <f t="shared" si="6"/>
        <v>0.80317183773291956</v>
      </c>
      <c r="L33" s="35">
        <f t="shared" si="6"/>
        <v>0.77045037256378646</v>
      </c>
      <c r="M33" s="35">
        <f t="shared" si="6"/>
        <v>0.74181742438123921</v>
      </c>
      <c r="N33" s="35">
        <f t="shared" si="6"/>
        <v>0.73345608647581817</v>
      </c>
      <c r="O33" s="35">
        <f t="shared" si="6"/>
        <v>0.70482703390501023</v>
      </c>
      <c r="P33" s="35">
        <f t="shared" si="6"/>
        <v>0.69199159299270374</v>
      </c>
      <c r="Q33" s="35">
        <f t="shared" si="6"/>
        <v>0.694623137361563</v>
      </c>
      <c r="R33" s="35">
        <f t="shared" si="6"/>
        <v>0.6570499525196366</v>
      </c>
      <c r="S33" s="35">
        <f t="shared" si="6"/>
        <v>0.63530408024498985</v>
      </c>
      <c r="T33" s="35">
        <f t="shared" si="6"/>
        <v>0.61148152240486586</v>
      </c>
      <c r="U33" s="35">
        <f t="shared" si="6"/>
        <v>0.59503933231280037</v>
      </c>
      <c r="V33" s="35">
        <f t="shared" si="6"/>
        <v>0.55494729382528651</v>
      </c>
      <c r="W33" s="35">
        <f t="shared" si="6"/>
        <v>0.54171534296703117</v>
      </c>
      <c r="X33" s="35">
        <f t="shared" si="6"/>
        <v>0.5263825531102837</v>
      </c>
      <c r="Y33" s="35">
        <f t="shared" si="6"/>
        <v>0.49560336360589247</v>
      </c>
      <c r="Z33" s="35">
        <f t="shared" si="6"/>
        <v>0.47552333627432292</v>
      </c>
      <c r="AA33" s="35">
        <f t="shared" si="6"/>
        <v>0.46419789218101076</v>
      </c>
      <c r="AB33" s="35">
        <f t="shared" si="6"/>
        <v>0.41839371981532131</v>
      </c>
      <c r="AC33" s="35">
        <f t="shared" si="6"/>
        <v>0.39916287309234555</v>
      </c>
      <c r="AD33" s="35">
        <f t="shared" si="6"/>
        <v>0.38880473470805538</v>
      </c>
      <c r="AE33" s="35">
        <f t="shared" si="6"/>
        <v>0.3766472927545359</v>
      </c>
      <c r="AF33" s="35">
        <f t="shared" si="6"/>
        <v>0.36419774949497724</v>
      </c>
      <c r="AG33" s="35">
        <f t="shared" si="6"/>
        <v>0.34244394793708716</v>
      </c>
      <c r="AH33" s="35">
        <f t="shared" si="6"/>
        <v>0.32606973047482485</v>
      </c>
      <c r="AI33" s="35">
        <f t="shared" si="6"/>
        <v>0.31550113215887843</v>
      </c>
      <c r="AJ33" s="35">
        <f t="shared" si="6"/>
        <v>0.31763340722649069</v>
      </c>
      <c r="AK33" s="35">
        <f t="shared" si="6"/>
        <v>0.32133259459513308</v>
      </c>
      <c r="AL33" s="35">
        <f t="shared" si="6"/>
        <v>0.32779256655967465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0.9474715601851853</v>
      </c>
      <c r="T34" s="35">
        <f t="shared" si="7"/>
        <v>0.94747156013864808</v>
      </c>
      <c r="U34" s="35">
        <f t="shared" si="7"/>
        <v>0.94747156011080325</v>
      </c>
      <c r="V34" s="35">
        <f t="shared" si="7"/>
        <v>0.94242399321685522</v>
      </c>
      <c r="W34" s="35">
        <f t="shared" si="7"/>
        <v>0.93481604418604647</v>
      </c>
      <c r="X34" s="35">
        <f t="shared" si="7"/>
        <v>0.92896875581947747</v>
      </c>
      <c r="Y34" s="35">
        <f t="shared" si="7"/>
        <v>0.9242155992897727</v>
      </c>
      <c r="Z34" s="35">
        <f t="shared" si="7"/>
        <v>0.90110463232453319</v>
      </c>
      <c r="AA34" s="35">
        <f t="shared" si="7"/>
        <v>0.89914138941065969</v>
      </c>
      <c r="AB34" s="35">
        <f t="shared" si="7"/>
        <v>0.89806321940928269</v>
      </c>
      <c r="AC34" s="35">
        <f t="shared" si="7"/>
        <v>0.87697920122584105</v>
      </c>
      <c r="AD34" s="35">
        <f t="shared" si="7"/>
        <v>0.88007434594961886</v>
      </c>
      <c r="AE34" s="35">
        <f t="shared" si="7"/>
        <v>0.88235520617612051</v>
      </c>
      <c r="AF34" s="35">
        <f t="shared" si="7"/>
        <v>0.88456400888041509</v>
      </c>
      <c r="AG34" s="35">
        <f t="shared" si="7"/>
        <v>0.879094762775262</v>
      </c>
      <c r="AH34" s="35">
        <f t="shared" si="7"/>
        <v>0.86279595471622961</v>
      </c>
      <c r="AI34" s="35">
        <f t="shared" si="7"/>
        <v>0.8463988268561089</v>
      </c>
      <c r="AJ34" s="35">
        <f t="shared" si="7"/>
        <v>0.83599040197176444</v>
      </c>
      <c r="AK34" s="35">
        <f t="shared" si="7"/>
        <v>0.83031126986015225</v>
      </c>
      <c r="AL34" s="35">
        <f t="shared" si="7"/>
        <v>0.82894197440822548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0.947471560272934</v>
      </c>
      <c r="T35" s="35">
        <f t="shared" si="8"/>
        <v>0.94747156023699797</v>
      </c>
      <c r="U35" s="35">
        <f t="shared" si="8"/>
        <v>0.94747156020942414</v>
      </c>
      <c r="V35" s="35">
        <f t="shared" si="8"/>
        <v>0.94747155988515186</v>
      </c>
      <c r="W35" s="35">
        <f t="shared" si="8"/>
        <v>0.94747155989385901</v>
      </c>
      <c r="X35" s="35">
        <f t="shared" si="8"/>
        <v>0.94747155990133891</v>
      </c>
      <c r="Y35" s="35">
        <f t="shared" si="8"/>
        <v>0.94747155993386611</v>
      </c>
      <c r="Z35" s="35">
        <f t="shared" si="8"/>
        <v>0.90245347531992692</v>
      </c>
      <c r="AA35" s="35">
        <f t="shared" si="8"/>
        <v>0.86065556018863243</v>
      </c>
      <c r="AB35" s="35">
        <f t="shared" si="8"/>
        <v>0.82359382809174742</v>
      </c>
      <c r="AC35" s="35">
        <f t="shared" si="8"/>
        <v>0.78977203314543398</v>
      </c>
      <c r="AD35" s="35">
        <f t="shared" si="8"/>
        <v>0.7601270481121899</v>
      </c>
      <c r="AE35" s="35">
        <f t="shared" si="8"/>
        <v>0.73801991871768347</v>
      </c>
      <c r="AF35" s="35">
        <f t="shared" si="8"/>
        <v>0.71694631876861969</v>
      </c>
      <c r="AG35" s="35">
        <f t="shared" si="8"/>
        <v>0.71555899499821363</v>
      </c>
      <c r="AH35" s="35">
        <f t="shared" si="8"/>
        <v>0.71538806278026912</v>
      </c>
      <c r="AI35" s="35">
        <f t="shared" si="8"/>
        <v>0.71864565288429472</v>
      </c>
      <c r="AJ35" s="35">
        <f t="shared" si="8"/>
        <v>0.73449460906744113</v>
      </c>
      <c r="AK35" s="35">
        <f t="shared" si="8"/>
        <v>0.74012363488221999</v>
      </c>
      <c r="AL35" s="35">
        <f t="shared" si="8"/>
        <v>0.73010388786705382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34.062086410958905</v>
      </c>
      <c r="D39" s="1">
        <f>Planel_ConsumoMed_Combustível!H40/365</f>
        <v>21.29114217808219</v>
      </c>
      <c r="E39" s="1">
        <f>Planel_ConsumoMed_Combustível!I40/365</f>
        <v>22.083927328767121</v>
      </c>
      <c r="F39" s="1">
        <f>Planel_ConsumoMed_Combustível!J40/365</f>
        <v>19.632846339726026</v>
      </c>
      <c r="G39" s="1">
        <f>Planel_ConsumoMed_Combustível!K40/365</f>
        <v>20.706804427397262</v>
      </c>
      <c r="H39" s="1">
        <f>Planel_ConsumoMed_Combustível!L40/365</f>
        <v>24.075117800000001</v>
      </c>
      <c r="I39" s="1">
        <f>Planel_ConsumoMed_Combustível!M40/365</f>
        <v>28.265922575342465</v>
      </c>
      <c r="J39" s="1">
        <f>Planel_ConsumoMed_Combustível!N40/365</f>
        <v>28.041688438356164</v>
      </c>
      <c r="K39" s="1">
        <f>Planel_ConsumoMed_Combustível!O40/365</f>
        <v>27.222649339726026</v>
      </c>
      <c r="L39" s="1">
        <f>Planel_ConsumoMed_Combustível!P40/365</f>
        <v>26.751081049315065</v>
      </c>
      <c r="M39" s="1">
        <f>Planel_ConsumoMed_Combustível!Q40/365</f>
        <v>21.750332690410957</v>
      </c>
      <c r="N39" s="1">
        <f>Planel_ConsumoMed_Combustível!R40/365</f>
        <v>21.651388334246572</v>
      </c>
      <c r="O39" s="1">
        <f>Planel_ConsumoMed_Combustível!S40/365</f>
        <v>22.568086668493152</v>
      </c>
      <c r="P39" s="1">
        <f>Planel_ConsumoMed_Combustível!T40/365</f>
        <v>23.092940465753422</v>
      </c>
      <c r="Q39" s="1">
        <f>Planel_ConsumoMed_Combustível!U40/365</f>
        <v>25.635069504109591</v>
      </c>
      <c r="R39" s="1">
        <f>Planel_ConsumoMed_Combustível!V40/365</f>
        <v>22.060256520547945</v>
      </c>
      <c r="S39" s="1">
        <f>Planel_ConsumoMed_Combustível!W40/365</f>
        <v>23.114673824657533</v>
      </c>
      <c r="T39" s="1">
        <f>Planel_ConsumoMed_Combustível!X40/365</f>
        <v>23.642873679452055</v>
      </c>
      <c r="U39" s="1">
        <f>Planel_ConsumoMed_Combustível!Y40/365</f>
        <v>25.035926413698629</v>
      </c>
      <c r="V39" s="1">
        <f>Planel_ConsumoMed_Combustível!Z40/365</f>
        <v>24.778367884931509</v>
      </c>
      <c r="W39" s="1">
        <f>Planel_ConsumoMed_Combustível!AA40/365</f>
        <v>26.475315345205477</v>
      </c>
      <c r="X39" s="1">
        <f>Planel_ConsumoMed_Combustível!AB40/365</f>
        <v>27.997727150684934</v>
      </c>
      <c r="Y39" s="1">
        <f>Planel_ConsumoMed_Combustível!AC40/365</f>
        <v>28.534701698630137</v>
      </c>
      <c r="Z39" s="1">
        <f>Planel_ConsumoMed_Combustível!AD40/365</f>
        <v>29.560913342465753</v>
      </c>
      <c r="AA39" s="1">
        <f>Planel_ConsumoMed_Combustível!AE40/365</f>
        <v>30.750025863013697</v>
      </c>
      <c r="AB39" s="1">
        <f>Planel_ConsumoMed_Combustível!AF40/365</f>
        <v>28.621985205479454</v>
      </c>
      <c r="AC39" s="1">
        <f>Planel_ConsumoMed_Combustível!AG40/365</f>
        <v>29.947627205479453</v>
      </c>
      <c r="AD39" s="1">
        <f>Planel_ConsumoMed_Combustível!AH40/365</f>
        <v>30.865871479452053</v>
      </c>
      <c r="AE39" s="1">
        <f>Planel_ConsumoMed_Combustível!AI40/365</f>
        <v>31.421961013698631</v>
      </c>
      <c r="AF39" s="1">
        <f>Planel_ConsumoMed_Combustível!AJ40/365</f>
        <v>31.993547589041096</v>
      </c>
      <c r="AG39" s="1">
        <f>Planel_ConsumoMed_Combustível!AK40/365</f>
        <v>32.319630958904114</v>
      </c>
      <c r="AH39" s="1">
        <f>Planel_ConsumoMed_Combustível!AL40/365</f>
        <v>33.084473095890409</v>
      </c>
      <c r="AI39" s="1">
        <f>Planel_ConsumoMed_Combustível!AM40/365</f>
        <v>33.763005671232875</v>
      </c>
      <c r="AJ39" s="1">
        <f>Planel_ConsumoMed_Combustível!AN40/365</f>
        <v>35.88518276712329</v>
      </c>
      <c r="AK39" s="1">
        <f>Planel_ConsumoMed_Combustível!AO40/365</f>
        <v>40.972728109589042</v>
      </c>
      <c r="AL39" s="1">
        <f>Planel_ConsumoMed_Combustível!AP40/365</f>
        <v>47.223688821917811</v>
      </c>
    </row>
    <row r="40" spans="2:38" x14ac:dyDescent="0.25">
      <c r="B40" s="16" t="s">
        <v>314</v>
      </c>
      <c r="C40" s="1">
        <f>Planel_ConsumoCrit_Combustível!G40/365</f>
        <v>41.676745890410956</v>
      </c>
      <c r="D40" s="1">
        <f>Planel_ConsumoCrit_Combustível!H40/365</f>
        <v>44.662365534246575</v>
      </c>
      <c r="E40" s="1">
        <f>Planel_ConsumoCrit_Combustível!I40/365</f>
        <v>45.493680575342466</v>
      </c>
      <c r="F40" s="1">
        <f>Planel_ConsumoCrit_Combustível!J40/365</f>
        <v>43.555542438356163</v>
      </c>
      <c r="G40" s="1">
        <f>Planel_ConsumoCrit_Combustível!K40/365</f>
        <v>52.071849369863017</v>
      </c>
      <c r="H40" s="1">
        <f>Planel_ConsumoCrit_Combustível!L40/365</f>
        <v>57.656402054794519</v>
      </c>
      <c r="I40" s="1">
        <f>Planel_ConsumoCrit_Combustível!M40/365</f>
        <v>70.264554082191779</v>
      </c>
      <c r="J40" s="1">
        <f>Planel_ConsumoCrit_Combustível!N40/365</f>
        <v>72.750565041095882</v>
      </c>
      <c r="K40" s="1">
        <f>Planel_ConsumoCrit_Combustível!O40/365</f>
        <v>74.522154712328756</v>
      </c>
      <c r="L40" s="1">
        <f>Planel_ConsumoCrit_Combustível!P40/365</f>
        <v>78.388146383561647</v>
      </c>
      <c r="M40" s="1">
        <f>Planel_ConsumoCrit_Combustível!Q40/365</f>
        <v>80.137782438356169</v>
      </c>
      <c r="N40" s="1">
        <f>Planel_ConsumoCrit_Combustível!R40/365</f>
        <v>81.368911424657526</v>
      </c>
      <c r="O40" s="1">
        <f>Planel_ConsumoCrit_Combustível!S40/365</f>
        <v>84.977391808219181</v>
      </c>
      <c r="P40" s="1">
        <f>Planel_ConsumoCrit_Combustível!T40/365</f>
        <v>86.990232630136987</v>
      </c>
      <c r="Q40" s="1">
        <f>Planel_ConsumoCrit_Combustível!U40/365</f>
        <v>93.05011619178083</v>
      </c>
      <c r="R40" s="1">
        <f>Planel_ConsumoCrit_Combustível!V40/365</f>
        <v>87.432583178082197</v>
      </c>
      <c r="S40" s="1">
        <f>Planel_ConsumoCrit_Combustível!W40/365</f>
        <v>93.212806301369866</v>
      </c>
      <c r="T40" s="1">
        <f>Planel_ConsumoCrit_Combustível!X40/365</f>
        <v>93.884756684931503</v>
      </c>
      <c r="U40" s="1">
        <f>Planel_ConsumoCrit_Combustível!Y40/365</f>
        <v>95.755092438356172</v>
      </c>
      <c r="V40" s="1">
        <f>Planel_ConsumoCrit_Combustível!Z40/365</f>
        <v>96.008040904109592</v>
      </c>
      <c r="W40" s="1">
        <f>Planel_ConsumoCrit_Combustível!AA40/365</f>
        <v>98.354862438356179</v>
      </c>
      <c r="X40" s="1">
        <f>Planel_ConsumoCrit_Combustível!AB40/365</f>
        <v>100.35527934246575</v>
      </c>
      <c r="Y40" s="1">
        <f>Planel_ConsumoCrit_Combustível!AC40/365</f>
        <v>101.43318358904109</v>
      </c>
      <c r="Z40" s="1">
        <f>Planel_ConsumoCrit_Combustível!AD40/365</f>
        <v>101.36606016438357</v>
      </c>
      <c r="AA40" s="1">
        <f>Planel_ConsumoCrit_Combustível!AE40/365</f>
        <v>102.91822101369864</v>
      </c>
      <c r="AB40" s="1">
        <f>Planel_ConsumoCrit_Combustível!AF40/365</f>
        <v>98.555323890410961</v>
      </c>
      <c r="AC40" s="1">
        <f>Planel_ConsumoCrit_Combustível!AG40/365</f>
        <v>101.78809572602739</v>
      </c>
      <c r="AD40" s="1">
        <f>Planel_ConsumoCrit_Combustível!AH40/365</f>
        <v>102.90365767123288</v>
      </c>
      <c r="AE40" s="1">
        <f>Planel_ConsumoCrit_Combustível!AI40/365</f>
        <v>103.43520030136986</v>
      </c>
      <c r="AF40" s="1">
        <f>Planel_ConsumoCrit_Combustível!AJ40/365</f>
        <v>103.98174210958905</v>
      </c>
      <c r="AG40" s="1">
        <f>Planel_ConsumoCrit_Combustível!AK40/365</f>
        <v>104.39681605479451</v>
      </c>
      <c r="AH40" s="1">
        <f>Planel_ConsumoCrit_Combustível!AL40/365</f>
        <v>104.61824052054794</v>
      </c>
      <c r="AI40" s="1">
        <f>Planel_ConsumoCrit_Combustível!AM40/365</f>
        <v>104.56241202739726</v>
      </c>
      <c r="AJ40" s="1">
        <f>Planel_ConsumoCrit_Combustível!AN40/365</f>
        <v>106.88752912328766</v>
      </c>
      <c r="AK40" s="1">
        <f>Planel_ConsumoCrit_Combustível!AO40/365</f>
        <v>113.30383509589042</v>
      </c>
      <c r="AL40" s="1">
        <f>Planel_ConsumoCrit_Combustível!AP40/365</f>
        <v>120.0039262739726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109377.77099999999</v>
      </c>
      <c r="AN4" s="1">
        <f>HLOOKUP(AN$2,PLANEL_Pot_anual!$C$3:$AL$23,2,TRUE)</f>
        <v>109377.77099999999</v>
      </c>
      <c r="AO4" s="1">
        <f>HLOOKUP(AO$2,PLANEL_Pot_anual!$C$3:$AL$23,2,TRUE)</f>
        <v>109377.77099999999</v>
      </c>
      <c r="AP4" s="1">
        <f>HLOOKUP(AP$2,PLANEL_Pot_anual!$C$3:$AL$23,2,TRUE)</f>
        <v>109377.77099999999</v>
      </c>
      <c r="AQ4" s="1">
        <f>HLOOKUP(AQ$2,PLANEL_Pot_anual!$C$3:$AL$23,2,TRUE)</f>
        <v>109609.97100000001</v>
      </c>
      <c r="AR4" s="1">
        <f>HLOOKUP(AR$2,PLANEL_Pot_anual!$C$3:$AL$23,2,TRUE)</f>
        <v>109609.97100000001</v>
      </c>
      <c r="AS4" s="1">
        <f>HLOOKUP(AS$2,PLANEL_Pot_anual!$C$3:$AL$23,2,TRUE)</f>
        <v>109609.97100000001</v>
      </c>
      <c r="AT4" s="1">
        <f>HLOOKUP(AT$2,PLANEL_Pot_anual!$C$3:$AL$23,2,TRUE)</f>
        <v>109609.97100000001</v>
      </c>
      <c r="AU4" s="1">
        <f>HLOOKUP(AU$2,PLANEL_Pot_anual!$C$3:$AL$23,2,TRUE)</f>
        <v>109609.97100000001</v>
      </c>
      <c r="AV4" s="1">
        <f>HLOOKUP(AV$2,PLANEL_Pot_anual!$C$3:$AL$23,2,TRUE)</f>
        <v>109609.97100000001</v>
      </c>
      <c r="AW4" s="1">
        <f>HLOOKUP(AW$2,PLANEL_Pot_anual!$C$3:$AL$23,2,TRUE)</f>
        <v>109609.97100000001</v>
      </c>
      <c r="AX4" s="1">
        <f>HLOOKUP(AX$2,PLANEL_Pot_anual!$C$3:$AL$23,2,TRUE)</f>
        <v>109609.97100000001</v>
      </c>
      <c r="AY4" s="1">
        <f>HLOOKUP(AY$2,PLANEL_Pot_anual!$C$3:$AL$23,2,TRUE)</f>
        <v>109609.97100000001</v>
      </c>
      <c r="AZ4" s="1">
        <f>HLOOKUP(AZ$2,PLANEL_Pot_anual!$C$3:$AL$23,2,TRUE)</f>
        <v>109609.97100000001</v>
      </c>
      <c r="BA4" s="1">
        <f>HLOOKUP(BA$2,PLANEL_Pot_anual!$C$3:$AL$23,2,TRUE)</f>
        <v>109609.97100000001</v>
      </c>
      <c r="BB4" s="1">
        <f>HLOOKUP(BB$2,PLANEL_Pot_anual!$C$3:$AL$23,2,TRUE)</f>
        <v>109609.97100000001</v>
      </c>
      <c r="BC4" s="1">
        <f>HLOOKUP(BC$2,PLANEL_Pot_anual!$C$3:$AL$23,2,TRUE)</f>
        <v>111276.799</v>
      </c>
      <c r="BD4" s="1">
        <f>HLOOKUP(BD$2,PLANEL_Pot_anual!$C$3:$AL$23,2,TRUE)</f>
        <v>111276.799</v>
      </c>
      <c r="BE4" s="1">
        <f>HLOOKUP(BE$2,PLANEL_Pot_anual!$C$3:$AL$23,2,TRUE)</f>
        <v>111276.799</v>
      </c>
      <c r="BF4" s="1">
        <f>HLOOKUP(BF$2,PLANEL_Pot_anual!$C$3:$AL$23,2,TRUE)</f>
        <v>111276.799</v>
      </c>
      <c r="BG4" s="1">
        <f>HLOOKUP(BG$2,PLANEL_Pot_anual!$C$3:$AL$23,2,TRUE)</f>
        <v>112842.281</v>
      </c>
      <c r="BH4" s="1">
        <f>HLOOKUP(BH$2,PLANEL_Pot_anual!$C$3:$AL$23,2,TRUE)</f>
        <v>112842.281</v>
      </c>
      <c r="BI4" s="1">
        <f>HLOOKUP(BI$2,PLANEL_Pot_anual!$C$3:$AL$23,2,TRUE)</f>
        <v>112842.281</v>
      </c>
      <c r="BJ4" s="1">
        <f>HLOOKUP(BJ$2,PLANEL_Pot_anual!$C$3:$AL$23,2,TRUE)</f>
        <v>112842.281</v>
      </c>
      <c r="BK4" s="1">
        <f>HLOOKUP(BK$2,PLANEL_Pot_anual!$C$3:$AL$23,2,TRUE)</f>
        <v>114906.481</v>
      </c>
      <c r="BL4" s="1">
        <f>HLOOKUP(BL$2,PLANEL_Pot_anual!$C$3:$AL$23,2,TRUE)</f>
        <v>114906.481</v>
      </c>
      <c r="BM4" s="1">
        <f>HLOOKUP(BM$2,PLANEL_Pot_anual!$C$3:$AL$23,2,TRUE)</f>
        <v>114906.481</v>
      </c>
      <c r="BN4" s="1">
        <f>HLOOKUP(BN$2,PLANEL_Pot_anual!$C$3:$AL$23,2,TRUE)</f>
        <v>114906.481</v>
      </c>
      <c r="BO4" s="1">
        <f>HLOOKUP(BO$2,PLANEL_Pot_anual!$C$3:$AL$23,2,TRUE)</f>
        <v>114906.481</v>
      </c>
      <c r="BP4" s="1">
        <f>HLOOKUP(BP$2,PLANEL_Pot_anual!$C$3:$AL$23,2,TRUE)</f>
        <v>114906.481</v>
      </c>
      <c r="BQ4" s="1">
        <f>HLOOKUP(BQ$2,PLANEL_Pot_anual!$C$3:$AL$23,2,TRUE)</f>
        <v>114906.481</v>
      </c>
      <c r="BR4" s="1">
        <f>HLOOKUP(BR$2,PLANEL_Pot_anual!$C$3:$AL$23,2,TRUE)</f>
        <v>114906.481</v>
      </c>
      <c r="BS4" s="1">
        <f>HLOOKUP(BS$2,PLANEL_Pot_anual!$C$3:$AL$23,2,TRUE)</f>
        <v>114906.481</v>
      </c>
      <c r="BT4" s="1">
        <f>HLOOKUP(BT$2,PLANEL_Pot_anual!$C$3:$AL$23,2,TRUE)</f>
        <v>114906.481</v>
      </c>
      <c r="BU4" s="1">
        <f>HLOOKUP(BU$2,PLANEL_Pot_anual!$C$3:$AL$23,2,TRUE)</f>
        <v>114906.481</v>
      </c>
      <c r="BV4" s="1">
        <f>HLOOKUP(BV$2,PLANEL_Pot_anual!$C$3:$AL$23,2,TRUE)</f>
        <v>114906.481</v>
      </c>
      <c r="BW4" s="1">
        <f>HLOOKUP(BW$2,PLANEL_Pot_anual!$C$3:$AL$23,2,TRUE)</f>
        <v>114906.481</v>
      </c>
      <c r="BX4" s="1">
        <f>HLOOKUP(BX$2,PLANEL_Pot_anual!$C$3:$AL$23,2,TRUE)</f>
        <v>114906.481</v>
      </c>
      <c r="BY4" s="1">
        <f>HLOOKUP(BY$2,PLANEL_Pot_anual!$C$3:$AL$23,2,TRUE)</f>
        <v>114906.481</v>
      </c>
      <c r="BZ4" s="1">
        <f>HLOOKUP(BZ$2,PLANEL_Pot_anual!$C$3:$AL$23,2,TRUE)</f>
        <v>114906.481</v>
      </c>
      <c r="CA4" s="1">
        <f>HLOOKUP(CA$2,PLANEL_Pot_anual!$C$3:$AL$23,2,TRUE)</f>
        <v>114906.481</v>
      </c>
      <c r="CB4" s="1">
        <f>HLOOKUP(CB$2,PLANEL_Pot_anual!$C$3:$AL$23,2,TRUE)</f>
        <v>114906.481</v>
      </c>
      <c r="CC4" s="1">
        <f>HLOOKUP(CC$2,PLANEL_Pot_anual!$C$3:$AL$23,2,TRUE)</f>
        <v>114906.481</v>
      </c>
      <c r="CD4" s="1">
        <f>HLOOKUP(CD$2,PLANEL_Pot_anual!$C$3:$AL$23,2,TRUE)</f>
        <v>114906.481</v>
      </c>
      <c r="CE4" s="1">
        <f>HLOOKUP(CE$2,PLANEL_Pot_anual!$C$3:$AL$23,2,TRUE)</f>
        <v>114906.481</v>
      </c>
      <c r="CF4" s="1">
        <f>HLOOKUP(CF$2,PLANEL_Pot_anual!$C$3:$AL$23,2,TRUE)</f>
        <v>114906.481</v>
      </c>
      <c r="CG4" s="1">
        <f>HLOOKUP(CG$2,PLANEL_Pot_anual!$C$3:$AL$23,2,TRUE)</f>
        <v>114906.481</v>
      </c>
      <c r="CH4" s="1">
        <f>HLOOKUP(CH$2,PLANEL_Pot_anual!$C$3:$AL$23,2,TRUE)</f>
        <v>114906.481</v>
      </c>
      <c r="CI4" s="1">
        <f>HLOOKUP(CI$2,PLANEL_Pot_anual!$C$3:$AL$23,2,TRUE)</f>
        <v>114974.281</v>
      </c>
      <c r="CJ4" s="1">
        <f>HLOOKUP(CJ$2,PLANEL_Pot_anual!$C$3:$AL$23,2,TRUE)</f>
        <v>114974.281</v>
      </c>
      <c r="CK4" s="1">
        <f>HLOOKUP(CK$2,PLANEL_Pot_anual!$C$3:$AL$23,2,TRUE)</f>
        <v>114974.281</v>
      </c>
      <c r="CL4" s="1">
        <f>HLOOKUP(CL$2,PLANEL_Pot_anual!$C$3:$AL$23,2,TRUE)</f>
        <v>114974.281</v>
      </c>
      <c r="CM4" s="1">
        <f>HLOOKUP(CM$2,PLANEL_Pot_anual!$C$3:$AL$23,2,TRUE)</f>
        <v>114974.281</v>
      </c>
      <c r="CN4" s="1">
        <f>HLOOKUP(CN$2,PLANEL_Pot_anual!$C$3:$AL$23,2,TRUE)</f>
        <v>114974.281</v>
      </c>
      <c r="CO4" s="1">
        <f>HLOOKUP(CO$2,PLANEL_Pot_anual!$C$3:$AL$23,2,TRUE)</f>
        <v>114974.281</v>
      </c>
      <c r="CP4" s="1">
        <f>HLOOKUP(CP$2,PLANEL_Pot_anual!$C$3:$AL$23,2,TRUE)</f>
        <v>114974.281</v>
      </c>
      <c r="CQ4" s="1">
        <f>HLOOKUP(CQ$2,PLANEL_Pot_anual!$C$3:$AL$23,2,TRUE)</f>
        <v>114974.281</v>
      </c>
      <c r="CR4" s="1">
        <f>HLOOKUP(CR$2,PLANEL_Pot_anual!$C$3:$AL$23,2,TRUE)</f>
        <v>114974.281</v>
      </c>
      <c r="CS4" s="1">
        <f>HLOOKUP(CS$2,PLANEL_Pot_anual!$C$3:$AL$23,2,TRUE)</f>
        <v>114974.281</v>
      </c>
      <c r="CT4" s="1">
        <f>HLOOKUP(CT$2,PLANEL_Pot_anual!$C$3:$AL$23,2,TRUE)</f>
        <v>114974.281</v>
      </c>
      <c r="CU4" s="1">
        <f>HLOOKUP(CU$2,PLANEL_Pot_anual!$C$3:$AL$23,2,TRUE)</f>
        <v>115283.08100000001</v>
      </c>
      <c r="CV4" s="1">
        <f>HLOOKUP(CV$2,PLANEL_Pot_anual!$C$3:$AL$23,2,TRUE)</f>
        <v>115283.08100000001</v>
      </c>
      <c r="CW4" s="1">
        <f>HLOOKUP(CW$2,PLANEL_Pot_anual!$C$3:$AL$23,2,TRUE)</f>
        <v>115283.08100000001</v>
      </c>
      <c r="CX4" s="1">
        <f>HLOOKUP(CX$2,PLANEL_Pot_anual!$C$3:$AL$23,2,TRUE)</f>
        <v>115283.08100000001</v>
      </c>
      <c r="CY4" s="1">
        <f>HLOOKUP(CY$2,PLANEL_Pot_anual!$C$3:$AL$23,2,TRUE)</f>
        <v>115283.08100000001</v>
      </c>
      <c r="CZ4" s="1">
        <f>HLOOKUP(CZ$2,PLANEL_Pot_anual!$C$3:$AL$23,2,TRUE)</f>
        <v>115283.08100000001</v>
      </c>
      <c r="DA4" s="1">
        <f>HLOOKUP(DA$2,PLANEL_Pot_anual!$C$3:$AL$23,2,TRUE)</f>
        <v>115283.08100000001</v>
      </c>
      <c r="DB4" s="1">
        <f>HLOOKUP(DB$2,PLANEL_Pot_anual!$C$3:$AL$23,2,TRUE)</f>
        <v>115283.08100000001</v>
      </c>
      <c r="DC4" s="1">
        <f>HLOOKUP(DC$2,PLANEL_Pot_anual!$C$3:$AL$23,2,TRUE)</f>
        <v>115283.08100000001</v>
      </c>
      <c r="DD4" s="1">
        <f>HLOOKUP(DD$2,PLANEL_Pot_anual!$C$3:$AL$23,2,TRUE)</f>
        <v>115283.08100000001</v>
      </c>
      <c r="DE4" s="1">
        <f>HLOOKUP(DE$2,PLANEL_Pot_anual!$C$3:$AL$23,2,TRUE)</f>
        <v>115283.08100000001</v>
      </c>
      <c r="DF4" s="1">
        <f>HLOOKUP(DF$2,PLANEL_Pot_anual!$C$3:$AL$23,2,TRUE)</f>
        <v>115283.08100000001</v>
      </c>
      <c r="DG4" s="1">
        <f>HLOOKUP(DG$2,PLANEL_Pot_anual!$C$3:$AL$23,2,TRUE)</f>
        <v>115283.08100000001</v>
      </c>
      <c r="DH4" s="1">
        <f>HLOOKUP(DH$2,PLANEL_Pot_anual!$C$3:$AL$23,2,TRUE)</f>
        <v>115283.08100000001</v>
      </c>
      <c r="DI4" s="1">
        <f>HLOOKUP(DI$2,PLANEL_Pot_anual!$C$3:$AL$23,2,TRUE)</f>
        <v>115283.08100000001</v>
      </c>
      <c r="DJ4" s="1">
        <f>HLOOKUP(DJ$2,PLANEL_Pot_anual!$C$3:$AL$23,2,TRUE)</f>
        <v>115283.08100000001</v>
      </c>
      <c r="DK4" s="1">
        <f>HLOOKUP(DK$2,PLANEL_Pot_anual!$C$3:$AL$23,2,TRUE)</f>
        <v>115283.08100000001</v>
      </c>
      <c r="DL4" s="1">
        <f>HLOOKUP(DL$2,PLANEL_Pot_anual!$C$3:$AL$23,2,TRUE)</f>
        <v>115283.08100000001</v>
      </c>
      <c r="DM4" s="1">
        <f>HLOOKUP(DM$2,PLANEL_Pot_anual!$C$3:$AL$23,2,TRUE)</f>
        <v>115283.08100000001</v>
      </c>
      <c r="DN4" s="1">
        <f>HLOOKUP(DN$2,PLANEL_Pot_anual!$C$3:$AL$23,2,TRUE)</f>
        <v>115283.08100000001</v>
      </c>
      <c r="DO4" s="1">
        <f>HLOOKUP(DO$2,PLANEL_Pot_anual!$C$3:$AL$23,2,TRUE)</f>
        <v>115283.08100000001</v>
      </c>
      <c r="DP4" s="1">
        <f>HLOOKUP(DP$2,PLANEL_Pot_anual!$C$3:$AL$23,2,TRUE)</f>
        <v>115283.08100000001</v>
      </c>
      <c r="DQ4" s="1">
        <f>HLOOKUP(DQ$2,PLANEL_Pot_anual!$C$3:$AL$23,2,TRUE)</f>
        <v>115283.08100000001</v>
      </c>
      <c r="DR4" s="1">
        <f>HLOOKUP(DR$2,PLANEL_Pot_anual!$C$3:$AL$23,2,TRUE)</f>
        <v>115283.08100000001</v>
      </c>
      <c r="DS4" s="1">
        <f>HLOOKUP(DS$2,PLANEL_Pot_anual!$C$3:$AL$23,2,TRUE)</f>
        <v>115283.08100000001</v>
      </c>
      <c r="DT4" s="1">
        <f>HLOOKUP(DT$2,PLANEL_Pot_anual!$C$3:$AL$23,2,TRUE)</f>
        <v>115283.08100000001</v>
      </c>
      <c r="DU4" s="1">
        <f>HLOOKUP(DU$2,PLANEL_Pot_anual!$C$3:$AL$23,2,TRUE)</f>
        <v>115283.08100000001</v>
      </c>
      <c r="DV4" s="1">
        <f>HLOOKUP(DV$2,PLANEL_Pot_anual!$C$3:$AL$23,2,TRUE)</f>
        <v>115283.08100000001</v>
      </c>
      <c r="DW4" s="1">
        <f>HLOOKUP(DW$2,PLANEL_Pot_anual!$C$3:$AL$23,2,TRUE)</f>
        <v>115283.08100000001</v>
      </c>
      <c r="DX4" s="1">
        <f>HLOOKUP(DX$2,PLANEL_Pot_anual!$C$3:$AL$23,2,TRUE)</f>
        <v>115283.08100000001</v>
      </c>
      <c r="DY4" s="1">
        <f>HLOOKUP(DY$2,PLANEL_Pot_anual!$C$3:$AL$23,2,TRUE)</f>
        <v>115283.08100000001</v>
      </c>
      <c r="DZ4" s="1">
        <f>HLOOKUP(DZ$2,PLANEL_Pot_anual!$C$3:$AL$23,2,TRUE)</f>
        <v>115283.08100000001</v>
      </c>
      <c r="EA4" s="1">
        <f>HLOOKUP(EA$2,PLANEL_Pot_anual!$C$3:$AL$23,2,TRUE)</f>
        <v>115283.08100000001</v>
      </c>
      <c r="EB4" s="1">
        <f>HLOOKUP(EB$2,PLANEL_Pot_anual!$C$3:$AL$23,2,TRUE)</f>
        <v>115283.08100000001</v>
      </c>
      <c r="EC4" s="1">
        <f>HLOOKUP(EC$2,PLANEL_Pot_anual!$C$3:$AL$23,2,TRUE)</f>
        <v>115283.08100000001</v>
      </c>
      <c r="ED4" s="1">
        <f>HLOOKUP(ED$2,PLANEL_Pot_anual!$C$3:$AL$23,2,TRUE)</f>
        <v>115283.08100000001</v>
      </c>
      <c r="EE4" s="1">
        <f>HLOOKUP(EE$2,PLANEL_Pot_anual!$C$3:$AL$23,2,TRUE)</f>
        <v>115283.08100000001</v>
      </c>
      <c r="EF4" s="1">
        <f>HLOOKUP(EF$2,PLANEL_Pot_anual!$C$3:$AL$23,2,TRUE)</f>
        <v>115283.08100000001</v>
      </c>
      <c r="EG4" s="1">
        <f>HLOOKUP(EG$2,PLANEL_Pot_anual!$C$3:$AL$23,2,TRUE)</f>
        <v>115283.08100000001</v>
      </c>
      <c r="EH4" s="1">
        <f>HLOOKUP(EH$2,PLANEL_Pot_anual!$C$3:$AL$23,2,TRUE)</f>
        <v>115283.08100000001</v>
      </c>
      <c r="EI4" s="1">
        <f>HLOOKUP(EI$2,PLANEL_Pot_anual!$C$3:$AL$23,2,TRUE)</f>
        <v>115283.08100000001</v>
      </c>
      <c r="EJ4" s="1">
        <f>HLOOKUP(EJ$2,PLANEL_Pot_anual!$C$3:$AL$23,2,TRUE)</f>
        <v>115283.08100000001</v>
      </c>
      <c r="EK4" s="1">
        <f>HLOOKUP(EK$2,PLANEL_Pot_anual!$C$3:$AL$23,2,TRUE)</f>
        <v>115283.08100000001</v>
      </c>
      <c r="EL4" s="1">
        <f>HLOOKUP(EL$2,PLANEL_Pot_anual!$C$3:$AL$23,2,TRUE)</f>
        <v>115283.08100000001</v>
      </c>
      <c r="EM4" s="1">
        <f>HLOOKUP(EM$2,PLANEL_Pot_anual!$C$3:$AL$23,2,TRUE)</f>
        <v>116370.08100000001</v>
      </c>
      <c r="EN4" s="1">
        <f>HLOOKUP(EN$2,PLANEL_Pot_anual!$C$3:$AL$23,2,TRUE)</f>
        <v>116370.08100000001</v>
      </c>
      <c r="EO4" s="1">
        <f>HLOOKUP(EO$2,PLANEL_Pot_anual!$C$3:$AL$23,2,TRUE)</f>
        <v>116370.08100000001</v>
      </c>
      <c r="EP4" s="1">
        <f>HLOOKUP(EP$2,PLANEL_Pot_anual!$C$3:$AL$23,2,TRUE)</f>
        <v>116370.08100000001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7329.2070050000002</v>
      </c>
      <c r="AB5" s="1">
        <f>HLOOKUP(AB$2,PLANEL_Pot_anual!$C$3:$AL$23,3,TRUE)</f>
        <v>7329.2070050000002</v>
      </c>
      <c r="AC5" s="1">
        <f>HLOOKUP(AC$2,PLANEL_Pot_anual!$C$3:$AL$23,3,TRUE)</f>
        <v>7329.2070050000002</v>
      </c>
      <c r="AD5" s="1">
        <f>HLOOKUP(AD$2,PLANEL_Pot_anual!$C$3:$AL$23,3,TRUE)</f>
        <v>7329.2070050000002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11201.325999999999</v>
      </c>
      <c r="AN5" s="1">
        <f>HLOOKUP(AN$2,PLANEL_Pot_anual!$C$3:$AL$23,3,TRUE)</f>
        <v>11201.325999999999</v>
      </c>
      <c r="AO5" s="1">
        <f>HLOOKUP(AO$2,PLANEL_Pot_anual!$C$3:$AL$23,3,TRUE)</f>
        <v>11201.325999999999</v>
      </c>
      <c r="AP5" s="1">
        <f>HLOOKUP(AP$2,PLANEL_Pot_anual!$C$3:$AL$23,3,TRUE)</f>
        <v>11201.325999999999</v>
      </c>
      <c r="AQ5" s="1">
        <f>HLOOKUP(AQ$2,PLANEL_Pot_anual!$C$3:$AL$23,3,TRUE)</f>
        <v>11201.325999999999</v>
      </c>
      <c r="AR5" s="1">
        <f>HLOOKUP(AR$2,PLANEL_Pot_anual!$C$3:$AL$23,3,TRUE)</f>
        <v>11201.325999999999</v>
      </c>
      <c r="AS5" s="1">
        <f>HLOOKUP(AS$2,PLANEL_Pot_anual!$C$3:$AL$23,3,TRUE)</f>
        <v>11201.325999999999</v>
      </c>
      <c r="AT5" s="1">
        <f>HLOOKUP(AT$2,PLANEL_Pot_anual!$C$3:$AL$23,3,TRUE)</f>
        <v>11201.325999999999</v>
      </c>
      <c r="AU5" s="1">
        <f>HLOOKUP(AU$2,PLANEL_Pot_anual!$C$3:$AL$23,3,TRUE)</f>
        <v>11201.325999999999</v>
      </c>
      <c r="AV5" s="1">
        <f>HLOOKUP(AV$2,PLANEL_Pot_anual!$C$3:$AL$23,3,TRUE)</f>
        <v>11201.325999999999</v>
      </c>
      <c r="AW5" s="1">
        <f>HLOOKUP(AW$2,PLANEL_Pot_anual!$C$3:$AL$23,3,TRUE)</f>
        <v>11201.325999999999</v>
      </c>
      <c r="AX5" s="1">
        <f>HLOOKUP(AX$2,PLANEL_Pot_anual!$C$3:$AL$23,3,TRUE)</f>
        <v>11201.325999999999</v>
      </c>
      <c r="AY5" s="1">
        <f>HLOOKUP(AY$2,PLANEL_Pot_anual!$C$3:$AL$23,3,TRUE)</f>
        <v>11201.325999999999</v>
      </c>
      <c r="AZ5" s="1">
        <f>HLOOKUP(AZ$2,PLANEL_Pot_anual!$C$3:$AL$23,3,TRUE)</f>
        <v>11201.325999999999</v>
      </c>
      <c r="BA5" s="1">
        <f>HLOOKUP(BA$2,PLANEL_Pot_anual!$C$3:$AL$23,3,TRUE)</f>
        <v>11201.325999999999</v>
      </c>
      <c r="BB5" s="1">
        <f>HLOOKUP(BB$2,PLANEL_Pot_anual!$C$3:$AL$23,3,TRUE)</f>
        <v>11201.325999999999</v>
      </c>
      <c r="BC5" s="1">
        <f>HLOOKUP(BC$2,PLANEL_Pot_anual!$C$3:$AL$23,3,TRUE)</f>
        <v>11201.325999999999</v>
      </c>
      <c r="BD5" s="1">
        <f>HLOOKUP(BD$2,PLANEL_Pot_anual!$C$3:$AL$23,3,TRUE)</f>
        <v>11201.325999999999</v>
      </c>
      <c r="BE5" s="1">
        <f>HLOOKUP(BE$2,PLANEL_Pot_anual!$C$3:$AL$23,3,TRUE)</f>
        <v>11201.325999999999</v>
      </c>
      <c r="BF5" s="1">
        <f>HLOOKUP(BF$2,PLANEL_Pot_anual!$C$3:$AL$23,3,TRUE)</f>
        <v>11201.325999999999</v>
      </c>
      <c r="BG5" s="1">
        <f>HLOOKUP(BG$2,PLANEL_Pot_anual!$C$3:$AL$23,3,TRUE)</f>
        <v>13661.325999999999</v>
      </c>
      <c r="BH5" s="1">
        <f>HLOOKUP(BH$2,PLANEL_Pot_anual!$C$3:$AL$23,3,TRUE)</f>
        <v>13661.325999999999</v>
      </c>
      <c r="BI5" s="1">
        <f>HLOOKUP(BI$2,PLANEL_Pot_anual!$C$3:$AL$23,3,TRUE)</f>
        <v>13661.325999999999</v>
      </c>
      <c r="BJ5" s="1">
        <f>HLOOKUP(BJ$2,PLANEL_Pot_anual!$C$3:$AL$23,3,TRUE)</f>
        <v>13661.325999999999</v>
      </c>
      <c r="BK5" s="1">
        <f>HLOOKUP(BK$2,PLANEL_Pot_anual!$C$3:$AL$23,3,TRUE)</f>
        <v>13661.325999999999</v>
      </c>
      <c r="BL5" s="1">
        <f>HLOOKUP(BL$2,PLANEL_Pot_anual!$C$3:$AL$23,3,TRUE)</f>
        <v>13661.325999999999</v>
      </c>
      <c r="BM5" s="1">
        <f>HLOOKUP(BM$2,PLANEL_Pot_anual!$C$3:$AL$23,3,TRUE)</f>
        <v>13661.325999999999</v>
      </c>
      <c r="BN5" s="1">
        <f>HLOOKUP(BN$2,PLANEL_Pot_anual!$C$3:$AL$23,3,TRUE)</f>
        <v>13661.325999999999</v>
      </c>
      <c r="BO5" s="1">
        <f>HLOOKUP(BO$2,PLANEL_Pot_anual!$C$3:$AL$23,3,TRUE)</f>
        <v>13661.325999999999</v>
      </c>
      <c r="BP5" s="1">
        <f>HLOOKUP(BP$2,PLANEL_Pot_anual!$C$3:$AL$23,3,TRUE)</f>
        <v>13661.325999999999</v>
      </c>
      <c r="BQ5" s="1">
        <f>HLOOKUP(BQ$2,PLANEL_Pot_anual!$C$3:$AL$23,3,TRUE)</f>
        <v>13661.325999999999</v>
      </c>
      <c r="BR5" s="1">
        <f>HLOOKUP(BR$2,PLANEL_Pot_anual!$C$3:$AL$23,3,TRUE)</f>
        <v>13661.325999999999</v>
      </c>
      <c r="BS5" s="1">
        <f>HLOOKUP(BS$2,PLANEL_Pot_anual!$C$3:$AL$23,3,TRUE)</f>
        <v>13661.325999999999</v>
      </c>
      <c r="BT5" s="1">
        <f>HLOOKUP(BT$2,PLANEL_Pot_anual!$C$3:$AL$23,3,TRUE)</f>
        <v>13661.325999999999</v>
      </c>
      <c r="BU5" s="1">
        <f>HLOOKUP(BU$2,PLANEL_Pot_anual!$C$3:$AL$23,3,TRUE)</f>
        <v>13661.325999999999</v>
      </c>
      <c r="BV5" s="1">
        <f>HLOOKUP(BV$2,PLANEL_Pot_anual!$C$3:$AL$23,3,TRUE)</f>
        <v>13661.325999999999</v>
      </c>
      <c r="BW5" s="1">
        <f>HLOOKUP(BW$2,PLANEL_Pot_anual!$C$3:$AL$23,3,TRUE)</f>
        <v>13661.325999999999</v>
      </c>
      <c r="BX5" s="1">
        <f>HLOOKUP(BX$2,PLANEL_Pot_anual!$C$3:$AL$23,3,TRUE)</f>
        <v>13661.325999999999</v>
      </c>
      <c r="BY5" s="1">
        <f>HLOOKUP(BY$2,PLANEL_Pot_anual!$C$3:$AL$23,3,TRUE)</f>
        <v>13661.325999999999</v>
      </c>
      <c r="BZ5" s="1">
        <f>HLOOKUP(BZ$2,PLANEL_Pot_anual!$C$3:$AL$23,3,TRUE)</f>
        <v>13661.325999999999</v>
      </c>
      <c r="CA5" s="1">
        <f>HLOOKUP(CA$2,PLANEL_Pot_anual!$C$3:$AL$23,3,TRUE)</f>
        <v>13661.325999999999</v>
      </c>
      <c r="CB5" s="1">
        <f>HLOOKUP(CB$2,PLANEL_Pot_anual!$C$3:$AL$23,3,TRUE)</f>
        <v>13661.325999999999</v>
      </c>
      <c r="CC5" s="1">
        <f>HLOOKUP(CC$2,PLANEL_Pot_anual!$C$3:$AL$23,3,TRUE)</f>
        <v>13661.325999999999</v>
      </c>
      <c r="CD5" s="1">
        <f>HLOOKUP(CD$2,PLANEL_Pot_anual!$C$3:$AL$23,3,TRUE)</f>
        <v>13661.325999999999</v>
      </c>
      <c r="CE5" s="1">
        <f>HLOOKUP(CE$2,PLANEL_Pot_anual!$C$3:$AL$23,3,TRUE)</f>
        <v>13661.325999999999</v>
      </c>
      <c r="CF5" s="1">
        <f>HLOOKUP(CF$2,PLANEL_Pot_anual!$C$3:$AL$23,3,TRUE)</f>
        <v>13661.325999999999</v>
      </c>
      <c r="CG5" s="1">
        <f>HLOOKUP(CG$2,PLANEL_Pot_anual!$C$3:$AL$23,3,TRUE)</f>
        <v>13661.325999999999</v>
      </c>
      <c r="CH5" s="1">
        <f>HLOOKUP(CH$2,PLANEL_Pot_anual!$C$3:$AL$23,3,TRUE)</f>
        <v>13661.325999999999</v>
      </c>
      <c r="CI5" s="1">
        <f>HLOOKUP(CI$2,PLANEL_Pot_anual!$C$3:$AL$23,3,TRUE)</f>
        <v>13661.325999999999</v>
      </c>
      <c r="CJ5" s="1">
        <f>HLOOKUP(CJ$2,PLANEL_Pot_anual!$C$3:$AL$23,3,TRUE)</f>
        <v>13661.325999999999</v>
      </c>
      <c r="CK5" s="1">
        <f>HLOOKUP(CK$2,PLANEL_Pot_anual!$C$3:$AL$23,3,TRUE)</f>
        <v>13661.325999999999</v>
      </c>
      <c r="CL5" s="1">
        <f>HLOOKUP(CL$2,PLANEL_Pot_anual!$C$3:$AL$23,3,TRUE)</f>
        <v>13661.325999999999</v>
      </c>
      <c r="CM5" s="1">
        <f>HLOOKUP(CM$2,PLANEL_Pot_anual!$C$3:$AL$23,3,TRUE)</f>
        <v>13661.325999999999</v>
      </c>
      <c r="CN5" s="1">
        <f>HLOOKUP(CN$2,PLANEL_Pot_anual!$C$3:$AL$23,3,TRUE)</f>
        <v>13661.325999999999</v>
      </c>
      <c r="CO5" s="1">
        <f>HLOOKUP(CO$2,PLANEL_Pot_anual!$C$3:$AL$23,3,TRUE)</f>
        <v>13661.325999999999</v>
      </c>
      <c r="CP5" s="1">
        <f>HLOOKUP(CP$2,PLANEL_Pot_anual!$C$3:$AL$23,3,TRUE)</f>
        <v>13661.325999999999</v>
      </c>
      <c r="CQ5" s="1">
        <f>HLOOKUP(CQ$2,PLANEL_Pot_anual!$C$3:$AL$23,3,TRUE)</f>
        <v>13661.325999999999</v>
      </c>
      <c r="CR5" s="1">
        <f>HLOOKUP(CR$2,PLANEL_Pot_anual!$C$3:$AL$23,3,TRUE)</f>
        <v>13661.325999999999</v>
      </c>
      <c r="CS5" s="1">
        <f>HLOOKUP(CS$2,PLANEL_Pot_anual!$C$3:$AL$23,3,TRUE)</f>
        <v>13661.325999999999</v>
      </c>
      <c r="CT5" s="1">
        <f>HLOOKUP(CT$2,PLANEL_Pot_anual!$C$3:$AL$23,3,TRUE)</f>
        <v>13661.325999999999</v>
      </c>
      <c r="CU5" s="1">
        <f>HLOOKUP(CU$2,PLANEL_Pot_anual!$C$3:$AL$23,3,TRUE)</f>
        <v>13661.325999999999</v>
      </c>
      <c r="CV5" s="1">
        <f>HLOOKUP(CV$2,PLANEL_Pot_anual!$C$3:$AL$23,3,TRUE)</f>
        <v>13661.325999999999</v>
      </c>
      <c r="CW5" s="1">
        <f>HLOOKUP(CW$2,PLANEL_Pot_anual!$C$3:$AL$23,3,TRUE)</f>
        <v>13661.325999999999</v>
      </c>
      <c r="CX5" s="1">
        <f>HLOOKUP(CX$2,PLANEL_Pot_anual!$C$3:$AL$23,3,TRUE)</f>
        <v>13661.325999999999</v>
      </c>
      <c r="CY5" s="1">
        <f>HLOOKUP(CY$2,PLANEL_Pot_anual!$C$3:$AL$23,3,TRUE)</f>
        <v>13661.325999999999</v>
      </c>
      <c r="CZ5" s="1">
        <f>HLOOKUP(CZ$2,PLANEL_Pot_anual!$C$3:$AL$23,3,TRUE)</f>
        <v>13661.325999999999</v>
      </c>
      <c r="DA5" s="1">
        <f>HLOOKUP(DA$2,PLANEL_Pot_anual!$C$3:$AL$23,3,TRUE)</f>
        <v>13661.325999999999</v>
      </c>
      <c r="DB5" s="1">
        <f>HLOOKUP(DB$2,PLANEL_Pot_anual!$C$3:$AL$23,3,TRUE)</f>
        <v>13661.325999999999</v>
      </c>
      <c r="DC5" s="1">
        <f>HLOOKUP(DC$2,PLANEL_Pot_anual!$C$3:$AL$23,3,TRUE)</f>
        <v>13661.325999999999</v>
      </c>
      <c r="DD5" s="1">
        <f>HLOOKUP(DD$2,PLANEL_Pot_anual!$C$3:$AL$23,3,TRUE)</f>
        <v>13661.325999999999</v>
      </c>
      <c r="DE5" s="1">
        <f>HLOOKUP(DE$2,PLANEL_Pot_anual!$C$3:$AL$23,3,TRUE)</f>
        <v>13661.325999999999</v>
      </c>
      <c r="DF5" s="1">
        <f>HLOOKUP(DF$2,PLANEL_Pot_anual!$C$3:$AL$23,3,TRUE)</f>
        <v>13661.325999999999</v>
      </c>
      <c r="DG5" s="1">
        <f>HLOOKUP(DG$2,PLANEL_Pot_anual!$C$3:$AL$23,3,TRUE)</f>
        <v>13661.325999999999</v>
      </c>
      <c r="DH5" s="1">
        <f>HLOOKUP(DH$2,PLANEL_Pot_anual!$C$3:$AL$23,3,TRUE)</f>
        <v>13661.325999999999</v>
      </c>
      <c r="DI5" s="1">
        <f>HLOOKUP(DI$2,PLANEL_Pot_anual!$C$3:$AL$23,3,TRUE)</f>
        <v>13661.325999999999</v>
      </c>
      <c r="DJ5" s="1">
        <f>HLOOKUP(DJ$2,PLANEL_Pot_anual!$C$3:$AL$23,3,TRUE)</f>
        <v>13661.325999999999</v>
      </c>
      <c r="DK5" s="1">
        <f>HLOOKUP(DK$2,PLANEL_Pot_anual!$C$3:$AL$23,3,TRUE)</f>
        <v>13661.325999999999</v>
      </c>
      <c r="DL5" s="1">
        <f>HLOOKUP(DL$2,PLANEL_Pot_anual!$C$3:$AL$23,3,TRUE)</f>
        <v>13661.325999999999</v>
      </c>
      <c r="DM5" s="1">
        <f>HLOOKUP(DM$2,PLANEL_Pot_anual!$C$3:$AL$23,3,TRUE)</f>
        <v>13661.325999999999</v>
      </c>
      <c r="DN5" s="1">
        <f>HLOOKUP(DN$2,PLANEL_Pot_anual!$C$3:$AL$23,3,TRUE)</f>
        <v>13661.325999999999</v>
      </c>
      <c r="DO5" s="1">
        <f>HLOOKUP(DO$2,PLANEL_Pot_anual!$C$3:$AL$23,3,TRUE)</f>
        <v>13661.325999999999</v>
      </c>
      <c r="DP5" s="1">
        <f>HLOOKUP(DP$2,PLANEL_Pot_anual!$C$3:$AL$23,3,TRUE)</f>
        <v>13661.325999999999</v>
      </c>
      <c r="DQ5" s="1">
        <f>HLOOKUP(DQ$2,PLANEL_Pot_anual!$C$3:$AL$23,3,TRUE)</f>
        <v>13661.325999999999</v>
      </c>
      <c r="DR5" s="1">
        <f>HLOOKUP(DR$2,PLANEL_Pot_anual!$C$3:$AL$23,3,TRUE)</f>
        <v>13661.325999999999</v>
      </c>
      <c r="DS5" s="1">
        <f>HLOOKUP(DS$2,PLANEL_Pot_anual!$C$3:$AL$23,3,TRUE)</f>
        <v>13661.325999999999</v>
      </c>
      <c r="DT5" s="1">
        <f>HLOOKUP(DT$2,PLANEL_Pot_anual!$C$3:$AL$23,3,TRUE)</f>
        <v>13661.325999999999</v>
      </c>
      <c r="DU5" s="1">
        <f>HLOOKUP(DU$2,PLANEL_Pot_anual!$C$3:$AL$23,3,TRUE)</f>
        <v>13661.325999999999</v>
      </c>
      <c r="DV5" s="1">
        <f>HLOOKUP(DV$2,PLANEL_Pot_anual!$C$3:$AL$23,3,TRUE)</f>
        <v>13661.325999999999</v>
      </c>
      <c r="DW5" s="1">
        <f>HLOOKUP(DW$2,PLANEL_Pot_anual!$C$3:$AL$23,3,TRUE)</f>
        <v>13661.325999999999</v>
      </c>
      <c r="DX5" s="1">
        <f>HLOOKUP(DX$2,PLANEL_Pot_anual!$C$3:$AL$23,3,TRUE)</f>
        <v>13661.325999999999</v>
      </c>
      <c r="DY5" s="1">
        <f>HLOOKUP(DY$2,PLANEL_Pot_anual!$C$3:$AL$23,3,TRUE)</f>
        <v>13661.325999999999</v>
      </c>
      <c r="DZ5" s="1">
        <f>HLOOKUP(DZ$2,PLANEL_Pot_anual!$C$3:$AL$23,3,TRUE)</f>
        <v>13661.325999999999</v>
      </c>
      <c r="EA5" s="1">
        <f>HLOOKUP(EA$2,PLANEL_Pot_anual!$C$3:$AL$23,3,TRUE)</f>
        <v>13661.325999999999</v>
      </c>
      <c r="EB5" s="1">
        <f>HLOOKUP(EB$2,PLANEL_Pot_anual!$C$3:$AL$23,3,TRUE)</f>
        <v>13661.325999999999</v>
      </c>
      <c r="EC5" s="1">
        <f>HLOOKUP(EC$2,PLANEL_Pot_anual!$C$3:$AL$23,3,TRUE)</f>
        <v>13661.325999999999</v>
      </c>
      <c r="ED5" s="1">
        <f>HLOOKUP(ED$2,PLANEL_Pot_anual!$C$3:$AL$23,3,TRUE)</f>
        <v>13661.325999999999</v>
      </c>
      <c r="EE5" s="1">
        <f>HLOOKUP(EE$2,PLANEL_Pot_anual!$C$3:$AL$23,3,TRUE)</f>
        <v>13661.325999999999</v>
      </c>
      <c r="EF5" s="1">
        <f>HLOOKUP(EF$2,PLANEL_Pot_anual!$C$3:$AL$23,3,TRUE)</f>
        <v>13661.325999999999</v>
      </c>
      <c r="EG5" s="1">
        <f>HLOOKUP(EG$2,PLANEL_Pot_anual!$C$3:$AL$23,3,TRUE)</f>
        <v>13661.325999999999</v>
      </c>
      <c r="EH5" s="1">
        <f>HLOOKUP(EH$2,PLANEL_Pot_anual!$C$3:$AL$23,3,TRUE)</f>
        <v>13661.325999999999</v>
      </c>
      <c r="EI5" s="1">
        <f>HLOOKUP(EI$2,PLANEL_Pot_anual!$C$3:$AL$23,3,TRUE)</f>
        <v>13661.325999999999</v>
      </c>
      <c r="EJ5" s="1">
        <f>HLOOKUP(EJ$2,PLANEL_Pot_anual!$C$3:$AL$23,3,TRUE)</f>
        <v>13661.325999999999</v>
      </c>
      <c r="EK5" s="1">
        <f>HLOOKUP(EK$2,PLANEL_Pot_anual!$C$3:$AL$23,3,TRUE)</f>
        <v>13661.325999999999</v>
      </c>
      <c r="EL5" s="1">
        <f>HLOOKUP(EL$2,PLANEL_Pot_anual!$C$3:$AL$23,3,TRUE)</f>
        <v>13661.325999999999</v>
      </c>
      <c r="EM5" s="1">
        <f>HLOOKUP(EM$2,PLANEL_Pot_anual!$C$3:$AL$23,3,TRUE)</f>
        <v>13661.325999999999</v>
      </c>
      <c r="EN5" s="1">
        <f>HLOOKUP(EN$2,PLANEL_Pot_anual!$C$3:$AL$23,3,TRUE)</f>
        <v>13661.325999999999</v>
      </c>
      <c r="EO5" s="1">
        <f>HLOOKUP(EO$2,PLANEL_Pot_anual!$C$3:$AL$23,3,TRUE)</f>
        <v>13661.325999999999</v>
      </c>
      <c r="EP5" s="1">
        <f>HLOOKUP(EP$2,PLANEL_Pot_anual!$C$3:$AL$23,3,TRUE)</f>
        <v>13661.325999999999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15771.11577</v>
      </c>
      <c r="P7" s="18">
        <f>HLOOKUP(P$2,PLANEL_Pot_anual!$C$3:$AL$23,5,TRUE)</f>
        <v>15771.11577</v>
      </c>
      <c r="Q7" s="18">
        <f>HLOOKUP(Q$2,PLANEL_Pot_anual!$C$3:$AL$23,5,TRUE)</f>
        <v>15771.11577</v>
      </c>
      <c r="R7" s="18">
        <f>HLOOKUP(R$2,PLANEL_Pot_anual!$C$3:$AL$23,5,TRUE)</f>
        <v>15771.11577</v>
      </c>
      <c r="S7" s="18">
        <f>HLOOKUP(S$2,PLANEL_Pot_anual!$C$3:$AL$23,5,TRUE)</f>
        <v>17085.096120000002</v>
      </c>
      <c r="T7" s="18">
        <f>HLOOKUP(T$2,PLANEL_Pot_anual!$C$3:$AL$23,5,TRUE)</f>
        <v>17085.096120000002</v>
      </c>
      <c r="U7" s="18">
        <f>HLOOKUP(U$2,PLANEL_Pot_anual!$C$3:$AL$23,5,TRUE)</f>
        <v>17085.096120000002</v>
      </c>
      <c r="V7" s="18">
        <f>HLOOKUP(V$2,PLANEL_Pot_anual!$C$3:$AL$23,5,TRUE)</f>
        <v>17085.096120000002</v>
      </c>
      <c r="W7" s="18">
        <f>HLOOKUP(W$2,PLANEL_Pot_anual!$C$3:$AL$23,5,TRUE)</f>
        <v>18298.796119999999</v>
      </c>
      <c r="X7" s="18">
        <f>HLOOKUP(X$2,PLANEL_Pot_anual!$C$3:$AL$23,5,TRUE)</f>
        <v>18298.796119999999</v>
      </c>
      <c r="Y7" s="18">
        <f>HLOOKUP(Y$2,PLANEL_Pot_anual!$C$3:$AL$23,5,TRUE)</f>
        <v>18298.796119999999</v>
      </c>
      <c r="Z7" s="18">
        <f>HLOOKUP(Z$2,PLANEL_Pot_anual!$C$3:$AL$23,5,TRUE)</f>
        <v>18298.796119999999</v>
      </c>
      <c r="AA7" s="18">
        <f>HLOOKUP(AA$2,PLANEL_Pot_anual!$C$3:$AL$23,5,TRUE)</f>
        <v>21053.417999999998</v>
      </c>
      <c r="AB7" s="18">
        <f>HLOOKUP(AB$2,PLANEL_Pot_anual!$C$3:$AL$23,5,TRUE)</f>
        <v>21053.417999999998</v>
      </c>
      <c r="AC7" s="18">
        <f>HLOOKUP(AC$2,PLANEL_Pot_anual!$C$3:$AL$23,5,TRUE)</f>
        <v>21053.417999999998</v>
      </c>
      <c r="AD7" s="18">
        <f>HLOOKUP(AD$2,PLANEL_Pot_anual!$C$3:$AL$23,5,TRUE)</f>
        <v>21053.417999999998</v>
      </c>
      <c r="AE7" s="18">
        <f>HLOOKUP(AE$2,PLANEL_Pot_anual!$C$3:$AL$23,5,TRUE)</f>
        <v>22049.143989999997</v>
      </c>
      <c r="AF7" s="18">
        <f>HLOOKUP(AF$2,PLANEL_Pot_anual!$C$3:$AL$23,5,TRUE)</f>
        <v>22049.143989999997</v>
      </c>
      <c r="AG7" s="18">
        <f>HLOOKUP(AG$2,PLANEL_Pot_anual!$C$3:$AL$23,5,TRUE)</f>
        <v>22049.143989999997</v>
      </c>
      <c r="AH7" s="18">
        <f>HLOOKUP(AH$2,PLANEL_Pot_anual!$C$3:$AL$23,5,TRUE)</f>
        <v>22049.143989999997</v>
      </c>
      <c r="AI7" s="18">
        <f>HLOOKUP(AI$2,PLANEL_Pot_anual!$C$3:$AL$23,5,TRUE)</f>
        <v>23164.729339999998</v>
      </c>
      <c r="AJ7" s="18">
        <f>HLOOKUP(AJ$2,PLANEL_Pot_anual!$C$3:$AL$23,5,TRUE)</f>
        <v>23164.729339999998</v>
      </c>
      <c r="AK7" s="18">
        <f>HLOOKUP(AK$2,PLANEL_Pot_anual!$C$3:$AL$23,5,TRUE)</f>
        <v>23164.729339999998</v>
      </c>
      <c r="AL7" s="18">
        <f>HLOOKUP(AL$2,PLANEL_Pot_anual!$C$3:$AL$23,5,TRUE)</f>
        <v>23164.729339999998</v>
      </c>
      <c r="AM7" s="18">
        <f>HLOOKUP(AM$2,PLANEL_Pot_anual!$C$3:$AL$23,5,TRUE)</f>
        <v>25433.480049999998</v>
      </c>
      <c r="AN7" s="18">
        <f>HLOOKUP(AN$2,PLANEL_Pot_anual!$C$3:$AL$23,5,TRUE)</f>
        <v>25433.480049999998</v>
      </c>
      <c r="AO7" s="18">
        <f>HLOOKUP(AO$2,PLANEL_Pot_anual!$C$3:$AL$23,5,TRUE)</f>
        <v>25433.480049999998</v>
      </c>
      <c r="AP7" s="18">
        <f>HLOOKUP(AP$2,PLANEL_Pot_anual!$C$3:$AL$23,5,TRUE)</f>
        <v>25433.480049999998</v>
      </c>
      <c r="AQ7" s="18">
        <f>HLOOKUP(AQ$2,PLANEL_Pot_anual!$C$3:$AL$23,5,TRUE)</f>
        <v>27548.88319</v>
      </c>
      <c r="AR7" s="18">
        <f>HLOOKUP(AR$2,PLANEL_Pot_anual!$C$3:$AL$23,5,TRUE)</f>
        <v>27548.88319</v>
      </c>
      <c r="AS7" s="18">
        <f>HLOOKUP(AS$2,PLANEL_Pot_anual!$C$3:$AL$23,5,TRUE)</f>
        <v>27548.88319</v>
      </c>
      <c r="AT7" s="18">
        <f>HLOOKUP(AT$2,PLANEL_Pot_anual!$C$3:$AL$23,5,TRUE)</f>
        <v>27548.88319</v>
      </c>
      <c r="AU7" s="18">
        <f>HLOOKUP(AU$2,PLANEL_Pot_anual!$C$3:$AL$23,5,TRUE)</f>
        <v>28509.06539</v>
      </c>
      <c r="AV7" s="18">
        <f>HLOOKUP(AV$2,PLANEL_Pot_anual!$C$3:$AL$23,5,TRUE)</f>
        <v>28509.06539</v>
      </c>
      <c r="AW7" s="18">
        <f>HLOOKUP(AW$2,PLANEL_Pot_anual!$C$3:$AL$23,5,TRUE)</f>
        <v>28509.06539</v>
      </c>
      <c r="AX7" s="18">
        <f>HLOOKUP(AX$2,PLANEL_Pot_anual!$C$3:$AL$23,5,TRUE)</f>
        <v>28509.06539</v>
      </c>
      <c r="AY7" s="18">
        <f>HLOOKUP(AY$2,PLANEL_Pot_anual!$C$3:$AL$23,5,TRUE)</f>
        <v>30718.629290000001</v>
      </c>
      <c r="AZ7" s="18">
        <f>HLOOKUP(AZ$2,PLANEL_Pot_anual!$C$3:$AL$23,5,TRUE)</f>
        <v>30718.629290000001</v>
      </c>
      <c r="BA7" s="18">
        <f>HLOOKUP(BA$2,PLANEL_Pot_anual!$C$3:$AL$23,5,TRUE)</f>
        <v>30718.629290000001</v>
      </c>
      <c r="BB7" s="18">
        <f>HLOOKUP(BB$2,PLANEL_Pot_anual!$C$3:$AL$23,5,TRUE)</f>
        <v>30718.629290000001</v>
      </c>
      <c r="BC7" s="18">
        <f>HLOOKUP(BC$2,PLANEL_Pot_anual!$C$3:$AL$23,5,TRUE)</f>
        <v>31943.387070000001</v>
      </c>
      <c r="BD7" s="18">
        <f>HLOOKUP(BD$2,PLANEL_Pot_anual!$C$3:$AL$23,5,TRUE)</f>
        <v>31943.387070000001</v>
      </c>
      <c r="BE7" s="18">
        <f>HLOOKUP(BE$2,PLANEL_Pot_anual!$C$3:$AL$23,5,TRUE)</f>
        <v>31943.387070000001</v>
      </c>
      <c r="BF7" s="18">
        <f>HLOOKUP(BF$2,PLANEL_Pot_anual!$C$3:$AL$23,5,TRUE)</f>
        <v>31943.387070000001</v>
      </c>
      <c r="BG7" s="18">
        <f>HLOOKUP(BG$2,PLANEL_Pot_anual!$C$3:$AL$23,5,TRUE)</f>
        <v>33884.823909999999</v>
      </c>
      <c r="BH7" s="18">
        <f>HLOOKUP(BH$2,PLANEL_Pot_anual!$C$3:$AL$23,5,TRUE)</f>
        <v>33884.823909999999</v>
      </c>
      <c r="BI7" s="18">
        <f>HLOOKUP(BI$2,PLANEL_Pot_anual!$C$3:$AL$23,5,TRUE)</f>
        <v>33884.823909999999</v>
      </c>
      <c r="BJ7" s="18">
        <f>HLOOKUP(BJ$2,PLANEL_Pot_anual!$C$3:$AL$23,5,TRUE)</f>
        <v>33884.823909999999</v>
      </c>
      <c r="BK7" s="18">
        <f>HLOOKUP(BK$2,PLANEL_Pot_anual!$C$3:$AL$23,5,TRUE)</f>
        <v>33884.823909999999</v>
      </c>
      <c r="BL7" s="18">
        <f>HLOOKUP(BL$2,PLANEL_Pot_anual!$C$3:$AL$23,5,TRUE)</f>
        <v>33884.823909999999</v>
      </c>
      <c r="BM7" s="18">
        <f>HLOOKUP(BM$2,PLANEL_Pot_anual!$C$3:$AL$23,5,TRUE)</f>
        <v>33884.823909999999</v>
      </c>
      <c r="BN7" s="18">
        <f>HLOOKUP(BN$2,PLANEL_Pot_anual!$C$3:$AL$23,5,TRUE)</f>
        <v>33884.823909999999</v>
      </c>
      <c r="BO7" s="18">
        <f>HLOOKUP(BO$2,PLANEL_Pot_anual!$C$3:$AL$23,5,TRUE)</f>
        <v>33685.223910000001</v>
      </c>
      <c r="BP7" s="18">
        <f>HLOOKUP(BP$2,PLANEL_Pot_anual!$C$3:$AL$23,5,TRUE)</f>
        <v>33685.223910000001</v>
      </c>
      <c r="BQ7" s="18">
        <f>HLOOKUP(BQ$2,PLANEL_Pot_anual!$C$3:$AL$23,5,TRUE)</f>
        <v>33685.223910000001</v>
      </c>
      <c r="BR7" s="18">
        <f>HLOOKUP(BR$2,PLANEL_Pot_anual!$C$3:$AL$23,5,TRUE)</f>
        <v>33685.223910000001</v>
      </c>
      <c r="BS7" s="18">
        <f>HLOOKUP(BS$2,PLANEL_Pot_anual!$C$3:$AL$23,5,TRUE)</f>
        <v>34610.223910000001</v>
      </c>
      <c r="BT7" s="18">
        <f>HLOOKUP(BT$2,PLANEL_Pot_anual!$C$3:$AL$23,5,TRUE)</f>
        <v>34610.223910000001</v>
      </c>
      <c r="BU7" s="18">
        <f>HLOOKUP(BU$2,PLANEL_Pot_anual!$C$3:$AL$23,5,TRUE)</f>
        <v>34610.223910000001</v>
      </c>
      <c r="BV7" s="18">
        <f>HLOOKUP(BV$2,PLANEL_Pot_anual!$C$3:$AL$23,5,TRUE)</f>
        <v>34610.223910000001</v>
      </c>
      <c r="BW7" s="18">
        <f>HLOOKUP(BW$2,PLANEL_Pot_anual!$C$3:$AL$23,5,TRUE)</f>
        <v>35535.223910000001</v>
      </c>
      <c r="BX7" s="18">
        <f>HLOOKUP(BX$2,PLANEL_Pot_anual!$C$3:$AL$23,5,TRUE)</f>
        <v>35535.223910000001</v>
      </c>
      <c r="BY7" s="18">
        <f>HLOOKUP(BY$2,PLANEL_Pot_anual!$C$3:$AL$23,5,TRUE)</f>
        <v>35535.223910000001</v>
      </c>
      <c r="BZ7" s="18">
        <f>HLOOKUP(BZ$2,PLANEL_Pot_anual!$C$3:$AL$23,5,TRUE)</f>
        <v>35535.223910000001</v>
      </c>
      <c r="CA7" s="18">
        <f>HLOOKUP(CA$2,PLANEL_Pot_anual!$C$3:$AL$23,5,TRUE)</f>
        <v>36460.423909999998</v>
      </c>
      <c r="CB7" s="18">
        <f>HLOOKUP(CB$2,PLANEL_Pot_anual!$C$3:$AL$23,5,TRUE)</f>
        <v>36460.423909999998</v>
      </c>
      <c r="CC7" s="18">
        <f>HLOOKUP(CC$2,PLANEL_Pot_anual!$C$3:$AL$23,5,TRUE)</f>
        <v>36460.423909999998</v>
      </c>
      <c r="CD7" s="18">
        <f>HLOOKUP(CD$2,PLANEL_Pot_anual!$C$3:$AL$23,5,TRUE)</f>
        <v>36460.423909999998</v>
      </c>
      <c r="CE7" s="18">
        <f>HLOOKUP(CE$2,PLANEL_Pot_anual!$C$3:$AL$23,5,TRUE)</f>
        <v>37385.423909999998</v>
      </c>
      <c r="CF7" s="18">
        <f>HLOOKUP(CF$2,PLANEL_Pot_anual!$C$3:$AL$23,5,TRUE)</f>
        <v>37385.423909999998</v>
      </c>
      <c r="CG7" s="18">
        <f>HLOOKUP(CG$2,PLANEL_Pot_anual!$C$3:$AL$23,5,TRUE)</f>
        <v>37385.423909999998</v>
      </c>
      <c r="CH7" s="18">
        <f>HLOOKUP(CH$2,PLANEL_Pot_anual!$C$3:$AL$23,5,TRUE)</f>
        <v>37385.423909999998</v>
      </c>
      <c r="CI7" s="18">
        <f>HLOOKUP(CI$2,PLANEL_Pot_anual!$C$3:$AL$23,5,TRUE)</f>
        <v>38310.423909999998</v>
      </c>
      <c r="CJ7" s="18">
        <f>HLOOKUP(CJ$2,PLANEL_Pot_anual!$C$3:$AL$23,5,TRUE)</f>
        <v>38310.423909999998</v>
      </c>
      <c r="CK7" s="18">
        <f>HLOOKUP(CK$2,PLANEL_Pot_anual!$C$3:$AL$23,5,TRUE)</f>
        <v>38310.423909999998</v>
      </c>
      <c r="CL7" s="18">
        <f>HLOOKUP(CL$2,PLANEL_Pot_anual!$C$3:$AL$23,5,TRUE)</f>
        <v>38310.423909999998</v>
      </c>
      <c r="CM7" s="18">
        <f>HLOOKUP(CM$2,PLANEL_Pot_anual!$C$3:$AL$23,5,TRUE)</f>
        <v>39235.623909999995</v>
      </c>
      <c r="CN7" s="18">
        <f>HLOOKUP(CN$2,PLANEL_Pot_anual!$C$3:$AL$23,5,TRUE)</f>
        <v>39235.623909999995</v>
      </c>
      <c r="CO7" s="18">
        <f>HLOOKUP(CO$2,PLANEL_Pot_anual!$C$3:$AL$23,5,TRUE)</f>
        <v>39235.623909999995</v>
      </c>
      <c r="CP7" s="18">
        <f>HLOOKUP(CP$2,PLANEL_Pot_anual!$C$3:$AL$23,5,TRUE)</f>
        <v>39235.623909999995</v>
      </c>
      <c r="CQ7" s="18">
        <f>HLOOKUP(CQ$2,PLANEL_Pot_anual!$C$3:$AL$23,5,TRUE)</f>
        <v>40160.623909999995</v>
      </c>
      <c r="CR7" s="18">
        <f>HLOOKUP(CR$2,PLANEL_Pot_anual!$C$3:$AL$23,5,TRUE)</f>
        <v>40160.623909999995</v>
      </c>
      <c r="CS7" s="18">
        <f>HLOOKUP(CS$2,PLANEL_Pot_anual!$C$3:$AL$23,5,TRUE)</f>
        <v>40160.623909999995</v>
      </c>
      <c r="CT7" s="18">
        <f>HLOOKUP(CT$2,PLANEL_Pot_anual!$C$3:$AL$23,5,TRUE)</f>
        <v>40160.623909999995</v>
      </c>
      <c r="CU7" s="18">
        <f>HLOOKUP(CU$2,PLANEL_Pot_anual!$C$3:$AL$23,5,TRUE)</f>
        <v>41085.623909999995</v>
      </c>
      <c r="CV7" s="18">
        <f>HLOOKUP(CV$2,PLANEL_Pot_anual!$C$3:$AL$23,5,TRUE)</f>
        <v>41085.623909999995</v>
      </c>
      <c r="CW7" s="18">
        <f>HLOOKUP(CW$2,PLANEL_Pot_anual!$C$3:$AL$23,5,TRUE)</f>
        <v>41085.623909999995</v>
      </c>
      <c r="CX7" s="18">
        <f>HLOOKUP(CX$2,PLANEL_Pot_anual!$C$3:$AL$23,5,TRUE)</f>
        <v>41085.623909999995</v>
      </c>
      <c r="CY7" s="18">
        <f>HLOOKUP(CY$2,PLANEL_Pot_anual!$C$3:$AL$23,5,TRUE)</f>
        <v>42010.623909999995</v>
      </c>
      <c r="CZ7" s="18">
        <f>HLOOKUP(CZ$2,PLANEL_Pot_anual!$C$3:$AL$23,5,TRUE)</f>
        <v>42010.623909999995</v>
      </c>
      <c r="DA7" s="18">
        <f>HLOOKUP(DA$2,PLANEL_Pot_anual!$C$3:$AL$23,5,TRUE)</f>
        <v>42010.623909999995</v>
      </c>
      <c r="DB7" s="18">
        <f>HLOOKUP(DB$2,PLANEL_Pot_anual!$C$3:$AL$23,5,TRUE)</f>
        <v>42010.623909999995</v>
      </c>
      <c r="DC7" s="18">
        <f>HLOOKUP(DC$2,PLANEL_Pot_anual!$C$3:$AL$23,5,TRUE)</f>
        <v>42935.923909999998</v>
      </c>
      <c r="DD7" s="18">
        <f>HLOOKUP(DD$2,PLANEL_Pot_anual!$C$3:$AL$23,5,TRUE)</f>
        <v>42935.923909999998</v>
      </c>
      <c r="DE7" s="18">
        <f>HLOOKUP(DE$2,PLANEL_Pot_anual!$C$3:$AL$23,5,TRUE)</f>
        <v>42935.923909999998</v>
      </c>
      <c r="DF7" s="18">
        <f>HLOOKUP(DF$2,PLANEL_Pot_anual!$C$3:$AL$23,5,TRUE)</f>
        <v>42935.923909999998</v>
      </c>
      <c r="DG7" s="18">
        <f>HLOOKUP(DG$2,PLANEL_Pot_anual!$C$3:$AL$23,5,TRUE)</f>
        <v>43649.169718999998</v>
      </c>
      <c r="DH7" s="18">
        <f>HLOOKUP(DH$2,PLANEL_Pot_anual!$C$3:$AL$23,5,TRUE)</f>
        <v>43649.169718999998</v>
      </c>
      <c r="DI7" s="18">
        <f>HLOOKUP(DI$2,PLANEL_Pot_anual!$C$3:$AL$23,5,TRUE)</f>
        <v>43649.169718999998</v>
      </c>
      <c r="DJ7" s="18">
        <f>HLOOKUP(DJ$2,PLANEL_Pot_anual!$C$3:$AL$23,5,TRUE)</f>
        <v>43649.169718999998</v>
      </c>
      <c r="DK7" s="18">
        <f>HLOOKUP(DK$2,PLANEL_Pot_anual!$C$3:$AL$23,5,TRUE)</f>
        <v>44258.614262000003</v>
      </c>
      <c r="DL7" s="18">
        <f>HLOOKUP(DL$2,PLANEL_Pot_anual!$C$3:$AL$23,5,TRUE)</f>
        <v>44258.614262000003</v>
      </c>
      <c r="DM7" s="18">
        <f>HLOOKUP(DM$2,PLANEL_Pot_anual!$C$3:$AL$23,5,TRUE)</f>
        <v>44258.614262000003</v>
      </c>
      <c r="DN7" s="18">
        <f>HLOOKUP(DN$2,PLANEL_Pot_anual!$C$3:$AL$23,5,TRUE)</f>
        <v>44258.614262000003</v>
      </c>
      <c r="DO7" s="18">
        <f>HLOOKUP(DO$2,PLANEL_Pot_anual!$C$3:$AL$23,5,TRUE)</f>
        <v>44883.422084000005</v>
      </c>
      <c r="DP7" s="18">
        <f>HLOOKUP(DP$2,PLANEL_Pot_anual!$C$3:$AL$23,5,TRUE)</f>
        <v>44883.422084000005</v>
      </c>
      <c r="DQ7" s="18">
        <f>HLOOKUP(DQ$2,PLANEL_Pot_anual!$C$3:$AL$23,5,TRUE)</f>
        <v>44883.422084000005</v>
      </c>
      <c r="DR7" s="18">
        <f>HLOOKUP(DR$2,PLANEL_Pot_anual!$C$3:$AL$23,5,TRUE)</f>
        <v>44883.422084000005</v>
      </c>
      <c r="DS7" s="18">
        <f>HLOOKUP(DS$2,PLANEL_Pot_anual!$C$3:$AL$23,5,TRUE)</f>
        <v>45742.848723999996</v>
      </c>
      <c r="DT7" s="18">
        <f>HLOOKUP(DT$2,PLANEL_Pot_anual!$C$3:$AL$23,5,TRUE)</f>
        <v>45742.848723999996</v>
      </c>
      <c r="DU7" s="18">
        <f>HLOOKUP(DU$2,PLANEL_Pot_anual!$C$3:$AL$23,5,TRUE)</f>
        <v>45742.848723999996</v>
      </c>
      <c r="DV7" s="18">
        <f>HLOOKUP(DV$2,PLANEL_Pot_anual!$C$3:$AL$23,5,TRUE)</f>
        <v>45742.848723999996</v>
      </c>
      <c r="DW7" s="18">
        <f>HLOOKUP(DW$2,PLANEL_Pot_anual!$C$3:$AL$23,5,TRUE)</f>
        <v>46561.314199</v>
      </c>
      <c r="DX7" s="18">
        <f>HLOOKUP(DX$2,PLANEL_Pot_anual!$C$3:$AL$23,5,TRUE)</f>
        <v>46561.314199</v>
      </c>
      <c r="DY7" s="18">
        <f>HLOOKUP(DY$2,PLANEL_Pot_anual!$C$3:$AL$23,5,TRUE)</f>
        <v>46561.314199</v>
      </c>
      <c r="DZ7" s="18">
        <f>HLOOKUP(DZ$2,PLANEL_Pot_anual!$C$3:$AL$23,5,TRUE)</f>
        <v>46561.314199</v>
      </c>
      <c r="EA7" s="18">
        <f>HLOOKUP(EA$2,PLANEL_Pot_anual!$C$3:$AL$23,5,TRUE)</f>
        <v>47078.468015999999</v>
      </c>
      <c r="EB7" s="18">
        <f>HLOOKUP(EB$2,PLANEL_Pot_anual!$C$3:$AL$23,5,TRUE)</f>
        <v>47078.468015999999</v>
      </c>
      <c r="EC7" s="18">
        <f>HLOOKUP(EC$2,PLANEL_Pot_anual!$C$3:$AL$23,5,TRUE)</f>
        <v>47078.468015999999</v>
      </c>
      <c r="ED7" s="18">
        <f>HLOOKUP(ED$2,PLANEL_Pot_anual!$C$3:$AL$23,5,TRUE)</f>
        <v>47078.468015999999</v>
      </c>
      <c r="EE7" s="18">
        <f>HLOOKUP(EE$2,PLANEL_Pot_anual!$C$3:$AL$23,5,TRUE)</f>
        <v>47420.822194</v>
      </c>
      <c r="EF7" s="18">
        <f>HLOOKUP(EF$2,PLANEL_Pot_anual!$C$3:$AL$23,5,TRUE)</f>
        <v>47420.822194</v>
      </c>
      <c r="EG7" s="18">
        <f>HLOOKUP(EG$2,PLANEL_Pot_anual!$C$3:$AL$23,5,TRUE)</f>
        <v>47420.822194</v>
      </c>
      <c r="EH7" s="18">
        <f>HLOOKUP(EH$2,PLANEL_Pot_anual!$C$3:$AL$23,5,TRUE)</f>
        <v>47420.822194</v>
      </c>
      <c r="EI7" s="18">
        <f>HLOOKUP(EI$2,PLANEL_Pot_anual!$C$3:$AL$23,5,TRUE)</f>
        <v>49057.691505000003</v>
      </c>
      <c r="EJ7" s="18">
        <f>HLOOKUP(EJ$2,PLANEL_Pot_anual!$C$3:$AL$23,5,TRUE)</f>
        <v>49057.691505000003</v>
      </c>
      <c r="EK7" s="18">
        <f>HLOOKUP(EK$2,PLANEL_Pot_anual!$C$3:$AL$23,5,TRUE)</f>
        <v>49057.691505000003</v>
      </c>
      <c r="EL7" s="18">
        <f>HLOOKUP(EL$2,PLANEL_Pot_anual!$C$3:$AL$23,5,TRUE)</f>
        <v>49057.691505000003</v>
      </c>
      <c r="EM7" s="18">
        <f>HLOOKUP(EM$2,PLANEL_Pot_anual!$C$3:$AL$23,5,TRUE)</f>
        <v>50860.723910000001</v>
      </c>
      <c r="EN7" s="18">
        <f>HLOOKUP(EN$2,PLANEL_Pot_anual!$C$3:$AL$23,5,TRUE)</f>
        <v>50860.723910000001</v>
      </c>
      <c r="EO7" s="18">
        <f>HLOOKUP(EO$2,PLANEL_Pot_anual!$C$3:$AL$23,5,TRUE)</f>
        <v>50860.723910000001</v>
      </c>
      <c r="EP7" s="18">
        <f>HLOOKUP(EP$2,PLANEL_Pot_anual!$C$3:$AL$23,5,TRUE)</f>
        <v>50860.723910000001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12670.364949999999</v>
      </c>
      <c r="AF14" s="24">
        <f>HLOOKUP(AF$2,PLANEL_Pot_anual!$C$3:$AL$24,12,TRUE)</f>
        <v>12670.364949999999</v>
      </c>
      <c r="AG14" s="24">
        <f>HLOOKUP(AG$2,PLANEL_Pot_anual!$C$3:$AL$24,12,TRUE)</f>
        <v>12670.364949999999</v>
      </c>
      <c r="AH14" s="24">
        <f>HLOOKUP(AH$2,PLANEL_Pot_anual!$C$3:$AL$24,12,TRUE)</f>
        <v>12670.364949999999</v>
      </c>
      <c r="AI14" s="24">
        <f>HLOOKUP(AI$2,PLANEL_Pot_anual!$C$3:$AL$24,12,TRUE)</f>
        <v>12670.364949999999</v>
      </c>
      <c r="AJ14" s="24">
        <f>HLOOKUP(AJ$2,PLANEL_Pot_anual!$C$3:$AL$24,12,TRUE)</f>
        <v>12670.364949999999</v>
      </c>
      <c r="AK14" s="24">
        <f>HLOOKUP(AK$2,PLANEL_Pot_anual!$C$3:$AL$24,12,TRUE)</f>
        <v>12670.364949999999</v>
      </c>
      <c r="AL14" s="24">
        <f>HLOOKUP(AL$2,PLANEL_Pot_anual!$C$3:$AL$24,12,TRUE)</f>
        <v>12670.364949999999</v>
      </c>
      <c r="AM14" s="24">
        <f>HLOOKUP(AM$2,PLANEL_Pot_anual!$C$3:$AL$24,12,TRUE)</f>
        <v>12700.744381</v>
      </c>
      <c r="AN14" s="24">
        <f>HLOOKUP(AN$2,PLANEL_Pot_anual!$C$3:$AL$24,12,TRUE)</f>
        <v>12700.744381</v>
      </c>
      <c r="AO14" s="24">
        <f>HLOOKUP(AO$2,PLANEL_Pot_anual!$C$3:$AL$24,12,TRUE)</f>
        <v>12700.744381</v>
      </c>
      <c r="AP14" s="24">
        <f>HLOOKUP(AP$2,PLANEL_Pot_anual!$C$3:$AL$24,12,TRUE)</f>
        <v>12700.744381</v>
      </c>
      <c r="AQ14" s="24">
        <f>HLOOKUP(AQ$2,PLANEL_Pot_anual!$C$3:$AL$24,12,TRUE)</f>
        <v>12700.744381</v>
      </c>
      <c r="AR14" s="24">
        <f>HLOOKUP(AR$2,PLANEL_Pot_anual!$C$3:$AL$24,12,TRUE)</f>
        <v>12700.744381</v>
      </c>
      <c r="AS14" s="24">
        <f>HLOOKUP(AS$2,PLANEL_Pot_anual!$C$3:$AL$24,12,TRUE)</f>
        <v>12700.744381</v>
      </c>
      <c r="AT14" s="24">
        <f>HLOOKUP(AT$2,PLANEL_Pot_anual!$C$3:$AL$24,12,TRUE)</f>
        <v>12700.744381</v>
      </c>
      <c r="AU14" s="24">
        <f>HLOOKUP(AU$2,PLANEL_Pot_anual!$C$3:$AL$24,12,TRUE)</f>
        <v>12700.744381</v>
      </c>
      <c r="AV14" s="24">
        <f>HLOOKUP(AV$2,PLANEL_Pot_anual!$C$3:$AL$24,12,TRUE)</f>
        <v>12700.744381</v>
      </c>
      <c r="AW14" s="24">
        <f>HLOOKUP(AW$2,PLANEL_Pot_anual!$C$3:$AL$24,12,TRUE)</f>
        <v>12700.744381</v>
      </c>
      <c r="AX14" s="24">
        <f>HLOOKUP(AX$2,PLANEL_Pot_anual!$C$3:$AL$24,12,TRUE)</f>
        <v>12700.744381</v>
      </c>
      <c r="AY14" s="24">
        <f>HLOOKUP(AY$2,PLANEL_Pot_anual!$C$3:$AL$24,12,TRUE)</f>
        <v>12700.744381</v>
      </c>
      <c r="AZ14" s="24">
        <f>HLOOKUP(AZ$2,PLANEL_Pot_anual!$C$3:$AL$24,12,TRUE)</f>
        <v>12700.744381</v>
      </c>
      <c r="BA14" s="24">
        <f>HLOOKUP(BA$2,PLANEL_Pot_anual!$C$3:$AL$24,12,TRUE)</f>
        <v>12700.744381</v>
      </c>
      <c r="BB14" s="24">
        <f>HLOOKUP(BB$2,PLANEL_Pot_anual!$C$3:$AL$24,12,TRUE)</f>
        <v>12700.744381</v>
      </c>
      <c r="BC14" s="24">
        <f>HLOOKUP(BC$2,PLANEL_Pot_anual!$C$3:$AL$24,12,TRUE)</f>
        <v>12700.744381</v>
      </c>
      <c r="BD14" s="24">
        <f>HLOOKUP(BD$2,PLANEL_Pot_anual!$C$3:$AL$24,12,TRUE)</f>
        <v>12700.744381</v>
      </c>
      <c r="BE14" s="24">
        <f>HLOOKUP(BE$2,PLANEL_Pot_anual!$C$3:$AL$24,12,TRUE)</f>
        <v>12700.744381</v>
      </c>
      <c r="BF14" s="24">
        <f>HLOOKUP(BF$2,PLANEL_Pot_anual!$C$3:$AL$24,12,TRUE)</f>
        <v>12700.744381</v>
      </c>
      <c r="BG14" s="24">
        <f>HLOOKUP(BG$2,PLANEL_Pot_anual!$C$3:$AL$24,12,TRUE)</f>
        <v>12700.744381</v>
      </c>
      <c r="BH14" s="24">
        <f>HLOOKUP(BH$2,PLANEL_Pot_anual!$C$3:$AL$24,12,TRUE)</f>
        <v>12700.744381</v>
      </c>
      <c r="BI14" s="24">
        <f>HLOOKUP(BI$2,PLANEL_Pot_anual!$C$3:$AL$24,12,TRUE)</f>
        <v>12700.744381</v>
      </c>
      <c r="BJ14" s="24">
        <f>HLOOKUP(BJ$2,PLANEL_Pot_anual!$C$3:$AL$24,12,TRUE)</f>
        <v>12700.744381</v>
      </c>
      <c r="BK14" s="24">
        <f>HLOOKUP(BK$2,PLANEL_Pot_anual!$C$3:$AL$24,12,TRUE)</f>
        <v>12700.744381</v>
      </c>
      <c r="BL14" s="24">
        <f>HLOOKUP(BL$2,PLANEL_Pot_anual!$C$3:$AL$24,12,TRUE)</f>
        <v>12700.744381</v>
      </c>
      <c r="BM14" s="24">
        <f>HLOOKUP(BM$2,PLANEL_Pot_anual!$C$3:$AL$24,12,TRUE)</f>
        <v>12700.744381</v>
      </c>
      <c r="BN14" s="24">
        <f>HLOOKUP(BN$2,PLANEL_Pot_anual!$C$3:$AL$24,12,TRUE)</f>
        <v>12700.744381</v>
      </c>
      <c r="BO14" s="24">
        <f>HLOOKUP(BO$2,PLANEL_Pot_anual!$C$3:$AL$24,12,TRUE)</f>
        <v>13000.838383</v>
      </c>
      <c r="BP14" s="24">
        <f>HLOOKUP(BP$2,PLANEL_Pot_anual!$C$3:$AL$24,12,TRUE)</f>
        <v>13000.838383</v>
      </c>
      <c r="BQ14" s="24">
        <f>HLOOKUP(BQ$2,PLANEL_Pot_anual!$C$3:$AL$24,12,TRUE)</f>
        <v>13000.838383</v>
      </c>
      <c r="BR14" s="24">
        <f>HLOOKUP(BR$2,PLANEL_Pot_anual!$C$3:$AL$24,12,TRUE)</f>
        <v>13000.838383</v>
      </c>
      <c r="BS14" s="24">
        <f>HLOOKUP(BS$2,PLANEL_Pot_anual!$C$3:$AL$24,12,TRUE)</f>
        <v>13000.838383</v>
      </c>
      <c r="BT14" s="24">
        <f>HLOOKUP(BT$2,PLANEL_Pot_anual!$C$3:$AL$24,12,TRUE)</f>
        <v>13000.838383</v>
      </c>
      <c r="BU14" s="24">
        <f>HLOOKUP(BU$2,PLANEL_Pot_anual!$C$3:$AL$24,12,TRUE)</f>
        <v>13000.838383</v>
      </c>
      <c r="BV14" s="24">
        <f>HLOOKUP(BV$2,PLANEL_Pot_anual!$C$3:$AL$24,12,TRUE)</f>
        <v>13000.838383</v>
      </c>
      <c r="BW14" s="24">
        <f>HLOOKUP(BW$2,PLANEL_Pot_anual!$C$3:$AL$24,12,TRUE)</f>
        <v>13000.838383</v>
      </c>
      <c r="BX14" s="24">
        <f>HLOOKUP(BX$2,PLANEL_Pot_anual!$C$3:$AL$24,12,TRUE)</f>
        <v>13000.838383</v>
      </c>
      <c r="BY14" s="24">
        <f>HLOOKUP(BY$2,PLANEL_Pot_anual!$C$3:$AL$24,12,TRUE)</f>
        <v>13000.838383</v>
      </c>
      <c r="BZ14" s="24">
        <f>HLOOKUP(BZ$2,PLANEL_Pot_anual!$C$3:$AL$24,12,TRUE)</f>
        <v>13000.838383</v>
      </c>
      <c r="CA14" s="24">
        <f>HLOOKUP(CA$2,PLANEL_Pot_anual!$C$3:$AL$24,12,TRUE)</f>
        <v>13000.838383</v>
      </c>
      <c r="CB14" s="24">
        <f>HLOOKUP(CB$2,PLANEL_Pot_anual!$C$3:$AL$24,12,TRUE)</f>
        <v>13000.838383</v>
      </c>
      <c r="CC14" s="24">
        <f>HLOOKUP(CC$2,PLANEL_Pot_anual!$C$3:$AL$24,12,TRUE)</f>
        <v>13000.838383</v>
      </c>
      <c r="CD14" s="24">
        <f>HLOOKUP(CD$2,PLANEL_Pot_anual!$C$3:$AL$24,12,TRUE)</f>
        <v>13000.838383</v>
      </c>
      <c r="CE14" s="24">
        <f>HLOOKUP(CE$2,PLANEL_Pot_anual!$C$3:$AL$24,12,TRUE)</f>
        <v>13000.838383</v>
      </c>
      <c r="CF14" s="24">
        <f>HLOOKUP(CF$2,PLANEL_Pot_anual!$C$3:$AL$24,12,TRUE)</f>
        <v>13000.838383</v>
      </c>
      <c r="CG14" s="24">
        <f>HLOOKUP(CG$2,PLANEL_Pot_anual!$C$3:$AL$24,12,TRUE)</f>
        <v>13000.838383</v>
      </c>
      <c r="CH14" s="24">
        <f>HLOOKUP(CH$2,PLANEL_Pot_anual!$C$3:$AL$24,12,TRUE)</f>
        <v>13000.838383</v>
      </c>
      <c r="CI14" s="24">
        <f>HLOOKUP(CI$2,PLANEL_Pot_anual!$C$3:$AL$24,12,TRUE)</f>
        <v>13009</v>
      </c>
      <c r="CJ14" s="24">
        <f>HLOOKUP(CJ$2,PLANEL_Pot_anual!$C$3:$AL$24,12,TRUE)</f>
        <v>13009</v>
      </c>
      <c r="CK14" s="24">
        <f>HLOOKUP(CK$2,PLANEL_Pot_anual!$C$3:$AL$24,12,TRUE)</f>
        <v>13009</v>
      </c>
      <c r="CL14" s="24">
        <f>HLOOKUP(CL$2,PLANEL_Pot_anual!$C$3:$AL$24,12,TRUE)</f>
        <v>13009</v>
      </c>
      <c r="CM14" s="24">
        <f>HLOOKUP(CM$2,PLANEL_Pot_anual!$C$3:$AL$24,12,TRUE)</f>
        <v>13009</v>
      </c>
      <c r="CN14" s="24">
        <f>HLOOKUP(CN$2,PLANEL_Pot_anual!$C$3:$AL$24,12,TRUE)</f>
        <v>13009</v>
      </c>
      <c r="CO14" s="24">
        <f>HLOOKUP(CO$2,PLANEL_Pot_anual!$C$3:$AL$24,12,TRUE)</f>
        <v>13009</v>
      </c>
      <c r="CP14" s="24">
        <f>HLOOKUP(CP$2,PLANEL_Pot_anual!$C$3:$AL$24,12,TRUE)</f>
        <v>13009</v>
      </c>
      <c r="CQ14" s="24">
        <f>HLOOKUP(CQ$2,PLANEL_Pot_anual!$C$3:$AL$24,12,TRUE)</f>
        <v>13009</v>
      </c>
      <c r="CR14" s="24">
        <f>HLOOKUP(CR$2,PLANEL_Pot_anual!$C$3:$AL$24,12,TRUE)</f>
        <v>13009</v>
      </c>
      <c r="CS14" s="24">
        <f>HLOOKUP(CS$2,PLANEL_Pot_anual!$C$3:$AL$24,12,TRUE)</f>
        <v>13009</v>
      </c>
      <c r="CT14" s="24">
        <f>HLOOKUP(CT$2,PLANEL_Pot_anual!$C$3:$AL$24,12,TRUE)</f>
        <v>13009</v>
      </c>
      <c r="CU14" s="24">
        <f>HLOOKUP(CU$2,PLANEL_Pot_anual!$C$3:$AL$24,12,TRUE)</f>
        <v>13009</v>
      </c>
      <c r="CV14" s="24">
        <f>HLOOKUP(CV$2,PLANEL_Pot_anual!$C$3:$AL$24,12,TRUE)</f>
        <v>13009</v>
      </c>
      <c r="CW14" s="24">
        <f>HLOOKUP(CW$2,PLANEL_Pot_anual!$C$3:$AL$24,12,TRUE)</f>
        <v>13009</v>
      </c>
      <c r="CX14" s="24">
        <f>HLOOKUP(CX$2,PLANEL_Pot_anual!$C$3:$AL$24,12,TRUE)</f>
        <v>13009</v>
      </c>
      <c r="CY14" s="24">
        <f>HLOOKUP(CY$2,PLANEL_Pot_anual!$C$3:$AL$24,12,TRUE)</f>
        <v>13009</v>
      </c>
      <c r="CZ14" s="24">
        <f>HLOOKUP(CZ$2,PLANEL_Pot_anual!$C$3:$AL$24,12,TRUE)</f>
        <v>13009</v>
      </c>
      <c r="DA14" s="24">
        <f>HLOOKUP(DA$2,PLANEL_Pot_anual!$C$3:$AL$24,12,TRUE)</f>
        <v>13009</v>
      </c>
      <c r="DB14" s="24">
        <f>HLOOKUP(DB$2,PLANEL_Pot_anual!$C$3:$AL$24,12,TRUE)</f>
        <v>13009</v>
      </c>
      <c r="DC14" s="24">
        <f>HLOOKUP(DC$2,PLANEL_Pot_anual!$C$3:$AL$24,12,TRUE)</f>
        <v>13009</v>
      </c>
      <c r="DD14" s="24">
        <f>HLOOKUP(DD$2,PLANEL_Pot_anual!$C$3:$AL$24,12,TRUE)</f>
        <v>13009</v>
      </c>
      <c r="DE14" s="24">
        <f>HLOOKUP(DE$2,PLANEL_Pot_anual!$C$3:$AL$24,12,TRUE)</f>
        <v>13009</v>
      </c>
      <c r="DF14" s="24">
        <f>HLOOKUP(DF$2,PLANEL_Pot_anual!$C$3:$AL$24,12,TRUE)</f>
        <v>13009</v>
      </c>
      <c r="DG14" s="24">
        <f>HLOOKUP(DG$2,PLANEL_Pot_anual!$C$3:$AL$24,12,TRUE)</f>
        <v>13009</v>
      </c>
      <c r="DH14" s="24">
        <f>HLOOKUP(DH$2,PLANEL_Pot_anual!$C$3:$AL$24,12,TRUE)</f>
        <v>13009</v>
      </c>
      <c r="DI14" s="24">
        <f>HLOOKUP(DI$2,PLANEL_Pot_anual!$C$3:$AL$24,12,TRUE)</f>
        <v>13009</v>
      </c>
      <c r="DJ14" s="24">
        <f>HLOOKUP(DJ$2,PLANEL_Pot_anual!$C$3:$AL$24,12,TRUE)</f>
        <v>13009</v>
      </c>
      <c r="DK14" s="24">
        <f>HLOOKUP(DK$2,PLANEL_Pot_anual!$C$3:$AL$24,12,TRUE)</f>
        <v>13009</v>
      </c>
      <c r="DL14" s="24">
        <f>HLOOKUP(DL$2,PLANEL_Pot_anual!$C$3:$AL$24,12,TRUE)</f>
        <v>13009</v>
      </c>
      <c r="DM14" s="24">
        <f>HLOOKUP(DM$2,PLANEL_Pot_anual!$C$3:$AL$24,12,TRUE)</f>
        <v>13009</v>
      </c>
      <c r="DN14" s="24">
        <f>HLOOKUP(DN$2,PLANEL_Pot_anual!$C$3:$AL$24,12,TRUE)</f>
        <v>13009</v>
      </c>
      <c r="DO14" s="24">
        <f>HLOOKUP(DO$2,PLANEL_Pot_anual!$C$3:$AL$24,12,TRUE)</f>
        <v>13009</v>
      </c>
      <c r="DP14" s="24">
        <f>HLOOKUP(DP$2,PLANEL_Pot_anual!$C$3:$AL$24,12,TRUE)</f>
        <v>13009</v>
      </c>
      <c r="DQ14" s="24">
        <f>HLOOKUP(DQ$2,PLANEL_Pot_anual!$C$3:$AL$24,12,TRUE)</f>
        <v>13009</v>
      </c>
      <c r="DR14" s="24">
        <f>HLOOKUP(DR$2,PLANEL_Pot_anual!$C$3:$AL$24,12,TRUE)</f>
        <v>13009</v>
      </c>
      <c r="DS14" s="24">
        <f>HLOOKUP(DS$2,PLANEL_Pot_anual!$C$3:$AL$24,12,TRUE)</f>
        <v>13009</v>
      </c>
      <c r="DT14" s="24">
        <f>HLOOKUP(DT$2,PLANEL_Pot_anual!$C$3:$AL$24,12,TRUE)</f>
        <v>13009</v>
      </c>
      <c r="DU14" s="24">
        <f>HLOOKUP(DU$2,PLANEL_Pot_anual!$C$3:$AL$24,12,TRUE)</f>
        <v>13009</v>
      </c>
      <c r="DV14" s="24">
        <f>HLOOKUP(DV$2,PLANEL_Pot_anual!$C$3:$AL$24,12,TRUE)</f>
        <v>13009</v>
      </c>
      <c r="DW14" s="24">
        <f>HLOOKUP(DW$2,PLANEL_Pot_anual!$C$3:$AL$24,12,TRUE)</f>
        <v>13395</v>
      </c>
      <c r="DX14" s="24">
        <f>HLOOKUP(DX$2,PLANEL_Pot_anual!$C$3:$AL$24,12,TRUE)</f>
        <v>13395</v>
      </c>
      <c r="DY14" s="24">
        <f>HLOOKUP(DY$2,PLANEL_Pot_anual!$C$3:$AL$24,12,TRUE)</f>
        <v>13395</v>
      </c>
      <c r="DZ14" s="24">
        <f>HLOOKUP(DZ$2,PLANEL_Pot_anual!$C$3:$AL$24,12,TRUE)</f>
        <v>13395</v>
      </c>
      <c r="EA14" s="24">
        <f>HLOOKUP(EA$2,PLANEL_Pot_anual!$C$3:$AL$24,12,TRUE)</f>
        <v>13395</v>
      </c>
      <c r="EB14" s="24">
        <f>HLOOKUP(EB$2,PLANEL_Pot_anual!$C$3:$AL$24,12,TRUE)</f>
        <v>13395</v>
      </c>
      <c r="EC14" s="24">
        <f>HLOOKUP(EC$2,PLANEL_Pot_anual!$C$3:$AL$24,12,TRUE)</f>
        <v>13395</v>
      </c>
      <c r="ED14" s="24">
        <f>HLOOKUP(ED$2,PLANEL_Pot_anual!$C$3:$AL$24,12,TRUE)</f>
        <v>13395</v>
      </c>
      <c r="EE14" s="24">
        <f>HLOOKUP(EE$2,PLANEL_Pot_anual!$C$3:$AL$24,12,TRUE)</f>
        <v>13395</v>
      </c>
      <c r="EF14" s="24">
        <f>HLOOKUP(EF$2,PLANEL_Pot_anual!$C$3:$AL$24,12,TRUE)</f>
        <v>13395</v>
      </c>
      <c r="EG14" s="24">
        <f>HLOOKUP(EG$2,PLANEL_Pot_anual!$C$3:$AL$24,12,TRUE)</f>
        <v>13395</v>
      </c>
      <c r="EH14" s="24">
        <f>HLOOKUP(EH$2,PLANEL_Pot_anual!$C$3:$AL$24,12,TRUE)</f>
        <v>13395</v>
      </c>
      <c r="EI14" s="24">
        <f>HLOOKUP(EI$2,PLANEL_Pot_anual!$C$3:$AL$24,12,TRUE)</f>
        <v>13395</v>
      </c>
      <c r="EJ14" s="24">
        <f>HLOOKUP(EJ$2,PLANEL_Pot_anual!$C$3:$AL$24,12,TRUE)</f>
        <v>13395</v>
      </c>
      <c r="EK14" s="24">
        <f>HLOOKUP(EK$2,PLANEL_Pot_anual!$C$3:$AL$24,12,TRUE)</f>
        <v>13395</v>
      </c>
      <c r="EL14" s="24">
        <f>HLOOKUP(EL$2,PLANEL_Pot_anual!$C$3:$AL$24,12,TRUE)</f>
        <v>13395</v>
      </c>
      <c r="EM14" s="24">
        <f>HLOOKUP(EM$2,PLANEL_Pot_anual!$C$3:$AL$24,12,TRUE)</f>
        <v>13395</v>
      </c>
      <c r="EN14" s="24">
        <f>HLOOKUP(EN$2,PLANEL_Pot_anual!$C$3:$AL$24,12,TRUE)</f>
        <v>13395</v>
      </c>
      <c r="EO14" s="24">
        <f>HLOOKUP(EO$2,PLANEL_Pot_anual!$C$3:$AL$24,12,TRUE)</f>
        <v>13395</v>
      </c>
      <c r="EP14" s="24">
        <f>HLOOKUP(EP$2,PLANEL_Pot_anual!$C$3:$AL$24,12,TRUE)</f>
        <v>13395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16889.945528799999</v>
      </c>
      <c r="AB17" s="30">
        <f>HLOOKUP(AB$2,PLANEL_Pot_anual!$C$3:$AL$24,15,TRUE)</f>
        <v>16889.945528799999</v>
      </c>
      <c r="AC17" s="30">
        <f>HLOOKUP(AC$2,PLANEL_Pot_anual!$C$3:$AL$24,15,TRUE)</f>
        <v>16889.945528799999</v>
      </c>
      <c r="AD17" s="30">
        <f>HLOOKUP(AD$2,PLANEL_Pot_anual!$C$3:$AL$24,15,TRUE)</f>
        <v>16889.945528799999</v>
      </c>
      <c r="AE17" s="30">
        <f>HLOOKUP(AE$2,PLANEL_Pot_anual!$C$3:$AL$24,15,TRUE)</f>
        <v>19894.655932999998</v>
      </c>
      <c r="AF17" s="30">
        <f>HLOOKUP(AF$2,PLANEL_Pot_anual!$C$3:$AL$24,15,TRUE)</f>
        <v>19894.655932999998</v>
      </c>
      <c r="AG17" s="30">
        <f>HLOOKUP(AG$2,PLANEL_Pot_anual!$C$3:$AL$24,15,TRUE)</f>
        <v>19894.655932999998</v>
      </c>
      <c r="AH17" s="30">
        <f>HLOOKUP(AH$2,PLANEL_Pot_anual!$C$3:$AL$24,15,TRUE)</f>
        <v>19894.655932999998</v>
      </c>
      <c r="AI17" s="30">
        <f>HLOOKUP(AI$2,PLANEL_Pot_anual!$C$3:$AL$24,15,TRUE)</f>
        <v>27049.827579999997</v>
      </c>
      <c r="AJ17" s="30">
        <f>HLOOKUP(AJ$2,PLANEL_Pot_anual!$C$3:$AL$24,15,TRUE)</f>
        <v>27049.827579999997</v>
      </c>
      <c r="AK17" s="30">
        <f>HLOOKUP(AK$2,PLANEL_Pot_anual!$C$3:$AL$24,15,TRUE)</f>
        <v>27049.827579999997</v>
      </c>
      <c r="AL17" s="30">
        <f>HLOOKUP(AL$2,PLANEL_Pot_anual!$C$3:$AL$24,15,TRUE)</f>
        <v>27049.827579999997</v>
      </c>
      <c r="AM17" s="30">
        <f>HLOOKUP(AM$2,PLANEL_Pot_anual!$C$3:$AL$24,15,TRUE)</f>
        <v>33603.587109999993</v>
      </c>
      <c r="AN17" s="30">
        <f>HLOOKUP(AN$2,PLANEL_Pot_anual!$C$3:$AL$24,15,TRUE)</f>
        <v>33603.587109999993</v>
      </c>
      <c r="AO17" s="30">
        <f>HLOOKUP(AO$2,PLANEL_Pot_anual!$C$3:$AL$24,15,TRUE)</f>
        <v>33603.587109999993</v>
      </c>
      <c r="AP17" s="30">
        <f>HLOOKUP(AP$2,PLANEL_Pot_anual!$C$3:$AL$24,15,TRUE)</f>
        <v>33603.587109999993</v>
      </c>
      <c r="AQ17" s="30">
        <f>HLOOKUP(AQ$2,PLANEL_Pot_anual!$C$3:$AL$24,15,TRUE)</f>
        <v>41232.365789999996</v>
      </c>
      <c r="AR17" s="30">
        <f>HLOOKUP(AR$2,PLANEL_Pot_anual!$C$3:$AL$24,15,TRUE)</f>
        <v>41232.365789999996</v>
      </c>
      <c r="AS17" s="30">
        <f>HLOOKUP(AS$2,PLANEL_Pot_anual!$C$3:$AL$24,15,TRUE)</f>
        <v>41232.365789999996</v>
      </c>
      <c r="AT17" s="30">
        <f>HLOOKUP(AT$2,PLANEL_Pot_anual!$C$3:$AL$24,15,TRUE)</f>
        <v>41232.365789999996</v>
      </c>
      <c r="AU17" s="30">
        <f>HLOOKUP(AU$2,PLANEL_Pot_anual!$C$3:$AL$24,15,TRUE)</f>
        <v>44441.937669999999</v>
      </c>
      <c r="AV17" s="30">
        <f>HLOOKUP(AV$2,PLANEL_Pot_anual!$C$3:$AL$24,15,TRUE)</f>
        <v>44441.937669999999</v>
      </c>
      <c r="AW17" s="30">
        <f>HLOOKUP(AW$2,PLANEL_Pot_anual!$C$3:$AL$24,15,TRUE)</f>
        <v>44441.937669999999</v>
      </c>
      <c r="AX17" s="30">
        <f>HLOOKUP(AX$2,PLANEL_Pot_anual!$C$3:$AL$24,15,TRUE)</f>
        <v>44441.937669999999</v>
      </c>
      <c r="AY17" s="30">
        <f>HLOOKUP(AY$2,PLANEL_Pot_anual!$C$3:$AL$24,15,TRUE)</f>
        <v>49353.730129999996</v>
      </c>
      <c r="AZ17" s="30">
        <f>HLOOKUP(AZ$2,PLANEL_Pot_anual!$C$3:$AL$24,15,TRUE)</f>
        <v>49353.730129999996</v>
      </c>
      <c r="BA17" s="30">
        <f>HLOOKUP(BA$2,PLANEL_Pot_anual!$C$3:$AL$24,15,TRUE)</f>
        <v>49353.730129999996</v>
      </c>
      <c r="BB17" s="30">
        <f>HLOOKUP(BB$2,PLANEL_Pot_anual!$C$3:$AL$24,15,TRUE)</f>
        <v>49353.730129999996</v>
      </c>
      <c r="BC17" s="30">
        <f>HLOOKUP(BC$2,PLANEL_Pot_anual!$C$3:$AL$24,15,TRUE)</f>
        <v>53072.60613</v>
      </c>
      <c r="BD17" s="30">
        <f>HLOOKUP(BD$2,PLANEL_Pot_anual!$C$3:$AL$24,15,TRUE)</f>
        <v>53072.60613</v>
      </c>
      <c r="BE17" s="30">
        <f>HLOOKUP(BE$2,PLANEL_Pot_anual!$C$3:$AL$24,15,TRUE)</f>
        <v>53072.60613</v>
      </c>
      <c r="BF17" s="30">
        <f>HLOOKUP(BF$2,PLANEL_Pot_anual!$C$3:$AL$24,15,TRUE)</f>
        <v>53072.60613</v>
      </c>
      <c r="BG17" s="30">
        <f>HLOOKUP(BG$2,PLANEL_Pot_anual!$C$3:$AL$24,15,TRUE)</f>
        <v>53942.563600000001</v>
      </c>
      <c r="BH17" s="30">
        <f>HLOOKUP(BH$2,PLANEL_Pot_anual!$C$3:$AL$24,15,TRUE)</f>
        <v>53942.563600000001</v>
      </c>
      <c r="BI17" s="30">
        <f>HLOOKUP(BI$2,PLANEL_Pot_anual!$C$3:$AL$24,15,TRUE)</f>
        <v>53942.563600000001</v>
      </c>
      <c r="BJ17" s="30">
        <f>HLOOKUP(BJ$2,PLANEL_Pot_anual!$C$3:$AL$24,15,TRUE)</f>
        <v>53942.563600000001</v>
      </c>
      <c r="BK17" s="30">
        <f>HLOOKUP(BK$2,PLANEL_Pot_anual!$C$3:$AL$24,15,TRUE)</f>
        <v>59424.261626</v>
      </c>
      <c r="BL17" s="30">
        <f>HLOOKUP(BL$2,PLANEL_Pot_anual!$C$3:$AL$24,15,TRUE)</f>
        <v>59424.261626</v>
      </c>
      <c r="BM17" s="30">
        <f>HLOOKUP(BM$2,PLANEL_Pot_anual!$C$3:$AL$24,15,TRUE)</f>
        <v>59424.261626</v>
      </c>
      <c r="BN17" s="30">
        <f>HLOOKUP(BN$2,PLANEL_Pot_anual!$C$3:$AL$24,15,TRUE)</f>
        <v>59424.261626</v>
      </c>
      <c r="BO17" s="30">
        <f>HLOOKUP(BO$2,PLANEL_Pot_anual!$C$3:$AL$24,15,TRUE)</f>
        <v>63931.708510000004</v>
      </c>
      <c r="BP17" s="30">
        <f>HLOOKUP(BP$2,PLANEL_Pot_anual!$C$3:$AL$24,15,TRUE)</f>
        <v>63931.708510000004</v>
      </c>
      <c r="BQ17" s="30">
        <f>HLOOKUP(BQ$2,PLANEL_Pot_anual!$C$3:$AL$24,15,TRUE)</f>
        <v>63931.708510000004</v>
      </c>
      <c r="BR17" s="30">
        <f>HLOOKUP(BR$2,PLANEL_Pot_anual!$C$3:$AL$24,15,TRUE)</f>
        <v>63931.708510000004</v>
      </c>
      <c r="BS17" s="30">
        <f>HLOOKUP(BS$2,PLANEL_Pot_anual!$C$3:$AL$24,15,TRUE)</f>
        <v>68147.900930000003</v>
      </c>
      <c r="BT17" s="30">
        <f>HLOOKUP(BT$2,PLANEL_Pot_anual!$C$3:$AL$24,15,TRUE)</f>
        <v>68147.900930000003</v>
      </c>
      <c r="BU17" s="30">
        <f>HLOOKUP(BU$2,PLANEL_Pot_anual!$C$3:$AL$24,15,TRUE)</f>
        <v>68147.900930000003</v>
      </c>
      <c r="BV17" s="30">
        <f>HLOOKUP(BV$2,PLANEL_Pot_anual!$C$3:$AL$24,15,TRUE)</f>
        <v>68147.900930000003</v>
      </c>
      <c r="BW17" s="30">
        <f>HLOOKUP(BW$2,PLANEL_Pot_anual!$C$3:$AL$24,15,TRUE)</f>
        <v>71824.32196999999</v>
      </c>
      <c r="BX17" s="30">
        <f>HLOOKUP(BX$2,PLANEL_Pot_anual!$C$3:$AL$24,15,TRUE)</f>
        <v>71824.32196999999</v>
      </c>
      <c r="BY17" s="30">
        <f>HLOOKUP(BY$2,PLANEL_Pot_anual!$C$3:$AL$24,15,TRUE)</f>
        <v>71824.32196999999</v>
      </c>
      <c r="BZ17" s="30">
        <f>HLOOKUP(BZ$2,PLANEL_Pot_anual!$C$3:$AL$24,15,TRUE)</f>
        <v>71824.32196999999</v>
      </c>
      <c r="CA17" s="30">
        <f>HLOOKUP(CA$2,PLANEL_Pot_anual!$C$3:$AL$24,15,TRUE)</f>
        <v>76377.521370000002</v>
      </c>
      <c r="CB17" s="30">
        <f>HLOOKUP(CB$2,PLANEL_Pot_anual!$C$3:$AL$24,15,TRUE)</f>
        <v>76377.521370000002</v>
      </c>
      <c r="CC17" s="30">
        <f>HLOOKUP(CC$2,PLANEL_Pot_anual!$C$3:$AL$24,15,TRUE)</f>
        <v>76377.521370000002</v>
      </c>
      <c r="CD17" s="30">
        <f>HLOOKUP(CD$2,PLANEL_Pot_anual!$C$3:$AL$24,15,TRUE)</f>
        <v>76377.521370000002</v>
      </c>
      <c r="CE17" s="30">
        <f>HLOOKUP(CE$2,PLANEL_Pot_anual!$C$3:$AL$24,15,TRUE)</f>
        <v>80131.762239999996</v>
      </c>
      <c r="CF17" s="30">
        <f>HLOOKUP(CF$2,PLANEL_Pot_anual!$C$3:$AL$24,15,TRUE)</f>
        <v>80131.762239999996</v>
      </c>
      <c r="CG17" s="30">
        <f>HLOOKUP(CG$2,PLANEL_Pot_anual!$C$3:$AL$24,15,TRUE)</f>
        <v>80131.762239999996</v>
      </c>
      <c r="CH17" s="30">
        <f>HLOOKUP(CH$2,PLANEL_Pot_anual!$C$3:$AL$24,15,TRUE)</f>
        <v>80131.762239999996</v>
      </c>
      <c r="CI17" s="30">
        <f>HLOOKUP(CI$2,PLANEL_Pot_anual!$C$3:$AL$24,15,TRUE)</f>
        <v>84434.469440000001</v>
      </c>
      <c r="CJ17" s="30">
        <f>HLOOKUP(CJ$2,PLANEL_Pot_anual!$C$3:$AL$24,15,TRUE)</f>
        <v>84434.469440000001</v>
      </c>
      <c r="CK17" s="30">
        <f>HLOOKUP(CK$2,PLANEL_Pot_anual!$C$3:$AL$24,15,TRUE)</f>
        <v>84434.469440000001</v>
      </c>
      <c r="CL17" s="30">
        <f>HLOOKUP(CL$2,PLANEL_Pot_anual!$C$3:$AL$24,15,TRUE)</f>
        <v>84434.469440000001</v>
      </c>
      <c r="CM17" s="30">
        <f>HLOOKUP(CM$2,PLANEL_Pot_anual!$C$3:$AL$24,15,TRUE)</f>
        <v>89289.111199999999</v>
      </c>
      <c r="CN17" s="30">
        <f>HLOOKUP(CN$2,PLANEL_Pot_anual!$C$3:$AL$24,15,TRUE)</f>
        <v>89289.111199999999</v>
      </c>
      <c r="CO17" s="30">
        <f>HLOOKUP(CO$2,PLANEL_Pot_anual!$C$3:$AL$24,15,TRUE)</f>
        <v>89289.111199999999</v>
      </c>
      <c r="CP17" s="30">
        <f>HLOOKUP(CP$2,PLANEL_Pot_anual!$C$3:$AL$24,15,TRUE)</f>
        <v>89289.111199999999</v>
      </c>
      <c r="CQ17" s="30">
        <f>HLOOKUP(CQ$2,PLANEL_Pot_anual!$C$3:$AL$24,15,TRUE)</f>
        <v>98427.004994000003</v>
      </c>
      <c r="CR17" s="30">
        <f>HLOOKUP(CR$2,PLANEL_Pot_anual!$C$3:$AL$24,15,TRUE)</f>
        <v>98427.004994000003</v>
      </c>
      <c r="CS17" s="30">
        <f>HLOOKUP(CS$2,PLANEL_Pot_anual!$C$3:$AL$24,15,TRUE)</f>
        <v>98427.004994000003</v>
      </c>
      <c r="CT17" s="30">
        <f>HLOOKUP(CT$2,PLANEL_Pot_anual!$C$3:$AL$24,15,TRUE)</f>
        <v>98427.004994000003</v>
      </c>
      <c r="CU17" s="30">
        <f>HLOOKUP(CU$2,PLANEL_Pot_anual!$C$3:$AL$24,15,TRUE)</f>
        <v>107112.95569500001</v>
      </c>
      <c r="CV17" s="30">
        <f>HLOOKUP(CV$2,PLANEL_Pot_anual!$C$3:$AL$24,15,TRUE)</f>
        <v>107112.95569500001</v>
      </c>
      <c r="CW17" s="30">
        <f>HLOOKUP(CW$2,PLANEL_Pot_anual!$C$3:$AL$24,15,TRUE)</f>
        <v>107112.95569500001</v>
      </c>
      <c r="CX17" s="30">
        <f>HLOOKUP(CX$2,PLANEL_Pot_anual!$C$3:$AL$24,15,TRUE)</f>
        <v>107112.95569500001</v>
      </c>
      <c r="CY17" s="30">
        <f>HLOOKUP(CY$2,PLANEL_Pot_anual!$C$3:$AL$24,15,TRUE)</f>
        <v>115611.80418100001</v>
      </c>
      <c r="CZ17" s="30">
        <f>HLOOKUP(CZ$2,PLANEL_Pot_anual!$C$3:$AL$24,15,TRUE)</f>
        <v>115611.80418100001</v>
      </c>
      <c r="DA17" s="30">
        <f>HLOOKUP(DA$2,PLANEL_Pot_anual!$C$3:$AL$24,15,TRUE)</f>
        <v>115611.80418100001</v>
      </c>
      <c r="DB17" s="30">
        <f>HLOOKUP(DB$2,PLANEL_Pot_anual!$C$3:$AL$24,15,TRUE)</f>
        <v>115611.80418100001</v>
      </c>
      <c r="DC17" s="30">
        <f>HLOOKUP(DC$2,PLANEL_Pot_anual!$C$3:$AL$24,15,TRUE)</f>
        <v>118098.70112500001</v>
      </c>
      <c r="DD17" s="30">
        <f>HLOOKUP(DD$2,PLANEL_Pot_anual!$C$3:$AL$24,15,TRUE)</f>
        <v>118098.70112500001</v>
      </c>
      <c r="DE17" s="30">
        <f>HLOOKUP(DE$2,PLANEL_Pot_anual!$C$3:$AL$24,15,TRUE)</f>
        <v>118098.70112500001</v>
      </c>
      <c r="DF17" s="30">
        <f>HLOOKUP(DF$2,PLANEL_Pot_anual!$C$3:$AL$24,15,TRUE)</f>
        <v>118098.70112500001</v>
      </c>
      <c r="DG17" s="30">
        <f>HLOOKUP(DG$2,PLANEL_Pot_anual!$C$3:$AL$24,15,TRUE)</f>
        <v>122298.32479500001</v>
      </c>
      <c r="DH17" s="30">
        <f>HLOOKUP(DH$2,PLANEL_Pot_anual!$C$3:$AL$24,15,TRUE)</f>
        <v>122298.32479500001</v>
      </c>
      <c r="DI17" s="30">
        <f>HLOOKUP(DI$2,PLANEL_Pot_anual!$C$3:$AL$24,15,TRUE)</f>
        <v>122298.32479500001</v>
      </c>
      <c r="DJ17" s="30">
        <f>HLOOKUP(DJ$2,PLANEL_Pot_anual!$C$3:$AL$24,15,TRUE)</f>
        <v>122298.32479500001</v>
      </c>
      <c r="DK17" s="30">
        <f>HLOOKUP(DK$2,PLANEL_Pot_anual!$C$3:$AL$24,15,TRUE)</f>
        <v>126950.700255</v>
      </c>
      <c r="DL17" s="30">
        <f>HLOOKUP(DL$2,PLANEL_Pot_anual!$C$3:$AL$24,15,TRUE)</f>
        <v>126950.700255</v>
      </c>
      <c r="DM17" s="30">
        <f>HLOOKUP(DM$2,PLANEL_Pot_anual!$C$3:$AL$24,15,TRUE)</f>
        <v>126950.700255</v>
      </c>
      <c r="DN17" s="30">
        <f>HLOOKUP(DN$2,PLANEL_Pot_anual!$C$3:$AL$24,15,TRUE)</f>
        <v>126950.700255</v>
      </c>
      <c r="DO17" s="30">
        <f>HLOOKUP(DO$2,PLANEL_Pot_anual!$C$3:$AL$24,15,TRUE)</f>
        <v>131698.19779500001</v>
      </c>
      <c r="DP17" s="30">
        <f>HLOOKUP(DP$2,PLANEL_Pot_anual!$C$3:$AL$24,15,TRUE)</f>
        <v>131698.19779500001</v>
      </c>
      <c r="DQ17" s="30">
        <f>HLOOKUP(DQ$2,PLANEL_Pot_anual!$C$3:$AL$24,15,TRUE)</f>
        <v>131698.19779500001</v>
      </c>
      <c r="DR17" s="30">
        <f>HLOOKUP(DR$2,PLANEL_Pot_anual!$C$3:$AL$24,15,TRUE)</f>
        <v>131698.19779500001</v>
      </c>
      <c r="DS17" s="30">
        <f>HLOOKUP(DS$2,PLANEL_Pot_anual!$C$3:$AL$24,15,TRUE)</f>
        <v>137283.973925</v>
      </c>
      <c r="DT17" s="30">
        <f>HLOOKUP(DT$2,PLANEL_Pot_anual!$C$3:$AL$24,15,TRUE)</f>
        <v>137283.973925</v>
      </c>
      <c r="DU17" s="30">
        <f>HLOOKUP(DU$2,PLANEL_Pot_anual!$C$3:$AL$24,15,TRUE)</f>
        <v>137283.973925</v>
      </c>
      <c r="DV17" s="30">
        <f>HLOOKUP(DV$2,PLANEL_Pot_anual!$C$3:$AL$24,15,TRUE)</f>
        <v>137283.973925</v>
      </c>
      <c r="DW17" s="30">
        <f>HLOOKUP(DW$2,PLANEL_Pot_anual!$C$3:$AL$24,15,TRUE)</f>
        <v>142664.040305</v>
      </c>
      <c r="DX17" s="30">
        <f>HLOOKUP(DX$2,PLANEL_Pot_anual!$C$3:$AL$24,15,TRUE)</f>
        <v>142664.040305</v>
      </c>
      <c r="DY17" s="30">
        <f>HLOOKUP(DY$2,PLANEL_Pot_anual!$C$3:$AL$24,15,TRUE)</f>
        <v>142664.040305</v>
      </c>
      <c r="DZ17" s="30">
        <f>HLOOKUP(DZ$2,PLANEL_Pot_anual!$C$3:$AL$24,15,TRUE)</f>
        <v>142664.040305</v>
      </c>
      <c r="EA17" s="30">
        <f>HLOOKUP(EA$2,PLANEL_Pot_anual!$C$3:$AL$24,15,TRUE)</f>
        <v>147521.004525</v>
      </c>
      <c r="EB17" s="30">
        <f>HLOOKUP(EB$2,PLANEL_Pot_anual!$C$3:$AL$24,15,TRUE)</f>
        <v>147521.004525</v>
      </c>
      <c r="EC17" s="30">
        <f>HLOOKUP(EC$2,PLANEL_Pot_anual!$C$3:$AL$24,15,TRUE)</f>
        <v>147521.004525</v>
      </c>
      <c r="ED17" s="30">
        <f>HLOOKUP(ED$2,PLANEL_Pot_anual!$C$3:$AL$24,15,TRUE)</f>
        <v>147521.004525</v>
      </c>
      <c r="EE17" s="30">
        <f>HLOOKUP(EE$2,PLANEL_Pot_anual!$C$3:$AL$24,15,TRUE)</f>
        <v>151774.86413500001</v>
      </c>
      <c r="EF17" s="30">
        <f>HLOOKUP(EF$2,PLANEL_Pot_anual!$C$3:$AL$24,15,TRUE)</f>
        <v>151774.86413500001</v>
      </c>
      <c r="EG17" s="30">
        <f>HLOOKUP(EG$2,PLANEL_Pot_anual!$C$3:$AL$24,15,TRUE)</f>
        <v>151774.86413500001</v>
      </c>
      <c r="EH17" s="30">
        <f>HLOOKUP(EH$2,PLANEL_Pot_anual!$C$3:$AL$24,15,TRUE)</f>
        <v>151774.86413500001</v>
      </c>
      <c r="EI17" s="30">
        <f>HLOOKUP(EI$2,PLANEL_Pot_anual!$C$3:$AL$24,15,TRUE)</f>
        <v>153607.08973500002</v>
      </c>
      <c r="EJ17" s="30">
        <f>HLOOKUP(EJ$2,PLANEL_Pot_anual!$C$3:$AL$24,15,TRUE)</f>
        <v>153607.08973500002</v>
      </c>
      <c r="EK17" s="30">
        <f>HLOOKUP(EK$2,PLANEL_Pot_anual!$C$3:$AL$24,15,TRUE)</f>
        <v>153607.08973500002</v>
      </c>
      <c r="EL17" s="30">
        <f>HLOOKUP(EL$2,PLANEL_Pot_anual!$C$3:$AL$24,15,TRUE)</f>
        <v>153607.08973500002</v>
      </c>
      <c r="EM17" s="30">
        <f>HLOOKUP(EM$2,PLANEL_Pot_anual!$C$3:$AL$24,15,TRUE)</f>
        <v>154736.975825</v>
      </c>
      <c r="EN17" s="30">
        <f>HLOOKUP(EN$2,PLANEL_Pot_anual!$C$3:$AL$24,15,TRUE)</f>
        <v>154736.975825</v>
      </c>
      <c r="EO17" s="30">
        <f>HLOOKUP(EO$2,PLANEL_Pot_anual!$C$3:$AL$24,15,TRUE)</f>
        <v>154736.975825</v>
      </c>
      <c r="EP17" s="30">
        <f>HLOOKUP(EP$2,PLANEL_Pot_anual!$C$3:$AL$24,15,TRUE)</f>
        <v>154736.975825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6353.0162600000003</v>
      </c>
      <c r="BL20" s="26">
        <f>HLOOKUP(BL$2,PLANEL_Pot_anual!$C$3:$AL$24,18,TRUE)</f>
        <v>6353.0162600000003</v>
      </c>
      <c r="BM20" s="26">
        <f>HLOOKUP(BM$2,PLANEL_Pot_anual!$C$3:$AL$24,18,TRUE)</f>
        <v>6353.0162600000003</v>
      </c>
      <c r="BN20" s="26">
        <f>HLOOKUP(BN$2,PLANEL_Pot_anual!$C$3:$AL$24,18,TRUE)</f>
        <v>6353.0162600000003</v>
      </c>
      <c r="BO20" s="26">
        <f>HLOOKUP(BO$2,PLANEL_Pot_anual!$C$3:$AL$24,18,TRUE)</f>
        <v>10796.121328000001</v>
      </c>
      <c r="BP20" s="26">
        <f>HLOOKUP(BP$2,PLANEL_Pot_anual!$C$3:$AL$24,18,TRUE)</f>
        <v>10796.121328000001</v>
      </c>
      <c r="BQ20" s="26">
        <f>HLOOKUP(BQ$2,PLANEL_Pot_anual!$C$3:$AL$24,18,TRUE)</f>
        <v>10796.121328000001</v>
      </c>
      <c r="BR20" s="26">
        <f>HLOOKUP(BR$2,PLANEL_Pot_anual!$C$3:$AL$24,18,TRUE)</f>
        <v>10796.121328000001</v>
      </c>
      <c r="BS20" s="26">
        <f>HLOOKUP(BS$2,PLANEL_Pot_anual!$C$3:$AL$24,18,TRUE)</f>
        <v>15359.184249999998</v>
      </c>
      <c r="BT20" s="26">
        <f>HLOOKUP(BT$2,PLANEL_Pot_anual!$C$3:$AL$24,18,TRUE)</f>
        <v>15359.184249999998</v>
      </c>
      <c r="BU20" s="26">
        <f>HLOOKUP(BU$2,PLANEL_Pot_anual!$C$3:$AL$24,18,TRUE)</f>
        <v>15359.184249999998</v>
      </c>
      <c r="BV20" s="26">
        <f>HLOOKUP(BV$2,PLANEL_Pot_anual!$C$3:$AL$24,18,TRUE)</f>
        <v>15359.184249999998</v>
      </c>
      <c r="BW20" s="26">
        <f>HLOOKUP(BW$2,PLANEL_Pot_anual!$C$3:$AL$24,18,TRUE)</f>
        <v>19912.446260000001</v>
      </c>
      <c r="BX20" s="26">
        <f>HLOOKUP(BX$2,PLANEL_Pot_anual!$C$3:$AL$24,18,TRUE)</f>
        <v>19912.446260000001</v>
      </c>
      <c r="BY20" s="26">
        <f>HLOOKUP(BY$2,PLANEL_Pot_anual!$C$3:$AL$24,18,TRUE)</f>
        <v>19912.446260000001</v>
      </c>
      <c r="BZ20" s="26">
        <f>HLOOKUP(BZ$2,PLANEL_Pot_anual!$C$3:$AL$24,18,TRUE)</f>
        <v>19912.446260000001</v>
      </c>
      <c r="CA20" s="26">
        <f>HLOOKUP(CA$2,PLANEL_Pot_anual!$C$3:$AL$24,18,TRUE)</f>
        <v>24589.248479999998</v>
      </c>
      <c r="CB20" s="26">
        <f>HLOOKUP(CB$2,PLANEL_Pot_anual!$C$3:$AL$24,18,TRUE)</f>
        <v>24589.248479999998</v>
      </c>
      <c r="CC20" s="26">
        <f>HLOOKUP(CC$2,PLANEL_Pot_anual!$C$3:$AL$24,18,TRUE)</f>
        <v>24589.248479999998</v>
      </c>
      <c r="CD20" s="26">
        <f>HLOOKUP(CD$2,PLANEL_Pot_anual!$C$3:$AL$24,18,TRUE)</f>
        <v>24589.248479999998</v>
      </c>
      <c r="CE20" s="26">
        <f>HLOOKUP(CE$2,PLANEL_Pot_anual!$C$3:$AL$24,18,TRUE)</f>
        <v>29401.941930000001</v>
      </c>
      <c r="CF20" s="26">
        <f>HLOOKUP(CF$2,PLANEL_Pot_anual!$C$3:$AL$24,18,TRUE)</f>
        <v>29401.941930000001</v>
      </c>
      <c r="CG20" s="26">
        <f>HLOOKUP(CG$2,PLANEL_Pot_anual!$C$3:$AL$24,18,TRUE)</f>
        <v>29401.941930000001</v>
      </c>
      <c r="CH20" s="26">
        <f>HLOOKUP(CH$2,PLANEL_Pot_anual!$C$3:$AL$24,18,TRUE)</f>
        <v>29401.941930000001</v>
      </c>
      <c r="CI20" s="26">
        <f>HLOOKUP(CI$2,PLANEL_Pot_anual!$C$3:$AL$24,18,TRUE)</f>
        <v>34513.298800000004</v>
      </c>
      <c r="CJ20" s="26">
        <f>HLOOKUP(CJ$2,PLANEL_Pot_anual!$C$3:$AL$24,18,TRUE)</f>
        <v>34513.298800000004</v>
      </c>
      <c r="CK20" s="26">
        <f>HLOOKUP(CK$2,PLANEL_Pot_anual!$C$3:$AL$24,18,TRUE)</f>
        <v>34513.298800000004</v>
      </c>
      <c r="CL20" s="26">
        <f>HLOOKUP(CL$2,PLANEL_Pot_anual!$C$3:$AL$24,18,TRUE)</f>
        <v>34513.298800000004</v>
      </c>
      <c r="CM20" s="26">
        <f>HLOOKUP(CM$2,PLANEL_Pot_anual!$C$3:$AL$24,18,TRUE)</f>
        <v>39184.390399999997</v>
      </c>
      <c r="CN20" s="26">
        <f>HLOOKUP(CN$2,PLANEL_Pot_anual!$C$3:$AL$24,18,TRUE)</f>
        <v>39184.390399999997</v>
      </c>
      <c r="CO20" s="26">
        <f>HLOOKUP(CO$2,PLANEL_Pot_anual!$C$3:$AL$24,18,TRUE)</f>
        <v>39184.390399999997</v>
      </c>
      <c r="CP20" s="26">
        <f>HLOOKUP(CP$2,PLANEL_Pot_anual!$C$3:$AL$24,18,TRUE)</f>
        <v>39184.390399999997</v>
      </c>
      <c r="CQ20" s="26">
        <f>HLOOKUP(CQ$2,PLANEL_Pot_anual!$C$3:$AL$24,18,TRUE)</f>
        <v>38244.720399999998</v>
      </c>
      <c r="CR20" s="26">
        <f>HLOOKUP(CR$2,PLANEL_Pot_anual!$C$3:$AL$24,18,TRUE)</f>
        <v>38244.720399999998</v>
      </c>
      <c r="CS20" s="26">
        <f>HLOOKUP(CS$2,PLANEL_Pot_anual!$C$3:$AL$24,18,TRUE)</f>
        <v>38244.720399999998</v>
      </c>
      <c r="CT20" s="26">
        <f>HLOOKUP(CT$2,PLANEL_Pot_anual!$C$3:$AL$24,18,TRUE)</f>
        <v>38244.720399999998</v>
      </c>
      <c r="CU20" s="26">
        <f>HLOOKUP(CU$2,PLANEL_Pot_anual!$C$3:$AL$24,18,TRUE)</f>
        <v>37290.248399999997</v>
      </c>
      <c r="CV20" s="26">
        <f>HLOOKUP(CV$2,PLANEL_Pot_anual!$C$3:$AL$24,18,TRUE)</f>
        <v>37290.248399999997</v>
      </c>
      <c r="CW20" s="26">
        <f>HLOOKUP(CW$2,PLANEL_Pot_anual!$C$3:$AL$24,18,TRUE)</f>
        <v>37290.248399999997</v>
      </c>
      <c r="CX20" s="26">
        <f>HLOOKUP(CX$2,PLANEL_Pot_anual!$C$3:$AL$24,18,TRUE)</f>
        <v>37290.248399999997</v>
      </c>
      <c r="CY20" s="26">
        <f>HLOOKUP(CY$2,PLANEL_Pot_anual!$C$3:$AL$24,18,TRUE)</f>
        <v>41752.369077999996</v>
      </c>
      <c r="CZ20" s="26">
        <f>HLOOKUP(CZ$2,PLANEL_Pot_anual!$C$3:$AL$24,18,TRUE)</f>
        <v>41752.369077999996</v>
      </c>
      <c r="DA20" s="26">
        <f>HLOOKUP(DA$2,PLANEL_Pot_anual!$C$3:$AL$24,18,TRUE)</f>
        <v>41752.369077999996</v>
      </c>
      <c r="DB20" s="26">
        <f>HLOOKUP(DB$2,PLANEL_Pot_anual!$C$3:$AL$24,18,TRUE)</f>
        <v>41752.369077999996</v>
      </c>
      <c r="DC20" s="26">
        <f>HLOOKUP(DC$2,PLANEL_Pot_anual!$C$3:$AL$24,18,TRUE)</f>
        <v>45888.469205000001</v>
      </c>
      <c r="DD20" s="26">
        <f>HLOOKUP(DD$2,PLANEL_Pot_anual!$C$3:$AL$24,18,TRUE)</f>
        <v>45888.469205000001</v>
      </c>
      <c r="DE20" s="26">
        <f>HLOOKUP(DE$2,PLANEL_Pot_anual!$C$3:$AL$24,18,TRUE)</f>
        <v>45888.469205000001</v>
      </c>
      <c r="DF20" s="26">
        <f>HLOOKUP(DF$2,PLANEL_Pot_anual!$C$3:$AL$24,18,TRUE)</f>
        <v>45888.469205000001</v>
      </c>
      <c r="DG20" s="26">
        <f>HLOOKUP(DG$2,PLANEL_Pot_anual!$C$3:$AL$24,18,TRUE)</f>
        <v>50045.000019999992</v>
      </c>
      <c r="DH20" s="26">
        <f>HLOOKUP(DH$2,PLANEL_Pot_anual!$C$3:$AL$24,18,TRUE)</f>
        <v>50045.000019999992</v>
      </c>
      <c r="DI20" s="26">
        <f>HLOOKUP(DI$2,PLANEL_Pot_anual!$C$3:$AL$24,18,TRUE)</f>
        <v>50045.000019999992</v>
      </c>
      <c r="DJ20" s="26">
        <f>HLOOKUP(DJ$2,PLANEL_Pot_anual!$C$3:$AL$24,18,TRUE)</f>
        <v>50045.000019999992</v>
      </c>
      <c r="DK20" s="26">
        <f>HLOOKUP(DK$2,PLANEL_Pot_anual!$C$3:$AL$24,18,TRUE)</f>
        <v>54188.223129999998</v>
      </c>
      <c r="DL20" s="26">
        <f>HLOOKUP(DL$2,PLANEL_Pot_anual!$C$3:$AL$24,18,TRUE)</f>
        <v>54188.223129999998</v>
      </c>
      <c r="DM20" s="26">
        <f>HLOOKUP(DM$2,PLANEL_Pot_anual!$C$3:$AL$24,18,TRUE)</f>
        <v>54188.223129999998</v>
      </c>
      <c r="DN20" s="26">
        <f>HLOOKUP(DN$2,PLANEL_Pot_anual!$C$3:$AL$24,18,TRUE)</f>
        <v>54188.223129999998</v>
      </c>
      <c r="DO20" s="26">
        <f>HLOOKUP(DO$2,PLANEL_Pot_anual!$C$3:$AL$24,18,TRUE)</f>
        <v>58397.853640000001</v>
      </c>
      <c r="DP20" s="26">
        <f>HLOOKUP(DP$2,PLANEL_Pot_anual!$C$3:$AL$24,18,TRUE)</f>
        <v>58397.853640000001</v>
      </c>
      <c r="DQ20" s="26">
        <f>HLOOKUP(DQ$2,PLANEL_Pot_anual!$C$3:$AL$24,18,TRUE)</f>
        <v>58397.853640000001</v>
      </c>
      <c r="DR20" s="26">
        <f>HLOOKUP(DR$2,PLANEL_Pot_anual!$C$3:$AL$24,18,TRUE)</f>
        <v>58397.853640000001</v>
      </c>
      <c r="DS20" s="26">
        <f>HLOOKUP(DS$2,PLANEL_Pot_anual!$C$3:$AL$24,18,TRUE)</f>
        <v>62668.675219999997</v>
      </c>
      <c r="DT20" s="26">
        <f>HLOOKUP(DT$2,PLANEL_Pot_anual!$C$3:$AL$24,18,TRUE)</f>
        <v>62668.675219999997</v>
      </c>
      <c r="DU20" s="26">
        <f>HLOOKUP(DU$2,PLANEL_Pot_anual!$C$3:$AL$24,18,TRUE)</f>
        <v>62668.675219999997</v>
      </c>
      <c r="DV20" s="26">
        <f>HLOOKUP(DV$2,PLANEL_Pot_anual!$C$3:$AL$24,18,TRUE)</f>
        <v>62668.675219999997</v>
      </c>
      <c r="DW20" s="26">
        <f>HLOOKUP(DW$2,PLANEL_Pot_anual!$C$3:$AL$24,18,TRUE)</f>
        <v>66946.896649999995</v>
      </c>
      <c r="DX20" s="26">
        <f>HLOOKUP(DX$2,PLANEL_Pot_anual!$C$3:$AL$24,18,TRUE)</f>
        <v>66946.896649999995</v>
      </c>
      <c r="DY20" s="26">
        <f>HLOOKUP(DY$2,PLANEL_Pot_anual!$C$3:$AL$24,18,TRUE)</f>
        <v>66946.896649999995</v>
      </c>
      <c r="DZ20" s="26">
        <f>HLOOKUP(DZ$2,PLANEL_Pot_anual!$C$3:$AL$24,18,TRUE)</f>
        <v>66946.896649999995</v>
      </c>
      <c r="EA20" s="26">
        <f>HLOOKUP(EA$2,PLANEL_Pot_anual!$C$3:$AL$24,18,TRUE)</f>
        <v>71174.717499999999</v>
      </c>
      <c r="EB20" s="26">
        <f>HLOOKUP(EB$2,PLANEL_Pot_anual!$C$3:$AL$24,18,TRUE)</f>
        <v>71174.717499999999</v>
      </c>
      <c r="EC20" s="26">
        <f>HLOOKUP(EC$2,PLANEL_Pot_anual!$C$3:$AL$24,18,TRUE)</f>
        <v>71174.717499999999</v>
      </c>
      <c r="ED20" s="26">
        <f>HLOOKUP(ED$2,PLANEL_Pot_anual!$C$3:$AL$24,18,TRUE)</f>
        <v>71174.717499999999</v>
      </c>
      <c r="EE20" s="26">
        <f>HLOOKUP(EE$2,PLANEL_Pot_anual!$C$3:$AL$24,18,TRUE)</f>
        <v>75867.867739999987</v>
      </c>
      <c r="EF20" s="26">
        <f>HLOOKUP(EF$2,PLANEL_Pot_anual!$C$3:$AL$24,18,TRUE)</f>
        <v>75867.867739999987</v>
      </c>
      <c r="EG20" s="26">
        <f>HLOOKUP(EG$2,PLANEL_Pot_anual!$C$3:$AL$24,18,TRUE)</f>
        <v>75867.867739999987</v>
      </c>
      <c r="EH20" s="26">
        <f>HLOOKUP(EH$2,PLANEL_Pot_anual!$C$3:$AL$24,18,TRUE)</f>
        <v>75867.867739999987</v>
      </c>
      <c r="EI20" s="26">
        <f>HLOOKUP(EI$2,PLANEL_Pot_anual!$C$3:$AL$24,18,TRUE)</f>
        <v>80344.219899999996</v>
      </c>
      <c r="EJ20" s="26">
        <f>HLOOKUP(EJ$2,PLANEL_Pot_anual!$C$3:$AL$24,18,TRUE)</f>
        <v>80344.219899999996</v>
      </c>
      <c r="EK20" s="26">
        <f>HLOOKUP(EK$2,PLANEL_Pot_anual!$C$3:$AL$24,18,TRUE)</f>
        <v>80344.219899999996</v>
      </c>
      <c r="EL20" s="26">
        <f>HLOOKUP(EL$2,PLANEL_Pot_anual!$C$3:$AL$24,18,TRUE)</f>
        <v>80344.219899999996</v>
      </c>
      <c r="EM20" s="26">
        <f>HLOOKUP(EM$2,PLANEL_Pot_anual!$C$3:$AL$24,18,TRUE)</f>
        <v>84710.451799999995</v>
      </c>
      <c r="EN20" s="26">
        <f>HLOOKUP(EN$2,PLANEL_Pot_anual!$C$3:$AL$24,18,TRUE)</f>
        <v>84710.451799999995</v>
      </c>
      <c r="EO20" s="26">
        <f>HLOOKUP(EO$2,PLANEL_Pot_anual!$C$3:$AL$24,18,TRUE)</f>
        <v>84710.451799999995</v>
      </c>
      <c r="EP20" s="26">
        <f>HLOOKUP(EP$2,PLANEL_Pot_anual!$C$3:$AL$24,18,TRUE)</f>
        <v>84710.451799999995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0</v>
      </c>
      <c r="AR23" s="32">
        <f>HLOOKUP(AR$2,PLANEL_Pot_anual!$C$3:$AL$24,21,TRUE)</f>
        <v>0</v>
      </c>
      <c r="AS23" s="32">
        <f>HLOOKUP(AS$2,PLANEL_Pot_anual!$C$3:$AL$24,21,TRUE)</f>
        <v>0</v>
      </c>
      <c r="AT23" s="32">
        <f>HLOOKUP(AT$2,PLANEL_Pot_anual!$C$3:$AL$24,21,TRUE)</f>
        <v>0</v>
      </c>
      <c r="AU23" s="32">
        <f>HLOOKUP(AU$2,PLANEL_Pot_anual!$C$3:$AL$24,21,TRUE)</f>
        <v>0</v>
      </c>
      <c r="AV23" s="32">
        <f>HLOOKUP(AV$2,PLANEL_Pot_anual!$C$3:$AL$24,21,TRUE)</f>
        <v>0</v>
      </c>
      <c r="AW23" s="32">
        <f>HLOOKUP(AW$2,PLANEL_Pot_anual!$C$3:$AL$24,21,TRUE)</f>
        <v>0</v>
      </c>
      <c r="AX23" s="32">
        <f>HLOOKUP(AX$2,PLANEL_Pot_anual!$C$3:$AL$24,21,TRUE)</f>
        <v>0</v>
      </c>
      <c r="AY23" s="32">
        <f>HLOOKUP(AY$2,PLANEL_Pot_anual!$C$3:$AL$24,21,TRUE)</f>
        <v>0</v>
      </c>
      <c r="AZ23" s="32">
        <f>HLOOKUP(AZ$2,PLANEL_Pot_anual!$C$3:$AL$24,21,TRUE)</f>
        <v>0</v>
      </c>
      <c r="BA23" s="32">
        <f>HLOOKUP(BA$2,PLANEL_Pot_anual!$C$3:$AL$24,21,TRUE)</f>
        <v>0</v>
      </c>
      <c r="BB23" s="32">
        <f>HLOOKUP(BB$2,PLANEL_Pot_anual!$C$3:$AL$24,21,TRUE)</f>
        <v>0</v>
      </c>
      <c r="BC23" s="32">
        <f>HLOOKUP(BC$2,PLANEL_Pot_anual!$C$3:$AL$24,21,TRUE)</f>
        <v>0</v>
      </c>
      <c r="BD23" s="32">
        <f>HLOOKUP(BD$2,PLANEL_Pot_anual!$C$3:$AL$24,21,TRUE)</f>
        <v>0</v>
      </c>
      <c r="BE23" s="32">
        <f>HLOOKUP(BE$2,PLANEL_Pot_anual!$C$3:$AL$24,21,TRUE)</f>
        <v>0</v>
      </c>
      <c r="BF23" s="32">
        <f>HLOOKUP(BF$2,PLANEL_Pot_anual!$C$3:$AL$24,21,TRUE)</f>
        <v>0</v>
      </c>
      <c r="BG23" s="32">
        <f>HLOOKUP(BG$2,PLANEL_Pot_anual!$C$3:$AL$24,21,TRUE)</f>
        <v>0</v>
      </c>
      <c r="BH23" s="32">
        <f>HLOOKUP(BH$2,PLANEL_Pot_anual!$C$3:$AL$24,21,TRUE)</f>
        <v>0</v>
      </c>
      <c r="BI23" s="32">
        <f>HLOOKUP(BI$2,PLANEL_Pot_anual!$C$3:$AL$24,21,TRUE)</f>
        <v>0</v>
      </c>
      <c r="BJ23" s="32">
        <f>HLOOKUP(BJ$2,PLANEL_Pot_anual!$C$3:$AL$24,21,TRUE)</f>
        <v>0</v>
      </c>
      <c r="BK23" s="32">
        <f>HLOOKUP(BK$2,PLANEL_Pot_anual!$C$3:$AL$24,21,TRUE)</f>
        <v>440.48284890000002</v>
      </c>
      <c r="BL23" s="32">
        <f>HLOOKUP(BL$2,PLANEL_Pot_anual!$C$3:$AL$24,21,TRUE)</f>
        <v>440.48284890000002</v>
      </c>
      <c r="BM23" s="32">
        <f>HLOOKUP(BM$2,PLANEL_Pot_anual!$C$3:$AL$24,21,TRUE)</f>
        <v>440.48284890000002</v>
      </c>
      <c r="BN23" s="32">
        <f>HLOOKUP(BN$2,PLANEL_Pot_anual!$C$3:$AL$24,21,TRUE)</f>
        <v>440.48284890000002</v>
      </c>
      <c r="BO23" s="32">
        <f>HLOOKUP(BO$2,PLANEL_Pot_anual!$C$3:$AL$24,21,TRUE)</f>
        <v>4977.8015240000004</v>
      </c>
      <c r="BP23" s="32">
        <f>HLOOKUP(BP$2,PLANEL_Pot_anual!$C$3:$AL$24,21,TRUE)</f>
        <v>4977.8015240000004</v>
      </c>
      <c r="BQ23" s="32">
        <f>HLOOKUP(BQ$2,PLANEL_Pot_anual!$C$3:$AL$24,21,TRUE)</f>
        <v>4977.8015240000004</v>
      </c>
      <c r="BR23" s="32">
        <f>HLOOKUP(BR$2,PLANEL_Pot_anual!$C$3:$AL$24,21,TRUE)</f>
        <v>4977.8015240000004</v>
      </c>
      <c r="BS23" s="32">
        <f>HLOOKUP(BS$2,PLANEL_Pot_anual!$C$3:$AL$24,21,TRUE)</f>
        <v>6783.4814109999998</v>
      </c>
      <c r="BT23" s="32">
        <f>HLOOKUP(BT$2,PLANEL_Pot_anual!$C$3:$AL$24,21,TRUE)</f>
        <v>6783.4814109999998</v>
      </c>
      <c r="BU23" s="32">
        <f>HLOOKUP(BU$2,PLANEL_Pot_anual!$C$3:$AL$24,21,TRUE)</f>
        <v>6783.4814109999998</v>
      </c>
      <c r="BV23" s="32">
        <f>HLOOKUP(BV$2,PLANEL_Pot_anual!$C$3:$AL$24,21,TRUE)</f>
        <v>6783.4814109999998</v>
      </c>
      <c r="BW23" s="32">
        <f>HLOOKUP(BW$2,PLANEL_Pot_anual!$C$3:$AL$24,21,TRUE)</f>
        <v>8697.0570769999995</v>
      </c>
      <c r="BX23" s="32">
        <f>HLOOKUP(BX$2,PLANEL_Pot_anual!$C$3:$AL$24,21,TRUE)</f>
        <v>8697.0570769999995</v>
      </c>
      <c r="BY23" s="32">
        <f>HLOOKUP(BY$2,PLANEL_Pot_anual!$C$3:$AL$24,21,TRUE)</f>
        <v>8697.0570769999995</v>
      </c>
      <c r="BZ23" s="32">
        <f>HLOOKUP(BZ$2,PLANEL_Pot_anual!$C$3:$AL$24,21,TRUE)</f>
        <v>8697.0570769999995</v>
      </c>
      <c r="CA23" s="32">
        <f>HLOOKUP(CA$2,PLANEL_Pot_anual!$C$3:$AL$24,21,TRUE)</f>
        <v>10555.81948</v>
      </c>
      <c r="CB23" s="32">
        <f>HLOOKUP(CB$2,PLANEL_Pot_anual!$C$3:$AL$24,21,TRUE)</f>
        <v>10555.81948</v>
      </c>
      <c r="CC23" s="32">
        <f>HLOOKUP(CC$2,PLANEL_Pot_anual!$C$3:$AL$24,21,TRUE)</f>
        <v>10555.81948</v>
      </c>
      <c r="CD23" s="32">
        <f>HLOOKUP(CD$2,PLANEL_Pot_anual!$C$3:$AL$24,21,TRUE)</f>
        <v>10555.81948</v>
      </c>
      <c r="CE23" s="32">
        <f>HLOOKUP(CE$2,PLANEL_Pot_anual!$C$3:$AL$24,21,TRUE)</f>
        <v>12649.11276</v>
      </c>
      <c r="CF23" s="32">
        <f>HLOOKUP(CF$2,PLANEL_Pot_anual!$C$3:$AL$24,21,TRUE)</f>
        <v>12649.11276</v>
      </c>
      <c r="CG23" s="32">
        <f>HLOOKUP(CG$2,PLANEL_Pot_anual!$C$3:$AL$24,21,TRUE)</f>
        <v>12649.11276</v>
      </c>
      <c r="CH23" s="32">
        <f>HLOOKUP(CH$2,PLANEL_Pot_anual!$C$3:$AL$24,21,TRUE)</f>
        <v>12649.11276</v>
      </c>
      <c r="CI23" s="32">
        <f>HLOOKUP(CI$2,PLANEL_Pot_anual!$C$3:$AL$24,21,TRUE)</f>
        <v>14908.910690000001</v>
      </c>
      <c r="CJ23" s="32">
        <f>HLOOKUP(CJ$2,PLANEL_Pot_anual!$C$3:$AL$24,21,TRUE)</f>
        <v>14908.910690000001</v>
      </c>
      <c r="CK23" s="32">
        <f>HLOOKUP(CK$2,PLANEL_Pot_anual!$C$3:$AL$24,21,TRUE)</f>
        <v>14908.910690000001</v>
      </c>
      <c r="CL23" s="32">
        <f>HLOOKUP(CL$2,PLANEL_Pot_anual!$C$3:$AL$24,21,TRUE)</f>
        <v>14908.910690000001</v>
      </c>
      <c r="CM23" s="32">
        <f>HLOOKUP(CM$2,PLANEL_Pot_anual!$C$3:$AL$24,21,TRUE)</f>
        <v>17128.479630000002</v>
      </c>
      <c r="CN23" s="32">
        <f>HLOOKUP(CN$2,PLANEL_Pot_anual!$C$3:$AL$24,21,TRUE)</f>
        <v>17128.479630000002</v>
      </c>
      <c r="CO23" s="32">
        <f>HLOOKUP(CO$2,PLANEL_Pot_anual!$C$3:$AL$24,21,TRUE)</f>
        <v>17128.479630000002</v>
      </c>
      <c r="CP23" s="32">
        <f>HLOOKUP(CP$2,PLANEL_Pot_anual!$C$3:$AL$24,21,TRUE)</f>
        <v>17128.479630000002</v>
      </c>
      <c r="CQ23" s="32">
        <f>HLOOKUP(CQ$2,PLANEL_Pot_anual!$C$3:$AL$24,21,TRUE)</f>
        <v>20245.753359999999</v>
      </c>
      <c r="CR23" s="32">
        <f>HLOOKUP(CR$2,PLANEL_Pot_anual!$C$3:$AL$24,21,TRUE)</f>
        <v>20245.753359999999</v>
      </c>
      <c r="CS23" s="32">
        <f>HLOOKUP(CS$2,PLANEL_Pot_anual!$C$3:$AL$24,21,TRUE)</f>
        <v>20245.753359999999</v>
      </c>
      <c r="CT23" s="32">
        <f>HLOOKUP(CT$2,PLANEL_Pot_anual!$C$3:$AL$24,21,TRUE)</f>
        <v>20245.753359999999</v>
      </c>
      <c r="CU23" s="32">
        <f>HLOOKUP(CU$2,PLANEL_Pot_anual!$C$3:$AL$24,21,TRUE)</f>
        <v>24062.085930000001</v>
      </c>
      <c r="CV23" s="32">
        <f>HLOOKUP(CV$2,PLANEL_Pot_anual!$C$3:$AL$24,21,TRUE)</f>
        <v>24062.085930000001</v>
      </c>
      <c r="CW23" s="32">
        <f>HLOOKUP(CW$2,PLANEL_Pot_anual!$C$3:$AL$24,21,TRUE)</f>
        <v>24062.085930000001</v>
      </c>
      <c r="CX23" s="32">
        <f>HLOOKUP(CX$2,PLANEL_Pot_anual!$C$3:$AL$24,21,TRUE)</f>
        <v>24062.085930000001</v>
      </c>
      <c r="CY23" s="32">
        <f>HLOOKUP(CY$2,PLANEL_Pot_anual!$C$3:$AL$24,21,TRUE)</f>
        <v>25547.834220000001</v>
      </c>
      <c r="CZ23" s="32">
        <f>HLOOKUP(CZ$2,PLANEL_Pot_anual!$C$3:$AL$24,21,TRUE)</f>
        <v>25547.834220000001</v>
      </c>
      <c r="DA23" s="32">
        <f>HLOOKUP(DA$2,PLANEL_Pot_anual!$C$3:$AL$24,21,TRUE)</f>
        <v>25547.834220000001</v>
      </c>
      <c r="DB23" s="32">
        <f>HLOOKUP(DB$2,PLANEL_Pot_anual!$C$3:$AL$24,21,TRUE)</f>
        <v>25547.834220000001</v>
      </c>
      <c r="DC23" s="32">
        <f>HLOOKUP(DC$2,PLANEL_Pot_anual!$C$3:$AL$24,21,TRUE)</f>
        <v>27831.071120000001</v>
      </c>
      <c r="DD23" s="32">
        <f>HLOOKUP(DD$2,PLANEL_Pot_anual!$C$3:$AL$24,21,TRUE)</f>
        <v>27831.071120000001</v>
      </c>
      <c r="DE23" s="32">
        <f>HLOOKUP(DE$2,PLANEL_Pot_anual!$C$3:$AL$24,21,TRUE)</f>
        <v>27831.071120000001</v>
      </c>
      <c r="DF23" s="32">
        <f>HLOOKUP(DF$2,PLANEL_Pot_anual!$C$3:$AL$24,21,TRUE)</f>
        <v>27831.071120000001</v>
      </c>
      <c r="DG23" s="32">
        <f>HLOOKUP(DG$2,PLANEL_Pot_anual!$C$3:$AL$24,21,TRUE)</f>
        <v>29956.371569999999</v>
      </c>
      <c r="DH23" s="32">
        <f>HLOOKUP(DH$2,PLANEL_Pot_anual!$C$3:$AL$24,21,TRUE)</f>
        <v>29956.371569999999</v>
      </c>
      <c r="DI23" s="32">
        <f>HLOOKUP(DI$2,PLANEL_Pot_anual!$C$3:$AL$24,21,TRUE)</f>
        <v>29956.371569999999</v>
      </c>
      <c r="DJ23" s="32">
        <f>HLOOKUP(DJ$2,PLANEL_Pot_anual!$C$3:$AL$24,21,TRUE)</f>
        <v>29956.371569999999</v>
      </c>
      <c r="DK23" s="32">
        <f>HLOOKUP(DK$2,PLANEL_Pot_anual!$C$3:$AL$24,21,TRUE)</f>
        <v>32136.323520000002</v>
      </c>
      <c r="DL23" s="32">
        <f>HLOOKUP(DL$2,PLANEL_Pot_anual!$C$3:$AL$24,21,TRUE)</f>
        <v>32136.323520000002</v>
      </c>
      <c r="DM23" s="32">
        <f>HLOOKUP(DM$2,PLANEL_Pot_anual!$C$3:$AL$24,21,TRUE)</f>
        <v>32136.323520000002</v>
      </c>
      <c r="DN23" s="32">
        <f>HLOOKUP(DN$2,PLANEL_Pot_anual!$C$3:$AL$24,21,TRUE)</f>
        <v>32136.323520000002</v>
      </c>
      <c r="DO23" s="32">
        <f>HLOOKUP(DO$2,PLANEL_Pot_anual!$C$3:$AL$24,21,TRUE)</f>
        <v>35135.848149999998</v>
      </c>
      <c r="DP23" s="32">
        <f>HLOOKUP(DP$2,PLANEL_Pot_anual!$C$3:$AL$24,21,TRUE)</f>
        <v>35135.848149999998</v>
      </c>
      <c r="DQ23" s="32">
        <f>HLOOKUP(DQ$2,PLANEL_Pot_anual!$C$3:$AL$24,21,TRUE)</f>
        <v>35135.848149999998</v>
      </c>
      <c r="DR23" s="32">
        <f>HLOOKUP(DR$2,PLANEL_Pot_anual!$C$3:$AL$24,21,TRUE)</f>
        <v>35135.848149999998</v>
      </c>
      <c r="DS23" s="32">
        <f>HLOOKUP(DS$2,PLANEL_Pot_anual!$C$3:$AL$24,21,TRUE)</f>
        <v>38039.752469999999</v>
      </c>
      <c r="DT23" s="32">
        <f>HLOOKUP(DT$2,PLANEL_Pot_anual!$C$3:$AL$24,21,TRUE)</f>
        <v>38039.752469999999</v>
      </c>
      <c r="DU23" s="32">
        <f>HLOOKUP(DU$2,PLANEL_Pot_anual!$C$3:$AL$24,21,TRUE)</f>
        <v>38039.752469999999</v>
      </c>
      <c r="DV23" s="32">
        <f>HLOOKUP(DV$2,PLANEL_Pot_anual!$C$3:$AL$24,21,TRUE)</f>
        <v>38039.752469999999</v>
      </c>
      <c r="DW23" s="32">
        <f>HLOOKUP(DW$2,PLANEL_Pot_anual!$C$3:$AL$24,21,TRUE)</f>
        <v>41044.34691</v>
      </c>
      <c r="DX23" s="32">
        <f>HLOOKUP(DX$2,PLANEL_Pot_anual!$C$3:$AL$24,21,TRUE)</f>
        <v>41044.34691</v>
      </c>
      <c r="DY23" s="32">
        <f>HLOOKUP(DY$2,PLANEL_Pot_anual!$C$3:$AL$24,21,TRUE)</f>
        <v>41044.34691</v>
      </c>
      <c r="DZ23" s="32">
        <f>HLOOKUP(DZ$2,PLANEL_Pot_anual!$C$3:$AL$24,21,TRUE)</f>
        <v>41044.34691</v>
      </c>
      <c r="EA23" s="32">
        <f>HLOOKUP(EA$2,PLANEL_Pot_anual!$C$3:$AL$24,21,TRUE)</f>
        <v>44261.306299999997</v>
      </c>
      <c r="EB23" s="32">
        <f>HLOOKUP(EB$2,PLANEL_Pot_anual!$C$3:$AL$24,21,TRUE)</f>
        <v>44261.306299999997</v>
      </c>
      <c r="EC23" s="32">
        <f>HLOOKUP(EC$2,PLANEL_Pot_anual!$C$3:$AL$24,21,TRUE)</f>
        <v>44261.306299999997</v>
      </c>
      <c r="ED23" s="32">
        <f>HLOOKUP(ED$2,PLANEL_Pot_anual!$C$3:$AL$24,21,TRUE)</f>
        <v>44261.306299999997</v>
      </c>
      <c r="EE23" s="32">
        <f>HLOOKUP(EE$2,PLANEL_Pot_anual!$C$3:$AL$24,21,TRUE)</f>
        <v>48286.014000000003</v>
      </c>
      <c r="EF23" s="32">
        <f>HLOOKUP(EF$2,PLANEL_Pot_anual!$C$3:$AL$24,21,TRUE)</f>
        <v>48286.014000000003</v>
      </c>
      <c r="EG23" s="32">
        <f>HLOOKUP(EG$2,PLANEL_Pot_anual!$C$3:$AL$24,21,TRUE)</f>
        <v>48286.014000000003</v>
      </c>
      <c r="EH23" s="32">
        <f>HLOOKUP(EH$2,PLANEL_Pot_anual!$C$3:$AL$24,21,TRUE)</f>
        <v>48286.014000000003</v>
      </c>
      <c r="EI23" s="32">
        <f>HLOOKUP(EI$2,PLANEL_Pot_anual!$C$3:$AL$24,21,TRUE)</f>
        <v>51506.71572</v>
      </c>
      <c r="EJ23" s="32">
        <f>HLOOKUP(EJ$2,PLANEL_Pot_anual!$C$3:$AL$24,21,TRUE)</f>
        <v>51506.71572</v>
      </c>
      <c r="EK23" s="32">
        <f>HLOOKUP(EK$2,PLANEL_Pot_anual!$C$3:$AL$24,21,TRUE)</f>
        <v>51506.71572</v>
      </c>
      <c r="EL23" s="32">
        <f>HLOOKUP(EL$2,PLANEL_Pot_anual!$C$3:$AL$24,21,TRUE)</f>
        <v>51506.71572</v>
      </c>
      <c r="EM23" s="32">
        <f>HLOOKUP(EM$2,PLANEL_Pot_anual!$C$3:$AL$24,21,TRUE)</f>
        <v>53603.200830000002</v>
      </c>
      <c r="EN23" s="32">
        <f>HLOOKUP(EN$2,PLANEL_Pot_anual!$C$3:$AL$24,21,TRUE)</f>
        <v>53603.200830000002</v>
      </c>
      <c r="EO23" s="32">
        <f>HLOOKUP(EO$2,PLANEL_Pot_anual!$C$3:$AL$24,21,TRUE)</f>
        <v>53603.200830000002</v>
      </c>
      <c r="EP23" s="32">
        <f>HLOOKUP(EP$2,PLANEL_Pot_anual!$C$3:$AL$24,21,TRUE)</f>
        <v>53603.200830000002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163331.63691999996</v>
      </c>
      <c r="P24" s="28">
        <f t="shared" si="0"/>
        <v>163331.63691999996</v>
      </c>
      <c r="Q24" s="28">
        <f t="shared" si="0"/>
        <v>163331.63691999996</v>
      </c>
      <c r="R24" s="28">
        <f t="shared" si="0"/>
        <v>163331.63691999996</v>
      </c>
      <c r="S24" s="28">
        <f t="shared" si="0"/>
        <v>169825.79786999998</v>
      </c>
      <c r="T24" s="28">
        <f t="shared" si="0"/>
        <v>169825.79786999998</v>
      </c>
      <c r="U24" s="28">
        <f t="shared" si="0"/>
        <v>169825.79786999998</v>
      </c>
      <c r="V24" s="28">
        <f t="shared" si="0"/>
        <v>169825.79786999998</v>
      </c>
      <c r="W24" s="28">
        <f t="shared" si="0"/>
        <v>177285.43206999995</v>
      </c>
      <c r="X24" s="28">
        <f t="shared" si="0"/>
        <v>177285.43206999995</v>
      </c>
      <c r="Y24" s="28">
        <f t="shared" si="0"/>
        <v>177285.43206999995</v>
      </c>
      <c r="Z24" s="28">
        <f t="shared" si="0"/>
        <v>177285.43206999995</v>
      </c>
      <c r="AA24" s="28">
        <f t="shared" si="0"/>
        <v>181133.71148379994</v>
      </c>
      <c r="AB24" s="28">
        <f t="shared" si="0"/>
        <v>181133.71148379994</v>
      </c>
      <c r="AC24" s="28">
        <f t="shared" si="0"/>
        <v>181133.71148379994</v>
      </c>
      <c r="AD24" s="28">
        <f t="shared" si="0"/>
        <v>181133.71148379994</v>
      </c>
      <c r="AE24" s="28">
        <f t="shared" si="0"/>
        <v>189148.16687299995</v>
      </c>
      <c r="AF24" s="28">
        <f t="shared" si="0"/>
        <v>189148.16687299995</v>
      </c>
      <c r="AG24" s="28">
        <f t="shared" si="0"/>
        <v>189148.16687299995</v>
      </c>
      <c r="AH24" s="28">
        <f t="shared" si="0"/>
        <v>189148.16687299995</v>
      </c>
      <c r="AI24" s="28">
        <f t="shared" ref="AI24:BN24" si="1">SUM(AI4:AI23)</f>
        <v>197344.82386999999</v>
      </c>
      <c r="AJ24" s="28">
        <f t="shared" si="1"/>
        <v>197344.82386999999</v>
      </c>
      <c r="AK24" s="28">
        <f t="shared" si="1"/>
        <v>197344.82386999999</v>
      </c>
      <c r="AL24" s="28">
        <f t="shared" si="1"/>
        <v>197344.82386999999</v>
      </c>
      <c r="AM24" s="28">
        <f t="shared" si="1"/>
        <v>205184.11354099997</v>
      </c>
      <c r="AN24" s="28">
        <f t="shared" si="1"/>
        <v>205184.11354099997</v>
      </c>
      <c r="AO24" s="28">
        <f t="shared" si="1"/>
        <v>205184.11354099997</v>
      </c>
      <c r="AP24" s="28">
        <f t="shared" si="1"/>
        <v>205184.11354099997</v>
      </c>
      <c r="AQ24" s="28">
        <f t="shared" si="1"/>
        <v>213627.895361</v>
      </c>
      <c r="AR24" s="28">
        <f t="shared" si="1"/>
        <v>213627.895361</v>
      </c>
      <c r="AS24" s="28">
        <f t="shared" si="1"/>
        <v>213627.895361</v>
      </c>
      <c r="AT24" s="28">
        <f t="shared" si="1"/>
        <v>213627.895361</v>
      </c>
      <c r="AU24" s="28">
        <f t="shared" si="1"/>
        <v>218996.04944099995</v>
      </c>
      <c r="AV24" s="28">
        <f t="shared" si="1"/>
        <v>218996.04944099995</v>
      </c>
      <c r="AW24" s="28">
        <f t="shared" si="1"/>
        <v>218996.04944099995</v>
      </c>
      <c r="AX24" s="28">
        <f t="shared" si="1"/>
        <v>218996.04944099995</v>
      </c>
      <c r="AY24" s="28">
        <f t="shared" si="1"/>
        <v>224049.30580099995</v>
      </c>
      <c r="AZ24" s="28">
        <f t="shared" si="1"/>
        <v>224049.30580099995</v>
      </c>
      <c r="BA24" s="28">
        <f t="shared" si="1"/>
        <v>224049.30580099995</v>
      </c>
      <c r="BB24" s="28">
        <f t="shared" si="1"/>
        <v>224049.30580099995</v>
      </c>
      <c r="BC24" s="28">
        <f t="shared" si="1"/>
        <v>230458.96758099998</v>
      </c>
      <c r="BD24" s="28">
        <f t="shared" si="1"/>
        <v>230458.96758099998</v>
      </c>
      <c r="BE24" s="28">
        <f t="shared" si="1"/>
        <v>230458.96758099998</v>
      </c>
      <c r="BF24" s="28">
        <f t="shared" si="1"/>
        <v>230458.96758099998</v>
      </c>
      <c r="BG24" s="28">
        <f t="shared" si="1"/>
        <v>236032.40189099999</v>
      </c>
      <c r="BH24" s="28">
        <f t="shared" si="1"/>
        <v>236032.40189099999</v>
      </c>
      <c r="BI24" s="28">
        <f t="shared" si="1"/>
        <v>236032.40189099999</v>
      </c>
      <c r="BJ24" s="28">
        <f t="shared" si="1"/>
        <v>236032.40189099999</v>
      </c>
      <c r="BK24" s="28">
        <f t="shared" si="1"/>
        <v>248201.53602589999</v>
      </c>
      <c r="BL24" s="28">
        <f t="shared" si="1"/>
        <v>248201.53602589999</v>
      </c>
      <c r="BM24" s="28">
        <f t="shared" si="1"/>
        <v>248201.53602589999</v>
      </c>
      <c r="BN24" s="28">
        <f t="shared" si="1"/>
        <v>248201.53602589999</v>
      </c>
      <c r="BO24" s="28">
        <f t="shared" ref="BO24:CT24" si="2">SUM(BO4:BO23)</f>
        <v>259578.300655</v>
      </c>
      <c r="BP24" s="28">
        <f t="shared" si="2"/>
        <v>259578.300655</v>
      </c>
      <c r="BQ24" s="28">
        <f t="shared" si="2"/>
        <v>259578.300655</v>
      </c>
      <c r="BR24" s="28">
        <f t="shared" si="2"/>
        <v>259578.300655</v>
      </c>
      <c r="BS24" s="28">
        <f t="shared" si="2"/>
        <v>271088.23588400002</v>
      </c>
      <c r="BT24" s="28">
        <f t="shared" si="2"/>
        <v>271088.23588400002</v>
      </c>
      <c r="BU24" s="28">
        <f t="shared" si="2"/>
        <v>271088.23588400002</v>
      </c>
      <c r="BV24" s="28">
        <f t="shared" si="2"/>
        <v>271088.23588400002</v>
      </c>
      <c r="BW24" s="28">
        <f t="shared" si="2"/>
        <v>282156.49459999998</v>
      </c>
      <c r="BX24" s="28">
        <f t="shared" si="2"/>
        <v>282156.49459999998</v>
      </c>
      <c r="BY24" s="28">
        <f t="shared" si="2"/>
        <v>282156.49459999998</v>
      </c>
      <c r="BZ24" s="28">
        <f t="shared" si="2"/>
        <v>282156.49459999998</v>
      </c>
      <c r="CA24" s="28">
        <f t="shared" si="2"/>
        <v>294170.45862299995</v>
      </c>
      <c r="CB24" s="28">
        <f t="shared" si="2"/>
        <v>294170.45862299995</v>
      </c>
      <c r="CC24" s="28">
        <f t="shared" si="2"/>
        <v>294170.45862299995</v>
      </c>
      <c r="CD24" s="28">
        <f t="shared" si="2"/>
        <v>294170.45862299995</v>
      </c>
      <c r="CE24" s="28">
        <f t="shared" si="2"/>
        <v>305755.686223</v>
      </c>
      <c r="CF24" s="28">
        <f t="shared" si="2"/>
        <v>305755.686223</v>
      </c>
      <c r="CG24" s="28">
        <f t="shared" si="2"/>
        <v>305755.686223</v>
      </c>
      <c r="CH24" s="28">
        <f t="shared" si="2"/>
        <v>305755.686223</v>
      </c>
      <c r="CI24" s="28">
        <f t="shared" si="2"/>
        <v>318422.50983999996</v>
      </c>
      <c r="CJ24" s="28">
        <f t="shared" si="2"/>
        <v>318422.50983999996</v>
      </c>
      <c r="CK24" s="28">
        <f t="shared" si="2"/>
        <v>318422.50983999996</v>
      </c>
      <c r="CL24" s="28">
        <f t="shared" si="2"/>
        <v>318422.50983999996</v>
      </c>
      <c r="CM24" s="28">
        <f t="shared" si="2"/>
        <v>331093.01213999995</v>
      </c>
      <c r="CN24" s="28">
        <f t="shared" si="2"/>
        <v>331093.01213999995</v>
      </c>
      <c r="CO24" s="28">
        <f t="shared" si="2"/>
        <v>331093.01213999995</v>
      </c>
      <c r="CP24" s="28">
        <f t="shared" si="2"/>
        <v>331093.01213999995</v>
      </c>
      <c r="CQ24" s="28">
        <f t="shared" si="2"/>
        <v>343333.50966399995</v>
      </c>
      <c r="CR24" s="28">
        <f t="shared" si="2"/>
        <v>343333.50966399995</v>
      </c>
      <c r="CS24" s="28">
        <f t="shared" si="2"/>
        <v>343333.50966399995</v>
      </c>
      <c r="CT24" s="28">
        <f t="shared" si="2"/>
        <v>343333.50966399995</v>
      </c>
      <c r="CU24" s="28">
        <f t="shared" ref="CU24:DZ24" si="3">SUM(CU4:CU23)</f>
        <v>356115.12093500001</v>
      </c>
      <c r="CV24" s="28">
        <f t="shared" si="3"/>
        <v>356115.12093500001</v>
      </c>
      <c r="CW24" s="28">
        <f t="shared" si="3"/>
        <v>356115.12093500001</v>
      </c>
      <c r="CX24" s="28">
        <f t="shared" si="3"/>
        <v>356115.12093500001</v>
      </c>
      <c r="CY24" s="28">
        <f t="shared" si="3"/>
        <v>371486.83838900004</v>
      </c>
      <c r="CZ24" s="28">
        <f t="shared" si="3"/>
        <v>371486.83838900004</v>
      </c>
      <c r="DA24" s="28">
        <f t="shared" si="3"/>
        <v>371486.83838900004</v>
      </c>
      <c r="DB24" s="28">
        <f t="shared" si="3"/>
        <v>371486.83838900004</v>
      </c>
      <c r="DC24" s="28">
        <f t="shared" si="3"/>
        <v>381318.37236000004</v>
      </c>
      <c r="DD24" s="28">
        <f t="shared" si="3"/>
        <v>381318.37236000004</v>
      </c>
      <c r="DE24" s="28">
        <f t="shared" si="3"/>
        <v>381318.37236000004</v>
      </c>
      <c r="DF24" s="28">
        <f t="shared" si="3"/>
        <v>381318.37236000004</v>
      </c>
      <c r="DG24" s="28">
        <f t="shared" si="3"/>
        <v>392513.07310400001</v>
      </c>
      <c r="DH24" s="28">
        <f t="shared" si="3"/>
        <v>392513.07310400001</v>
      </c>
      <c r="DI24" s="28">
        <f t="shared" si="3"/>
        <v>392513.07310400001</v>
      </c>
      <c r="DJ24" s="28">
        <f t="shared" si="3"/>
        <v>392513.07310400001</v>
      </c>
      <c r="DK24" s="28">
        <f t="shared" si="3"/>
        <v>404098.06816700002</v>
      </c>
      <c r="DL24" s="28">
        <f t="shared" si="3"/>
        <v>404098.06816700002</v>
      </c>
      <c r="DM24" s="28">
        <f t="shared" si="3"/>
        <v>404098.06816700002</v>
      </c>
      <c r="DN24" s="28">
        <f t="shared" si="3"/>
        <v>404098.06816700002</v>
      </c>
      <c r="DO24" s="28">
        <f t="shared" si="3"/>
        <v>416679.52866900002</v>
      </c>
      <c r="DP24" s="28">
        <f t="shared" si="3"/>
        <v>416679.52866900002</v>
      </c>
      <c r="DQ24" s="28">
        <f t="shared" si="3"/>
        <v>416679.52866900002</v>
      </c>
      <c r="DR24" s="28">
        <f t="shared" si="3"/>
        <v>416679.52866900002</v>
      </c>
      <c r="DS24" s="28">
        <f t="shared" si="3"/>
        <v>429959.45733899996</v>
      </c>
      <c r="DT24" s="28">
        <f t="shared" si="3"/>
        <v>429959.45733899996</v>
      </c>
      <c r="DU24" s="28">
        <f t="shared" si="3"/>
        <v>429959.45733899996</v>
      </c>
      <c r="DV24" s="28">
        <f t="shared" si="3"/>
        <v>429959.45733899996</v>
      </c>
      <c r="DW24" s="28">
        <f t="shared" si="3"/>
        <v>443441.00506400008</v>
      </c>
      <c r="DX24" s="28">
        <f t="shared" si="3"/>
        <v>443441.00506400008</v>
      </c>
      <c r="DY24" s="28">
        <f t="shared" si="3"/>
        <v>443441.00506400008</v>
      </c>
      <c r="DZ24" s="28">
        <f t="shared" si="3"/>
        <v>443441.00506400008</v>
      </c>
      <c r="EA24" s="28">
        <f t="shared" ref="EA24:EP24" si="4">SUM(EA4:EA23)</f>
        <v>456259.90334100003</v>
      </c>
      <c r="EB24" s="28">
        <f t="shared" si="4"/>
        <v>456259.90334100003</v>
      </c>
      <c r="EC24" s="28">
        <f t="shared" si="4"/>
        <v>456259.90334100003</v>
      </c>
      <c r="ED24" s="28">
        <f t="shared" si="4"/>
        <v>456259.90334100003</v>
      </c>
      <c r="EE24" s="28">
        <f t="shared" si="4"/>
        <v>469573.97506900009</v>
      </c>
      <c r="EF24" s="28">
        <f t="shared" si="4"/>
        <v>469573.97506900009</v>
      </c>
      <c r="EG24" s="28">
        <f t="shared" si="4"/>
        <v>469573.97506900009</v>
      </c>
      <c r="EH24" s="28">
        <f t="shared" si="4"/>
        <v>469573.97506900009</v>
      </c>
      <c r="EI24" s="28">
        <f t="shared" si="4"/>
        <v>480740.12386000005</v>
      </c>
      <c r="EJ24" s="28">
        <f t="shared" si="4"/>
        <v>480740.12386000005</v>
      </c>
      <c r="EK24" s="28">
        <f t="shared" si="4"/>
        <v>480740.12386000005</v>
      </c>
      <c r="EL24" s="28">
        <f t="shared" si="4"/>
        <v>480740.12386000005</v>
      </c>
      <c r="EM24" s="28">
        <f t="shared" si="4"/>
        <v>491222.75936500001</v>
      </c>
      <c r="EN24" s="28">
        <f t="shared" si="4"/>
        <v>491222.75936500001</v>
      </c>
      <c r="EO24" s="28">
        <f t="shared" si="4"/>
        <v>491222.75936500001</v>
      </c>
      <c r="EP24" s="28">
        <f t="shared" si="4"/>
        <v>491222.75936500001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2332.6552069999998</v>
      </c>
      <c r="D28" s="33">
        <f>PLANEL_GerMED_Trim_Resultado!Q149</f>
        <v>1839.546632</v>
      </c>
      <c r="E28" s="33">
        <f>PLANEL_GerMED_Trim_Resultado!R149</f>
        <v>82.258750000000006</v>
      </c>
      <c r="F28" s="33">
        <f>PLANEL_GerMED_Trim_Resultado!S149</f>
        <v>2332.6552069999998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309.44948799999997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660.05310999999995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660.05310999999995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82.258750000000006</v>
      </c>
      <c r="AH28" s="33">
        <f>PLANEL_GerMED_Trim_Resultado!AU149</f>
        <v>660.05310999999995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660.05310999999995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660.05310999999995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0.20749098993079643</v>
      </c>
      <c r="D29" s="33">
        <f t="shared" si="10"/>
        <v>0.16362870541353114</v>
      </c>
      <c r="E29" s="33">
        <f t="shared" si="10"/>
        <v>7.3169619825301097E-3</v>
      </c>
      <c r="F29" s="33">
        <f t="shared" si="10"/>
        <v>0.20749098993079643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2.505298725691802E-2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5.3437807445068736E-2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4.8146495297563471E-3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4.4953093886921786E-3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3.1351351595261159E-2</v>
      </c>
      <c r="AE29" s="33">
        <f t="shared" si="10"/>
        <v>0</v>
      </c>
      <c r="AF29" s="33">
        <f t="shared" si="10"/>
        <v>0</v>
      </c>
      <c r="AG29" s="33">
        <f t="shared" si="10"/>
        <v>3.7307003862511409E-3</v>
      </c>
      <c r="AH29" s="33">
        <f t="shared" si="10"/>
        <v>2.9935543543067045E-2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2.8493883969550406E-2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2.5952135087388483E-2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1.5001583082323128E-2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1.4496331407095629E-2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1.3453623079937888E-2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1.2937790820189313E-2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1.219651785996252E-2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1.219651785996252E-2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5993.1814043000004</v>
      </c>
      <c r="AB31" s="1">
        <f>PLANEL_GerMed_Trim!AB17</f>
        <v>7108.4749444999998</v>
      </c>
      <c r="AC31" s="1">
        <f>PLANEL_GerMed_Trim!AC17</f>
        <v>9364.412542</v>
      </c>
      <c r="AD31" s="1">
        <f>PLANEL_GerMed_Trim!AD17</f>
        <v>7793.5389792999995</v>
      </c>
      <c r="AE31" s="1">
        <f>PLANEL_GerMed_Trim!AE17</f>
        <v>7057.3156389000005</v>
      </c>
      <c r="AF31" s="1">
        <f>PLANEL_GerMed_Trim!AF17</f>
        <v>8400.9641651999991</v>
      </c>
      <c r="AG31" s="1">
        <f>PLANEL_GerMed_Trim!AG17</f>
        <v>11081.642037199999</v>
      </c>
      <c r="AH31" s="1">
        <f>PLANEL_GerMed_Trim!AH17</f>
        <v>9204.7727924999999</v>
      </c>
      <c r="AI31" s="1">
        <f>PLANEL_GerMed_Trim!AI17</f>
        <v>9591.3578859000008</v>
      </c>
      <c r="AJ31" s="1">
        <f>PLANEL_GerMed_Trim!AJ17</f>
        <v>11478.7923022</v>
      </c>
      <c r="AK31" s="1">
        <f>PLANEL_GerMed_Trim!AK17</f>
        <v>15170.911928199999</v>
      </c>
      <c r="AL31" s="1">
        <f>PLANEL_GerMed_Trim!AL17</f>
        <v>12565.369592499999</v>
      </c>
      <c r="AM31" s="1">
        <f>PLANEL_GerMed_Trim!AM17</f>
        <v>11912.4068209</v>
      </c>
      <c r="AN31" s="1">
        <f>PLANEL_GerMed_Trim!AN17</f>
        <v>14297.9204082</v>
      </c>
      <c r="AO31" s="1">
        <f>PLANEL_GerMed_Trim!AO17</f>
        <v>18916.467292200003</v>
      </c>
      <c r="AP31" s="1">
        <f>PLANEL_GerMed_Trim!AP17</f>
        <v>15643.498867499999</v>
      </c>
      <c r="AQ31" s="1">
        <f>PLANEL_GerMed_Trim!AQ17</f>
        <v>14614.153292999999</v>
      </c>
      <c r="AR31" s="1">
        <f>PLANEL_GerMed_Trim!AR17</f>
        <v>17579.8298512</v>
      </c>
      <c r="AS31" s="1">
        <f>PLANEL_GerMed_Trim!AS17</f>
        <v>23277.0664521</v>
      </c>
      <c r="AT31" s="1">
        <f>PLANEL_GerMed_Trim!AT17</f>
        <v>19226.853628199999</v>
      </c>
      <c r="AU31" s="1">
        <f>PLANEL_GerMed_Trim!AU17</f>
        <v>15750.840314999999</v>
      </c>
      <c r="AV31" s="1">
        <f>PLANEL_GerMed_Trim!AV17</f>
        <v>18960.441131200001</v>
      </c>
      <c r="AW31" s="1">
        <f>PLANEL_GerMed_Trim!AW17</f>
        <v>25111.376842099999</v>
      </c>
      <c r="AX31" s="1">
        <f>PLANEL_GerMed_Trim!AX17</f>
        <v>20734.305518199999</v>
      </c>
      <c r="AY31" s="1">
        <f>PLANEL_GerMed_Trim!AY17</f>
        <v>17489.508831800002</v>
      </c>
      <c r="AZ31" s="1">
        <f>PLANEL_GerMed_Trim!AZ17</f>
        <v>21085.101852200001</v>
      </c>
      <c r="BA31" s="1">
        <f>PLANEL_GerMed_Trim!BA17</f>
        <v>27940.288730699998</v>
      </c>
      <c r="BB31" s="1">
        <f>PLANEL_GerMed_Trim!BB17</f>
        <v>23051.751070400001</v>
      </c>
      <c r="BC31" s="1">
        <f>PLANEL_GerMed_Trim!BC17</f>
        <v>18806.5571628</v>
      </c>
      <c r="BD31" s="1">
        <f>PLANEL_GerMed_Trim!BD17</f>
        <v>22684.948703899998</v>
      </c>
      <c r="BE31" s="1">
        <f>PLANEL_GerMed_Trim!BE17</f>
        <v>30065.960056199998</v>
      </c>
      <c r="BF31" s="1">
        <f>PLANEL_GerMed_Trim!BF17</f>
        <v>24798.548450299997</v>
      </c>
      <c r="BG31" s="1">
        <f>PLANEL_GerMed_Trim!BG17</f>
        <v>19114.657238799999</v>
      </c>
      <c r="BH31" s="1">
        <f>PLANEL_GerMed_Trim!BH17</f>
        <v>23059.1646869</v>
      </c>
      <c r="BI31" s="1">
        <f>PLANEL_GerMed_Trim!BI17</f>
        <v>30563.151600199999</v>
      </c>
      <c r="BJ31" s="1">
        <f>PLANEL_GerMed_Trim!BJ17</f>
        <v>25207.1447013</v>
      </c>
      <c r="BK31" s="1">
        <f>PLANEL_GerMed_Trim!BK17</f>
        <v>21056.029865799999</v>
      </c>
      <c r="BL31" s="1">
        <f>PLANEL_GerMed_Trim!BL17</f>
        <v>25417.1408839</v>
      </c>
      <c r="BM31" s="1">
        <f>PLANEL_GerMed_Trim!BM17</f>
        <v>33696.010433199997</v>
      </c>
      <c r="BN31" s="1">
        <f>PLANEL_GerMed_Trim!BN17</f>
        <v>27781.7547533</v>
      </c>
      <c r="BO31" s="1">
        <f>PLANEL_GerMed_Trim!BO17</f>
        <v>22652.166924199999</v>
      </c>
      <c r="BP31" s="1">
        <f>PLANEL_GerMed_Trim!BP17</f>
        <v>27358.752613099998</v>
      </c>
      <c r="BQ31" s="1">
        <f>PLANEL_GerMed_Trim!BQ17</f>
        <v>36277.063968300004</v>
      </c>
      <c r="BR31" s="1">
        <f>PLANEL_GerMed_Trim!BR17</f>
        <v>29901.194143599998</v>
      </c>
      <c r="BS31" s="1">
        <f>PLANEL_GerMed_Trim!BS17</f>
        <v>24143.774466000003</v>
      </c>
      <c r="BT31" s="1">
        <f>PLANEL_GerMed_Trim!BT17</f>
        <v>29193.871824100002</v>
      </c>
      <c r="BU31" s="1">
        <f>PLANEL_GerMed_Trim!BU17</f>
        <v>38726.223925899998</v>
      </c>
      <c r="BV31" s="1">
        <f>PLANEL_GerMed_Trim!BV17</f>
        <v>31900.523751799999</v>
      </c>
      <c r="BW31" s="1">
        <f>PLANEL_GerMed_Trim!BW17</f>
        <v>25444.721369300001</v>
      </c>
      <c r="BX31" s="1">
        <f>PLANEL_GerMed_Trim!BX17</f>
        <v>30789.967359099999</v>
      </c>
      <c r="BY31" s="1">
        <f>PLANEL_GerMed_Trim!BY17</f>
        <v>40854.320106699997</v>
      </c>
      <c r="BZ31" s="1">
        <f>PLANEL_GerMed_Trim!BZ17</f>
        <v>33640.264987999995</v>
      </c>
      <c r="CA31" s="1">
        <f>PLANEL_GerMed_Trim!CA17</f>
        <v>27055.921666200004</v>
      </c>
      <c r="CB31" s="1">
        <f>PLANEL_GerMed_Trim!CB17</f>
        <v>32766.784799100002</v>
      </c>
      <c r="CC31" s="1">
        <f>PLANEL_GerMed_Trim!CC17</f>
        <v>43490.075481799999</v>
      </c>
      <c r="CD31" s="1">
        <f>PLANEL_GerMed_Trim!CD17</f>
        <v>35794.977454699998</v>
      </c>
      <c r="CE31" s="1">
        <f>PLANEL_GerMed_Trim!CE17</f>
        <v>28382.404055700001</v>
      </c>
      <c r="CF31" s="1">
        <f>PLANEL_GerMed_Trim!CF17</f>
        <v>34423.923513599999</v>
      </c>
      <c r="CG31" s="1">
        <f>PLANEL_GerMed_Trim!CG17</f>
        <v>45713.350941099998</v>
      </c>
      <c r="CH31" s="1">
        <f>PLANEL_GerMed_Trim!CH17</f>
        <v>37595.746137499998</v>
      </c>
      <c r="CI31" s="1">
        <f>PLANEL_GerMed_Trim!CI17</f>
        <v>29905.995228199998</v>
      </c>
      <c r="CJ31" s="1">
        <f>PLANEL_GerMed_Trim!CJ17</f>
        <v>36277.958954599999</v>
      </c>
      <c r="CK31" s="1">
        <f>PLANEL_GerMed_Trim!CK17</f>
        <v>48178.300589300001</v>
      </c>
      <c r="CL31" s="1">
        <f>PLANEL_GerMed_Trim!CL17</f>
        <v>39619.462702599994</v>
      </c>
      <c r="CM31" s="1">
        <f>PLANEL_GerMed_Trim!CM17</f>
        <v>31623.8502463</v>
      </c>
      <c r="CN31" s="1">
        <f>PLANEL_GerMed_Trim!CN17</f>
        <v>38385.841376999997</v>
      </c>
      <c r="CO31" s="1">
        <f>PLANEL_GerMed_Trim!CO17</f>
        <v>50988.905690400003</v>
      </c>
      <c r="CP31" s="1">
        <f>PLANEL_GerMed_Trim!CP17</f>
        <v>41916.996218100001</v>
      </c>
      <c r="CQ31" s="1">
        <f>PLANEL_GerMed_Trim!CQ17</f>
        <v>34865.643284600003</v>
      </c>
      <c r="CR31" s="1">
        <f>PLANEL_GerMed_Trim!CR17</f>
        <v>42240.856073499992</v>
      </c>
      <c r="CS31" s="1">
        <f>PLANEL_GerMed_Trim!CS17</f>
        <v>56072.117007399997</v>
      </c>
      <c r="CT31" s="1">
        <f>PLANEL_GerMed_Trim!CT17</f>
        <v>46141.622487600005</v>
      </c>
      <c r="CU31" s="1">
        <f>PLANEL_GerMed_Trim!CU17</f>
        <v>37978.377406300002</v>
      </c>
      <c r="CV31" s="1">
        <f>PLANEL_GerMed_Trim!CV17</f>
        <v>45479.400194899994</v>
      </c>
      <c r="CW31" s="1">
        <f>PLANEL_GerMed_Trim!CW17</f>
        <v>60120.774565600004</v>
      </c>
      <c r="CX31" s="1">
        <f>PLANEL_GerMed_Trim!CX17</f>
        <v>49779.241748300003</v>
      </c>
      <c r="CY31" s="1">
        <f>PLANEL_GerMed_Trim!CY17</f>
        <v>40988.1916031</v>
      </c>
      <c r="CZ31" s="1">
        <f>PLANEL_GerMed_Trim!CZ17</f>
        <v>49136.556214099997</v>
      </c>
      <c r="DA31" s="1">
        <f>PLANEL_GerMed_Trim!DA17</f>
        <v>64980.436073199999</v>
      </c>
      <c r="DB31" s="1">
        <f>PLANEL_GerMed_Trim!DB17</f>
        <v>53772.117653299996</v>
      </c>
      <c r="DC31" s="1">
        <f>PLANEL_GerMed_Trim!DC17</f>
        <v>41868.939435000008</v>
      </c>
      <c r="DD31" s="1">
        <f>PLANEL_GerMed_Trim!DD17</f>
        <v>50206.305726999999</v>
      </c>
      <c r="DE31" s="1">
        <f>PLANEL_GerMed_Trim!DE17</f>
        <v>66401.728711999996</v>
      </c>
      <c r="DF31" s="1">
        <f>PLANEL_GerMed_Trim!DF17</f>
        <v>54940.14804</v>
      </c>
      <c r="DG31" s="1">
        <f>PLANEL_GerMed_Trim!DG17</f>
        <v>43356.258586000004</v>
      </c>
      <c r="DH31" s="1">
        <f>PLANEL_GerMed_Trim!DH17</f>
        <v>52012.792077000006</v>
      </c>
      <c r="DI31" s="1">
        <f>PLANEL_GerMed_Trim!DI17</f>
        <v>68801.866053000005</v>
      </c>
      <c r="DJ31" s="1">
        <f>PLANEL_GerMed_Trim!DJ17</f>
        <v>56912.601333999999</v>
      </c>
      <c r="DK31" s="1">
        <f>PLANEL_GerMed_Trim!DK17</f>
        <v>45003.922197000007</v>
      </c>
      <c r="DL31" s="1">
        <f>PLANEL_GerMed_Trim!DL17</f>
        <v>54014.031571</v>
      </c>
      <c r="DM31" s="1">
        <f>PLANEL_GerMed_Trim!DM17</f>
        <v>71460.756691999995</v>
      </c>
      <c r="DN31" s="1">
        <f>PLANEL_GerMed_Trim!DN17</f>
        <v>59097.700287</v>
      </c>
      <c r="DO31" s="1">
        <f>PLANEL_GerMed_Trim!DO17</f>
        <v>46685.273802000003</v>
      </c>
      <c r="DP31" s="1">
        <f>PLANEL_GerMed_Trim!DP17</f>
        <v>56056.188241000003</v>
      </c>
      <c r="DQ31" s="1">
        <f>PLANEL_GerMed_Trim!DQ17</f>
        <v>74174.010781999998</v>
      </c>
      <c r="DR31" s="1">
        <f>PLANEL_GerMed_Trim!DR17</f>
        <v>61327.475590999995</v>
      </c>
      <c r="DS31" s="1">
        <f>PLANEL_GerMed_Trim!DS17</f>
        <v>48663.506243000003</v>
      </c>
      <c r="DT31" s="1">
        <f>PLANEL_GerMed_Trim!DT17</f>
        <v>58458.934080999999</v>
      </c>
      <c r="DU31" s="1">
        <f>PLANEL_GerMed_Trim!DU17</f>
        <v>77366.351552000007</v>
      </c>
      <c r="DV31" s="1">
        <f>PLANEL_GerMed_Trim!DV17</f>
        <v>63950.968400999998</v>
      </c>
      <c r="DW31" s="1">
        <f>PLANEL_GerMed_Trim!DW17</f>
        <v>50568.885483000005</v>
      </c>
      <c r="DX31" s="1">
        <f>PLANEL_GerMed_Trim!DX17</f>
        <v>60773.192991000004</v>
      </c>
      <c r="DY31" s="1">
        <f>PLANEL_GerMed_Trim!DY17</f>
        <v>80441.126632</v>
      </c>
      <c r="DZ31" s="1">
        <f>PLANEL_GerMed_Trim!DZ17</f>
        <v>66477.84473099999</v>
      </c>
      <c r="EA31" s="1">
        <f>PLANEL_GerMed_Trim!EA17</f>
        <v>52289.005303000005</v>
      </c>
      <c r="EB31" s="1">
        <f>PLANEL_GerMed_Trim!EB17</f>
        <v>62862.437231000004</v>
      </c>
      <c r="EC31" s="1">
        <f>PLANEL_GerMed_Trim!EC17</f>
        <v>83216.942301999996</v>
      </c>
      <c r="ED31" s="1">
        <f>PLANEL_GerMed_Trim!ED17</f>
        <v>68759.033670999997</v>
      </c>
      <c r="EE31" s="1">
        <f>PLANEL_GerMed_Trim!EE17</f>
        <v>53795.532393000001</v>
      </c>
      <c r="EF31" s="1">
        <f>PLANEL_GerMed_Trim!EF17</f>
        <v>64692.253401000002</v>
      </c>
      <c r="EG31" s="1">
        <f>PLANEL_GerMed_Trim!EG17</f>
        <v>85648.076151999994</v>
      </c>
      <c r="EH31" s="1">
        <f>PLANEL_GerMed_Trim!EH17</f>
        <v>70756.960160999995</v>
      </c>
      <c r="EI31" s="1">
        <f>PLANEL_GerMed_Trim!EI17</f>
        <v>54444.424873000004</v>
      </c>
      <c r="EJ31" s="1">
        <f>PLANEL_GerMed_Trim!EJ17</f>
        <v>65480.393191000003</v>
      </c>
      <c r="EK31" s="1">
        <f>PLANEL_GerMed_Trim!EK17</f>
        <v>86695.215951999999</v>
      </c>
      <c r="EL31" s="1">
        <f>PLANEL_GerMed_Trim!EL17</f>
        <v>71617.508560999995</v>
      </c>
      <c r="EM31" s="1">
        <f>PLANEL_GerMed_Trim!EM17</f>
        <v>54844.580073000005</v>
      </c>
      <c r="EN31" s="1">
        <f>PLANEL_GerMed_Trim!EN17</f>
        <v>65966.418600999998</v>
      </c>
      <c r="EO31" s="1">
        <f>PLANEL_GerMed_Trim!EO17</f>
        <v>87340.959952000005</v>
      </c>
      <c r="EP31" s="1">
        <f>PLANEL_GerMed_Trim!EP17</f>
        <v>72148.186480999997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0.35483722514561628</v>
      </c>
      <c r="AB32" s="33">
        <f t="shared" si="15"/>
        <v>0.42087021135615493</v>
      </c>
      <c r="AC32" s="33">
        <f t="shared" si="15"/>
        <v>0.55443710733301133</v>
      </c>
      <c r="AD32" s="33">
        <f t="shared" si="15"/>
        <v>0.46143067578345925</v>
      </c>
      <c r="AE32" s="33">
        <f t="shared" si="15"/>
        <v>0.35473423931869918</v>
      </c>
      <c r="AF32" s="33">
        <f t="shared" si="15"/>
        <v>0.42227240287503592</v>
      </c>
      <c r="AG32" s="33">
        <f t="shared" si="15"/>
        <v>0.55701601849863969</v>
      </c>
      <c r="AH32" s="33">
        <f t="shared" si="15"/>
        <v>0.46267564633936215</v>
      </c>
      <c r="AI32" s="33">
        <f t="shared" si="15"/>
        <v>0.35458110989925956</v>
      </c>
      <c r="AJ32" s="33">
        <f t="shared" si="15"/>
        <v>0.42435731866502346</v>
      </c>
      <c r="AK32" s="33">
        <f t="shared" si="15"/>
        <v>0.56085059630535361</v>
      </c>
      <c r="AL32" s="33">
        <f t="shared" si="15"/>
        <v>0.46452679061771679</v>
      </c>
      <c r="AM32" s="33">
        <f t="shared" si="15"/>
        <v>0.35449807134890732</v>
      </c>
      <c r="AN32" s="33">
        <f t="shared" si="15"/>
        <v>0.42548792072097336</v>
      </c>
      <c r="AO32" s="33">
        <f t="shared" si="15"/>
        <v>0.56293000001094251</v>
      </c>
      <c r="AP32" s="33">
        <f t="shared" si="15"/>
        <v>0.4655306237483407</v>
      </c>
      <c r="AQ32" s="33">
        <f t="shared" si="15"/>
        <v>0.35443402319990913</v>
      </c>
      <c r="AR32" s="33">
        <f t="shared" si="15"/>
        <v>0.42635996054011532</v>
      </c>
      <c r="AS32" s="33">
        <f t="shared" si="15"/>
        <v>0.56453385601622064</v>
      </c>
      <c r="AT32" s="33">
        <f t="shared" si="15"/>
        <v>0.46630488597535313</v>
      </c>
      <c r="AU32" s="33">
        <f t="shared" si="15"/>
        <v>0.35441389689073832</v>
      </c>
      <c r="AV32" s="33">
        <f t="shared" si="15"/>
        <v>0.42663398864354696</v>
      </c>
      <c r="AW32" s="33">
        <f t="shared" si="15"/>
        <v>0.56503784845211946</v>
      </c>
      <c r="AX32" s="33">
        <f t="shared" si="15"/>
        <v>0.46654818860871689</v>
      </c>
      <c r="AY32" s="33">
        <f t="shared" si="15"/>
        <v>0.35437055691093317</v>
      </c>
      <c r="AZ32" s="33">
        <f t="shared" si="15"/>
        <v>0.42722407803140455</v>
      </c>
      <c r="BA32" s="33">
        <f t="shared" si="15"/>
        <v>0.56612314119123297</v>
      </c>
      <c r="BB32" s="33">
        <f t="shared" si="15"/>
        <v>0.46707211409716404</v>
      </c>
      <c r="BC32" s="33">
        <f t="shared" si="15"/>
        <v>0.35435526035284221</v>
      </c>
      <c r="BD32" s="33">
        <f t="shared" si="15"/>
        <v>0.42743234896612753</v>
      </c>
      <c r="BE32" s="33">
        <f t="shared" si="15"/>
        <v>0.566506193092425</v>
      </c>
      <c r="BF32" s="33">
        <f t="shared" si="15"/>
        <v>0.4672570325556763</v>
      </c>
      <c r="BG32" s="33">
        <f t="shared" si="15"/>
        <v>0.35435203600149251</v>
      </c>
      <c r="BH32" s="33">
        <f t="shared" si="15"/>
        <v>0.42747624784558808</v>
      </c>
      <c r="BI32" s="33">
        <f t="shared" si="15"/>
        <v>0.56658693173789021</v>
      </c>
      <c r="BJ32" s="33">
        <f t="shared" si="15"/>
        <v>0.46729600929274334</v>
      </c>
      <c r="BK32" s="33">
        <f t="shared" si="15"/>
        <v>0.35433389140484195</v>
      </c>
      <c r="BL32" s="33">
        <f t="shared" si="15"/>
        <v>0.42772329328832914</v>
      </c>
      <c r="BM32" s="33">
        <f t="shared" si="15"/>
        <v>0.56704129779976808</v>
      </c>
      <c r="BN32" s="33">
        <f t="shared" si="15"/>
        <v>0.46751535472414857</v>
      </c>
      <c r="BO32" s="33">
        <f t="shared" si="15"/>
        <v>0.35431818501544998</v>
      </c>
      <c r="BP32" s="33">
        <f t="shared" ref="BP32:EA32" si="16">BP31/BP17</f>
        <v>0.42793714184598436</v>
      </c>
      <c r="BQ32" s="33">
        <f t="shared" si="16"/>
        <v>0.56743460817452829</v>
      </c>
      <c r="BR32" s="33">
        <f t="shared" si="16"/>
        <v>0.46770522547388116</v>
      </c>
      <c r="BS32" s="33">
        <f t="shared" si="16"/>
        <v>0.35428493227986502</v>
      </c>
      <c r="BT32" s="33">
        <f t="shared" si="16"/>
        <v>0.42838989060113963</v>
      </c>
      <c r="BU32" s="33">
        <f t="shared" si="16"/>
        <v>0.56826730387013247</v>
      </c>
      <c r="BV32" s="33">
        <f t="shared" si="16"/>
        <v>0.46810720970800701</v>
      </c>
      <c r="BW32" s="33">
        <f t="shared" si="16"/>
        <v>0.35426330066753575</v>
      </c>
      <c r="BX32" s="33">
        <f t="shared" si="16"/>
        <v>0.42868441378340522</v>
      </c>
      <c r="BY32" s="33">
        <f t="shared" si="16"/>
        <v>0.56880899096777093</v>
      </c>
      <c r="BZ32" s="33">
        <f t="shared" si="16"/>
        <v>0.46836870944707365</v>
      </c>
      <c r="CA32" s="33">
        <f t="shared" si="16"/>
        <v>0.35423932566666377</v>
      </c>
      <c r="CB32" s="33">
        <f t="shared" si="16"/>
        <v>0.42901084260598077</v>
      </c>
      <c r="CC32" s="33">
        <f t="shared" si="16"/>
        <v>0.56940935895416844</v>
      </c>
      <c r="CD32" s="33">
        <f t="shared" si="16"/>
        <v>0.46865853738950675</v>
      </c>
      <c r="CE32" s="33">
        <f t="shared" si="16"/>
        <v>0.35419667884867923</v>
      </c>
      <c r="CF32" s="33">
        <f t="shared" si="16"/>
        <v>0.42959149469966779</v>
      </c>
      <c r="CG32" s="33">
        <f t="shared" si="16"/>
        <v>0.57047729468603781</v>
      </c>
      <c r="CH32" s="33">
        <f t="shared" si="16"/>
        <v>0.46917408386574877</v>
      </c>
      <c r="CI32" s="33">
        <f t="shared" si="16"/>
        <v>0.3541917824147815</v>
      </c>
      <c r="CJ32" s="33">
        <f t="shared" si="16"/>
        <v>0.42965816206590235</v>
      </c>
      <c r="CK32" s="33">
        <f t="shared" si="16"/>
        <v>0.5705999091228493</v>
      </c>
      <c r="CL32" s="33">
        <f t="shared" si="16"/>
        <v>0.4692332759993712</v>
      </c>
      <c r="CM32" s="33">
        <f t="shared" si="16"/>
        <v>0.35417364806628293</v>
      </c>
      <c r="CN32" s="33">
        <f t="shared" si="16"/>
        <v>0.42990506749494889</v>
      </c>
      <c r="CO32" s="33">
        <f t="shared" si="16"/>
        <v>0.57105401773111164</v>
      </c>
      <c r="CP32" s="33">
        <f t="shared" si="16"/>
        <v>0.46945249711590814</v>
      </c>
      <c r="CQ32" s="33">
        <f t="shared" si="16"/>
        <v>0.35422842833351853</v>
      </c>
      <c r="CR32" s="33">
        <f t="shared" si="16"/>
        <v>0.42915921373483779</v>
      </c>
      <c r="CS32" s="33">
        <f t="shared" si="16"/>
        <v>0.56968224331135631</v>
      </c>
      <c r="CT32" s="33">
        <f t="shared" si="16"/>
        <v>0.46879027245025634</v>
      </c>
      <c r="CU32" s="33">
        <f t="shared" si="16"/>
        <v>0.35456380752335842</v>
      </c>
      <c r="CV32" s="33">
        <f t="shared" si="16"/>
        <v>0.42459289728126653</v>
      </c>
      <c r="CW32" s="33">
        <f t="shared" si="16"/>
        <v>0.56128387248309697</v>
      </c>
      <c r="CX32" s="33">
        <f t="shared" si="16"/>
        <v>0.46473595491141578</v>
      </c>
      <c r="CY32" s="33">
        <f t="shared" si="16"/>
        <v>0.3545329293445636</v>
      </c>
      <c r="CZ32" s="33">
        <f t="shared" si="16"/>
        <v>0.42501331557089606</v>
      </c>
      <c r="DA32" s="33">
        <f t="shared" si="16"/>
        <v>0.5620571059635715</v>
      </c>
      <c r="DB32" s="33">
        <f t="shared" si="16"/>
        <v>0.46510923373460394</v>
      </c>
      <c r="DC32" s="33">
        <f t="shared" si="16"/>
        <v>0.35452497814251471</v>
      </c>
      <c r="DD32" s="33">
        <f t="shared" si="16"/>
        <v>0.42512157414720253</v>
      </c>
      <c r="DE32" s="33">
        <f t="shared" si="16"/>
        <v>0.56225621517816671</v>
      </c>
      <c r="DF32" s="33">
        <f t="shared" si="16"/>
        <v>0.46520535379850897</v>
      </c>
      <c r="DG32" s="33">
        <f t="shared" si="16"/>
        <v>0.35451228509200777</v>
      </c>
      <c r="DH32" s="33">
        <f t="shared" si="16"/>
        <v>0.4252943951945814</v>
      </c>
      <c r="DI32" s="33">
        <f t="shared" si="16"/>
        <v>0.56257406770148066</v>
      </c>
      <c r="DJ32" s="33">
        <f t="shared" si="16"/>
        <v>0.46535879726397356</v>
      </c>
      <c r="DK32" s="33">
        <f t="shared" si="16"/>
        <v>0.3544992040737287</v>
      </c>
      <c r="DL32" s="33">
        <f t="shared" si="16"/>
        <v>0.42547249808393739</v>
      </c>
      <c r="DM32" s="33">
        <f t="shared" si="16"/>
        <v>0.56290163463817122</v>
      </c>
      <c r="DN32" s="33">
        <f t="shared" si="16"/>
        <v>0.46551693033825869</v>
      </c>
      <c r="DO32" s="33">
        <f t="shared" si="16"/>
        <v>0.35448680835154472</v>
      </c>
      <c r="DP32" s="33">
        <f t="shared" si="16"/>
        <v>0.42564127056815504</v>
      </c>
      <c r="DQ32" s="33">
        <f t="shared" si="16"/>
        <v>0.56321204104446787</v>
      </c>
      <c r="DR32" s="33">
        <f t="shared" si="16"/>
        <v>0.46566677917993743</v>
      </c>
      <c r="DS32" s="33">
        <f t="shared" si="16"/>
        <v>0.35447332162445633</v>
      </c>
      <c r="DT32" s="33">
        <f t="shared" si="16"/>
        <v>0.42582489717945421</v>
      </c>
      <c r="DU32" s="33">
        <f t="shared" si="16"/>
        <v>0.56354976724571104</v>
      </c>
      <c r="DV32" s="33">
        <f t="shared" si="16"/>
        <v>0.46582981663932044</v>
      </c>
      <c r="DW32" s="33">
        <f t="shared" si="16"/>
        <v>0.35446133009333886</v>
      </c>
      <c r="DX32" s="33">
        <f t="shared" si="16"/>
        <v>0.42598816675227769</v>
      </c>
      <c r="DY32" s="33">
        <f t="shared" si="16"/>
        <v>0.56385005261329857</v>
      </c>
      <c r="DZ32" s="33">
        <f t="shared" si="16"/>
        <v>0.46597477955115868</v>
      </c>
      <c r="EA32" s="33">
        <f t="shared" si="16"/>
        <v>0.35445125574737207</v>
      </c>
      <c r="EB32" s="33">
        <f t="shared" ref="EB32:EP32" si="17">EB31/EB17</f>
        <v>0.42612533336123581</v>
      </c>
      <c r="EC32" s="33">
        <f t="shared" si="17"/>
        <v>0.56410232949503436</v>
      </c>
      <c r="ED32" s="33">
        <f t="shared" si="17"/>
        <v>0.46609656633233937</v>
      </c>
      <c r="EE32" s="33">
        <f t="shared" si="17"/>
        <v>0.35444296194625613</v>
      </c>
      <c r="EF32" s="33">
        <f t="shared" si="17"/>
        <v>0.42623825604915605</v>
      </c>
      <c r="EG32" s="33">
        <f t="shared" si="17"/>
        <v>0.56431001694600846</v>
      </c>
      <c r="EH32" s="33">
        <f t="shared" si="17"/>
        <v>0.46619682754624914</v>
      </c>
      <c r="EI32" s="33">
        <f t="shared" si="17"/>
        <v>0.35443953118912985</v>
      </c>
      <c r="EJ32" s="33">
        <f t="shared" si="17"/>
        <v>0.42628496708039654</v>
      </c>
      <c r="EK32" s="33">
        <f t="shared" si="17"/>
        <v>0.56439592795856564</v>
      </c>
      <c r="EL32" s="33">
        <f t="shared" si="17"/>
        <v>0.46623830113931031</v>
      </c>
      <c r="EM32" s="33">
        <f t="shared" si="17"/>
        <v>0.35443745608048177</v>
      </c>
      <c r="EN32" s="33">
        <f t="shared" si="17"/>
        <v>0.42631322118899889</v>
      </c>
      <c r="EO32" s="33">
        <f t="shared" si="17"/>
        <v>0.56444789286032304</v>
      </c>
      <c r="EP32" s="33">
        <f t="shared" si="17"/>
        <v>0.46626338725009131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3200.8872019999999</v>
      </c>
      <c r="O5" s="41">
        <v>3200.8872019999999</v>
      </c>
      <c r="P5" s="41">
        <v>1179.895215</v>
      </c>
      <c r="Q5" s="41">
        <v>1179.895215</v>
      </c>
      <c r="R5" s="41">
        <v>1179.895215</v>
      </c>
      <c r="S5" s="41">
        <v>1179.895215</v>
      </c>
      <c r="T5" s="41">
        <v>1179.895215</v>
      </c>
      <c r="U5" s="41">
        <v>1179.895215</v>
      </c>
      <c r="V5" s="41">
        <v>1179.895215</v>
      </c>
      <c r="W5" s="41">
        <v>255.97447059999999</v>
      </c>
      <c r="X5" s="41">
        <v>255.97447059999999</v>
      </c>
      <c r="Y5" s="41">
        <v>255.97447059999999</v>
      </c>
      <c r="Z5" s="41">
        <v>255.97447059999999</v>
      </c>
      <c r="AA5" s="41">
        <v>255.97447059999999</v>
      </c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4036.8529709999998</v>
      </c>
      <c r="O16" s="41">
        <v>4036.8529709999998</v>
      </c>
      <c r="P16" s="41">
        <v>1543.564122</v>
      </c>
      <c r="Q16" s="41">
        <v>1543.564122</v>
      </c>
      <c r="R16" s="41">
        <v>1543.564122</v>
      </c>
      <c r="S16" s="41">
        <v>1543.564122</v>
      </c>
      <c r="T16" s="41">
        <v>1543.564122</v>
      </c>
      <c r="U16" s="41">
        <v>1543.564122</v>
      </c>
      <c r="V16" s="41">
        <v>1543.564122</v>
      </c>
      <c r="W16" s="41">
        <v>385.14303560000002</v>
      </c>
      <c r="X16" s="41">
        <v>385.14303560000002</v>
      </c>
      <c r="Y16" s="41">
        <v>385.14303560000002</v>
      </c>
      <c r="Z16" s="41">
        <v>385.14303560000002</v>
      </c>
      <c r="AA16" s="41">
        <v>385.14303560000002</v>
      </c>
      <c r="AB16" s="41">
        <v>0</v>
      </c>
      <c r="AC16" s="41">
        <v>0</v>
      </c>
      <c r="AD16" s="41">
        <v>0</v>
      </c>
      <c r="AE16" s="41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41">
        <v>0</v>
      </c>
      <c r="AP16" s="41">
        <v>0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843.42315759999997</v>
      </c>
      <c r="E31" s="41">
        <v>928.64131359999999</v>
      </c>
      <c r="F31" s="41">
        <v>696.48098519999996</v>
      </c>
      <c r="G31" s="41">
        <v>899.45112770000003</v>
      </c>
      <c r="H31" s="41">
        <v>232.1603284</v>
      </c>
      <c r="I31" s="41">
        <v>232.1603284</v>
      </c>
      <c r="J31" s="41"/>
      <c r="K31" s="41">
        <v>182.5418166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388.85795719999999</v>
      </c>
      <c r="V31" s="41">
        <v>297.35909459999999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/>
      <c r="F32" s="41"/>
      <c r="G32" s="41"/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108.32517110000001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78.183649849999995</v>
      </c>
      <c r="U32" s="41">
        <v>234.5509495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843.42315759999997</v>
      </c>
      <c r="E40" s="41">
        <v>928.64131359999999</v>
      </c>
      <c r="F40" s="41">
        <v>696.48098519999996</v>
      </c>
      <c r="G40" s="41">
        <v>899.45112770000003</v>
      </c>
      <c r="H40" s="41">
        <v>310.3439783</v>
      </c>
      <c r="I40" s="41">
        <v>310.3439783</v>
      </c>
      <c r="J40" s="41">
        <v>0</v>
      </c>
      <c r="K40" s="41">
        <v>260.72546649999998</v>
      </c>
      <c r="L40" s="41">
        <v>310.3439783</v>
      </c>
      <c r="M40" s="41">
        <v>310.3439783</v>
      </c>
      <c r="N40" s="41">
        <v>340.4854995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310.3439783</v>
      </c>
      <c r="T40" s="41">
        <v>310.3439783</v>
      </c>
      <c r="U40" s="41">
        <v>623.40890669999999</v>
      </c>
      <c r="V40" s="41">
        <v>375.54274450000003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984.29567750000001</v>
      </c>
      <c r="E54" s="41">
        <v>984.29927020000002</v>
      </c>
      <c r="F54" s="41">
        <v>975.08352209999998</v>
      </c>
      <c r="G54" s="41">
        <v>984.29927020000002</v>
      </c>
      <c r="H54" s="41">
        <v>792.17267409999999</v>
      </c>
      <c r="I54" s="41">
        <v>831.48948719999999</v>
      </c>
      <c r="J54" s="41">
        <v>783.63414739999996</v>
      </c>
      <c r="K54" s="41">
        <v>1000.624233</v>
      </c>
      <c r="L54" s="41">
        <v>1000.624233</v>
      </c>
      <c r="M54" s="41">
        <v>1039.9410459999999</v>
      </c>
      <c r="N54" s="41">
        <v>1086.927539</v>
      </c>
      <c r="O54" s="41">
        <v>1078.392605</v>
      </c>
      <c r="P54" s="41">
        <v>1086.927539</v>
      </c>
      <c r="Q54" s="41">
        <v>1086.927539</v>
      </c>
      <c r="R54" s="41">
        <v>1086.927539</v>
      </c>
      <c r="S54" s="41">
        <v>1086.927539</v>
      </c>
      <c r="T54" s="41">
        <v>1133.9140319999999</v>
      </c>
      <c r="U54" s="41">
        <v>351.05323320000002</v>
      </c>
      <c r="V54" s="41">
        <v>351.05323320000002</v>
      </c>
      <c r="W54" s="41">
        <v>285.35467640000002</v>
      </c>
      <c r="X54" s="41">
        <v>285.35467640000002</v>
      </c>
      <c r="Y54" s="41">
        <v>285.35467640000002</v>
      </c>
      <c r="Z54" s="41">
        <v>285.35467640000002</v>
      </c>
      <c r="AA54" s="41">
        <v>285.35467640000002</v>
      </c>
      <c r="AB54" s="41">
        <v>261.66960030000001</v>
      </c>
      <c r="AC54" s="41">
        <v>259.77540620000002</v>
      </c>
      <c r="AD54" s="41">
        <v>246.9031176</v>
      </c>
      <c r="AE54" s="41">
        <v>246.9031176</v>
      </c>
      <c r="AF54" s="41">
        <v>246.9031176</v>
      </c>
      <c r="AG54" s="41">
        <v>246.9031176</v>
      </c>
      <c r="AH54" s="41">
        <v>246.9031176</v>
      </c>
      <c r="AI54" s="41">
        <v>246.9031176</v>
      </c>
      <c r="AJ54" s="41">
        <v>246.9031176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984.29567750000001</v>
      </c>
      <c r="E64" s="41">
        <v>984.29927020000002</v>
      </c>
      <c r="F64" s="41">
        <v>975.08352209999998</v>
      </c>
      <c r="G64" s="41">
        <v>984.29927020000002</v>
      </c>
      <c r="H64" s="41">
        <v>792.17267409999999</v>
      </c>
      <c r="I64" s="41">
        <v>831.48948719999999</v>
      </c>
      <c r="J64" s="41">
        <v>783.63414739999996</v>
      </c>
      <c r="K64" s="41">
        <v>1000.624233</v>
      </c>
      <c r="L64" s="41">
        <v>1000.624233</v>
      </c>
      <c r="M64" s="41">
        <v>1039.9410459999999</v>
      </c>
      <c r="N64" s="41">
        <v>1086.927539</v>
      </c>
      <c r="O64" s="41">
        <v>1078.392605</v>
      </c>
      <c r="P64" s="41">
        <v>1086.927539</v>
      </c>
      <c r="Q64" s="41">
        <v>1086.927539</v>
      </c>
      <c r="R64" s="41">
        <v>1086.927539</v>
      </c>
      <c r="S64" s="41">
        <v>1086.927539</v>
      </c>
      <c r="T64" s="41">
        <v>1133.9140319999999</v>
      </c>
      <c r="U64" s="41">
        <v>351.05323320000002</v>
      </c>
      <c r="V64" s="41">
        <v>351.05323320000002</v>
      </c>
      <c r="W64" s="41">
        <v>285.35467640000002</v>
      </c>
      <c r="X64" s="41">
        <v>285.35467640000002</v>
      </c>
      <c r="Y64" s="41">
        <v>285.35467640000002</v>
      </c>
      <c r="Z64" s="41">
        <v>285.35467640000002</v>
      </c>
      <c r="AA64" s="41">
        <v>285.35467640000002</v>
      </c>
      <c r="AB64" s="41">
        <v>261.66960030000001</v>
      </c>
      <c r="AC64" s="41">
        <v>259.77540620000002</v>
      </c>
      <c r="AD64" s="41">
        <v>246.9031176</v>
      </c>
      <c r="AE64" s="41">
        <v>246.9031176</v>
      </c>
      <c r="AF64" s="41">
        <v>246.9031176</v>
      </c>
      <c r="AG64" s="41">
        <v>246.9031176</v>
      </c>
      <c r="AH64" s="41">
        <v>246.9031176</v>
      </c>
      <c r="AI64" s="41">
        <v>246.9031176</v>
      </c>
      <c r="AJ64" s="41">
        <v>246.9031176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2730.8724870000001</v>
      </c>
      <c r="E101" s="41">
        <v>2900.507697</v>
      </c>
      <c r="F101" s="41">
        <v>2692.267053</v>
      </c>
      <c r="G101" s="41">
        <v>2900.507697</v>
      </c>
      <c r="H101" s="41">
        <v>1880.3839889999999</v>
      </c>
      <c r="I101" s="41">
        <v>1918.137888</v>
      </c>
      <c r="J101" s="41">
        <v>1819.358168</v>
      </c>
      <c r="K101" s="41">
        <v>1880.3839889999999</v>
      </c>
      <c r="L101" s="41">
        <v>1880.3839889999999</v>
      </c>
      <c r="M101" s="41">
        <v>2506.9541049999998</v>
      </c>
      <c r="N101" s="41">
        <v>2591.078133</v>
      </c>
      <c r="O101" s="41">
        <v>2340.8091549999999</v>
      </c>
      <c r="P101" s="41">
        <v>2394.509967</v>
      </c>
      <c r="Q101" s="41">
        <v>690.14855179999995</v>
      </c>
      <c r="R101" s="41">
        <v>884.5927173</v>
      </c>
      <c r="S101" s="41">
        <v>779.38827709999998</v>
      </c>
      <c r="T101" s="41">
        <v>936.94939539999996</v>
      </c>
      <c r="U101" s="41">
        <v>1299.1641850000001</v>
      </c>
      <c r="V101" s="41">
        <v>570.68985139999995</v>
      </c>
      <c r="W101" s="41">
        <v>305.11660760000001</v>
      </c>
      <c r="X101" s="41">
        <v>424.41644930000001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176.36203140000001</v>
      </c>
      <c r="F102" s="41">
        <v>117.5746876</v>
      </c>
      <c r="G102" s="41">
        <v>176.36203140000001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>
        <v>147.75218609999999</v>
      </c>
      <c r="O102" s="41">
        <v>412.05344930000001</v>
      </c>
      <c r="P102" s="41">
        <v>396.99396840000003</v>
      </c>
      <c r="Q102" s="41">
        <v>793.2226852</v>
      </c>
      <c r="R102" s="41">
        <v>629.15421760000004</v>
      </c>
      <c r="S102" s="41">
        <v>822.99512679999998</v>
      </c>
      <c r="T102" s="41">
        <v>709.40654649999999</v>
      </c>
      <c r="U102" s="41">
        <v>1306.364388</v>
      </c>
      <c r="V102" s="41">
        <v>1445.883685</v>
      </c>
      <c r="W102" s="41">
        <v>1084.265226</v>
      </c>
      <c r="X102" s="41">
        <v>1341.579743</v>
      </c>
      <c r="Y102" s="41">
        <v>1315.191018</v>
      </c>
      <c r="Z102" s="41">
        <v>1091.882447</v>
      </c>
      <c r="AA102" s="41">
        <v>1020.882375</v>
      </c>
      <c r="AB102" s="41">
        <v>837.93090040000004</v>
      </c>
      <c r="AC102" s="41">
        <v>860.92899160000002</v>
      </c>
      <c r="AD102" s="41">
        <v>549.56729050000001</v>
      </c>
      <c r="AE102" s="41">
        <v>28.047925079999999</v>
      </c>
      <c r="AF102" s="41"/>
      <c r="AG102" s="41"/>
      <c r="AH102" s="41"/>
      <c r="AI102" s="41"/>
      <c r="AJ102" s="41"/>
      <c r="AK102" s="41"/>
      <c r="AL102" s="41"/>
      <c r="AM102" s="41"/>
      <c r="AN102" s="41">
        <v>187.39522779999999</v>
      </c>
      <c r="AO102" s="41">
        <v>313.25695469999999</v>
      </c>
      <c r="AP102" s="41">
        <v>557.78999980000003</v>
      </c>
    </row>
    <row r="103" spans="1:42" x14ac:dyDescent="0.25">
      <c r="B103" s="40" t="s">
        <v>699</v>
      </c>
      <c r="C103" s="42" t="s">
        <v>39</v>
      </c>
      <c r="D103" s="41">
        <v>1232.2068449999999</v>
      </c>
      <c r="E103" s="41">
        <v>1232.2068449999999</v>
      </c>
      <c r="F103" s="41">
        <v>1138.5364</v>
      </c>
      <c r="G103" s="41">
        <v>1232.2068449999999</v>
      </c>
      <c r="H103" s="41">
        <v>798.83289139999999</v>
      </c>
      <c r="I103" s="41">
        <v>834.77990820000002</v>
      </c>
      <c r="J103" s="41">
        <v>781.53334270000005</v>
      </c>
      <c r="K103" s="41">
        <v>815.12889140000004</v>
      </c>
      <c r="L103" s="41">
        <v>1546.637735</v>
      </c>
      <c r="M103" s="41">
        <v>1731.1348210000001</v>
      </c>
      <c r="N103" s="41">
        <v>1477.798438</v>
      </c>
      <c r="O103" s="41">
        <v>1477.798438</v>
      </c>
      <c r="P103" s="41">
        <v>1236.452961</v>
      </c>
      <c r="Q103" s="41">
        <v>894.1066118</v>
      </c>
      <c r="R103" s="41">
        <v>894.1066118</v>
      </c>
      <c r="S103" s="41">
        <v>960.52290219999998</v>
      </c>
      <c r="T103" s="41">
        <v>1040.4083800000001</v>
      </c>
      <c r="U103" s="41">
        <v>1043.66758</v>
      </c>
      <c r="V103" s="41">
        <v>897.36581179999996</v>
      </c>
      <c r="W103" s="41">
        <v>894.1066118</v>
      </c>
      <c r="X103" s="41">
        <v>894.1066118</v>
      </c>
      <c r="Y103" s="41">
        <v>894.1066118</v>
      </c>
      <c r="Z103" s="41">
        <v>894.1066118</v>
      </c>
      <c r="AA103" s="41">
        <v>894.1066118</v>
      </c>
      <c r="AB103" s="41">
        <v>897.36581179999996</v>
      </c>
      <c r="AC103" s="41">
        <v>897.36581179999996</v>
      </c>
      <c r="AD103" s="41">
        <v>897.36581179999996</v>
      </c>
      <c r="AE103" s="41">
        <v>877.81061179999995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434.34207500000002</v>
      </c>
      <c r="F104" s="41">
        <v>434.34207500000002</v>
      </c>
      <c r="G104" s="41">
        <v>434.34207500000002</v>
      </c>
      <c r="H104" s="41">
        <v>835.43565000000001</v>
      </c>
      <c r="I104" s="41">
        <v>835.43565000000001</v>
      </c>
      <c r="J104" s="41">
        <v>684.81863720000001</v>
      </c>
      <c r="K104" s="41">
        <v>753.97592950000001</v>
      </c>
      <c r="L104" s="41">
        <v>828.54606049999995</v>
      </c>
      <c r="M104" s="41">
        <v>837.93565000000001</v>
      </c>
      <c r="N104" s="41">
        <v>907.09294239999997</v>
      </c>
      <c r="O104" s="41">
        <v>837.93565000000001</v>
      </c>
      <c r="P104" s="41">
        <v>981.78630729999998</v>
      </c>
      <c r="Q104" s="41">
        <v>1050.9436000000001</v>
      </c>
      <c r="R104" s="41">
        <v>1050.9436000000001</v>
      </c>
      <c r="S104" s="41">
        <v>1050.9436000000001</v>
      </c>
      <c r="T104" s="41">
        <v>1025.0440410000001</v>
      </c>
      <c r="U104" s="41">
        <v>1107.942401</v>
      </c>
      <c r="V104" s="41">
        <v>968.59301370000003</v>
      </c>
      <c r="W104" s="41">
        <v>584.68464110000002</v>
      </c>
      <c r="X104" s="41">
        <v>547.21033820000002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289.45479649999999</v>
      </c>
      <c r="F107" s="41">
        <v>297.57354909999998</v>
      </c>
      <c r="G107" s="41">
        <v>297.57354909999998</v>
      </c>
      <c r="H107" s="41">
        <v>646.46067349999998</v>
      </c>
      <c r="I107" s="41">
        <v>654.57942609999998</v>
      </c>
      <c r="J107" s="41">
        <v>575.08005679999997</v>
      </c>
      <c r="K107" s="41">
        <v>638.34192089999999</v>
      </c>
      <c r="L107" s="41">
        <v>646.46067349999998</v>
      </c>
      <c r="M107" s="41">
        <v>654.57942609999998</v>
      </c>
      <c r="N107" s="41">
        <v>709.72253760000001</v>
      </c>
      <c r="O107" s="41">
        <v>654.57942609999998</v>
      </c>
      <c r="P107" s="41">
        <v>647.33736839999995</v>
      </c>
      <c r="Q107" s="41">
        <v>777.5942063</v>
      </c>
      <c r="R107" s="41">
        <v>717.83681769999998</v>
      </c>
      <c r="S107" s="41">
        <v>736.75164540000003</v>
      </c>
      <c r="T107" s="41">
        <v>792.03179490000002</v>
      </c>
      <c r="U107" s="41">
        <v>871.31701229999999</v>
      </c>
      <c r="V107" s="41">
        <v>896.372119</v>
      </c>
      <c r="W107" s="41">
        <v>843.23995439999999</v>
      </c>
      <c r="X107" s="41">
        <v>535.98762969999996</v>
      </c>
      <c r="Y107" s="41">
        <v>568.5202362</v>
      </c>
      <c r="Z107" s="41">
        <v>589.64377950000005</v>
      </c>
      <c r="AA107" s="41">
        <v>611.48563609999997</v>
      </c>
      <c r="AB107" s="41">
        <v>697.61422100000004</v>
      </c>
      <c r="AC107" s="41">
        <v>228.89298160000001</v>
      </c>
      <c r="AD107" s="41">
        <v>250.69641590000001</v>
      </c>
      <c r="AE107" s="41">
        <v>475.2688541</v>
      </c>
      <c r="AF107" s="41"/>
      <c r="AG107" s="41">
        <v>21.934831290000002</v>
      </c>
      <c r="AH107" s="41"/>
      <c r="AI107" s="41"/>
      <c r="AJ107" s="41"/>
      <c r="AK107" s="41"/>
      <c r="AL107" s="41"/>
      <c r="AM107" s="41"/>
      <c r="AN107" s="41"/>
      <c r="AO107" s="41"/>
      <c r="AP107" s="41"/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4820.6883950000001</v>
      </c>
      <c r="E112" s="41">
        <v>5032.8734439999998</v>
      </c>
      <c r="F112" s="41">
        <v>4680.2937650000003</v>
      </c>
      <c r="G112" s="41">
        <v>5040.9921969999996</v>
      </c>
      <c r="H112" s="41">
        <v>4278.6878919999999</v>
      </c>
      <c r="I112" s="41">
        <v>4360.50756</v>
      </c>
      <c r="J112" s="41">
        <v>3978.3648920000001</v>
      </c>
      <c r="K112" s="41">
        <v>4205.4054189999997</v>
      </c>
      <c r="L112" s="41">
        <v>5019.6031460000004</v>
      </c>
      <c r="M112" s="41">
        <v>5848.1786899999997</v>
      </c>
      <c r="N112" s="41">
        <v>5833.444238</v>
      </c>
      <c r="O112" s="41">
        <v>5723.1761189999997</v>
      </c>
      <c r="P112" s="41">
        <v>5657.0805719999998</v>
      </c>
      <c r="Q112" s="41">
        <v>4206.0156550000002</v>
      </c>
      <c r="R112" s="41">
        <v>4176.6339639999997</v>
      </c>
      <c r="S112" s="41">
        <v>4350.6015509999997</v>
      </c>
      <c r="T112" s="41">
        <v>4503.840158</v>
      </c>
      <c r="U112" s="41">
        <v>5628.455567</v>
      </c>
      <c r="V112" s="41">
        <v>4778.9044809999996</v>
      </c>
      <c r="W112" s="41">
        <v>3711.4130409999998</v>
      </c>
      <c r="X112" s="41">
        <v>3743.3007720000001</v>
      </c>
      <c r="Y112" s="41">
        <v>3604.9999739999998</v>
      </c>
      <c r="Z112" s="41">
        <v>2721.9834959999998</v>
      </c>
      <c r="AA112" s="41">
        <v>2672.8252809999999</v>
      </c>
      <c r="AB112" s="41">
        <v>2579.2615900000001</v>
      </c>
      <c r="AC112" s="41">
        <v>2133.538442</v>
      </c>
      <c r="AD112" s="41">
        <v>1843.9801749999999</v>
      </c>
      <c r="AE112" s="41">
        <v>1527.4780479999999</v>
      </c>
      <c r="AF112" s="41">
        <v>1024.1612689999999</v>
      </c>
      <c r="AG112" s="41">
        <v>165.78548860000001</v>
      </c>
      <c r="AH112" s="41">
        <v>143.85065729999999</v>
      </c>
      <c r="AI112" s="41">
        <v>143.85065729999999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187.39522779999999</v>
      </c>
      <c r="AO112" s="41">
        <v>313.25695469999999</v>
      </c>
      <c r="AP112" s="41">
        <v>557.78999980000003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253.44864229999999</v>
      </c>
      <c r="AH113" s="41">
        <v>496.59154599999999</v>
      </c>
      <c r="AI113" s="41">
        <v>690.56007609999995</v>
      </c>
      <c r="AJ113" s="41">
        <v>891.80674069999998</v>
      </c>
      <c r="AK113" s="41">
        <v>1204.295482</v>
      </c>
      <c r="AL113" s="41">
        <v>1497.2847059999999</v>
      </c>
      <c r="AM113" s="41">
        <v>1647.531817</v>
      </c>
      <c r="AN113" s="41">
        <v>1714.970084</v>
      </c>
      <c r="AO113" s="41">
        <v>2281.037781</v>
      </c>
      <c r="AP113" s="41">
        <v>2886.876107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>
        <v>90.009798200000006</v>
      </c>
      <c r="AH115" s="41">
        <v>90.009798200000006</v>
      </c>
      <c r="AI115" s="41">
        <v>90.009798200000006</v>
      </c>
      <c r="AJ115" s="41">
        <v>90.009798200000006</v>
      </c>
      <c r="AK115" s="41">
        <v>90.009798200000006</v>
      </c>
      <c r="AL115" s="41">
        <v>90.009798200000006</v>
      </c>
      <c r="AM115" s="41">
        <v>90.009798200000006</v>
      </c>
      <c r="AN115" s="41">
        <v>90.009798200000006</v>
      </c>
      <c r="AO115" s="41">
        <v>249.60896930000001</v>
      </c>
      <c r="AP115" s="41">
        <v>810.08818380000002</v>
      </c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343.45844049999999</v>
      </c>
      <c r="AH124" s="41">
        <v>586.60134419999997</v>
      </c>
      <c r="AI124" s="41">
        <v>780.56987430000004</v>
      </c>
      <c r="AJ124" s="41">
        <v>981.81653889999995</v>
      </c>
      <c r="AK124" s="41">
        <v>1294.30528</v>
      </c>
      <c r="AL124" s="41">
        <v>1587.294504</v>
      </c>
      <c r="AM124" s="41">
        <v>1737.5416150000001</v>
      </c>
      <c r="AN124" s="41">
        <v>1804.979883</v>
      </c>
      <c r="AO124" s="41">
        <v>2530.6467499999999</v>
      </c>
      <c r="AP124" s="41">
        <v>3696.9642909999998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506.89728459999998</v>
      </c>
      <c r="Y125" s="41">
        <v>760.34592689999999</v>
      </c>
      <c r="Z125" s="41">
        <v>1013.794569</v>
      </c>
      <c r="AA125" s="41">
        <v>1267.243211</v>
      </c>
      <c r="AB125" s="41">
        <v>1520.6918539999999</v>
      </c>
      <c r="AC125" s="41">
        <v>1774.140496</v>
      </c>
      <c r="AD125" s="41">
        <v>2027.589138</v>
      </c>
      <c r="AE125" s="41">
        <v>2281.037781</v>
      </c>
      <c r="AF125" s="41">
        <v>2534.4864229999998</v>
      </c>
      <c r="AG125" s="41">
        <v>2534.4864229999998</v>
      </c>
      <c r="AH125" s="41">
        <v>2534.4864229999998</v>
      </c>
      <c r="AI125" s="41">
        <v>2534.4864229999998</v>
      </c>
      <c r="AJ125" s="41">
        <v>2534.4864229999998</v>
      </c>
      <c r="AK125" s="41">
        <v>2534.4864229999998</v>
      </c>
      <c r="AL125" s="41">
        <v>2534.4864229999998</v>
      </c>
      <c r="AM125" s="41">
        <v>2534.4864229999998</v>
      </c>
      <c r="AN125" s="41">
        <v>2534.4864229999998</v>
      </c>
      <c r="AO125" s="41">
        <v>2706.374315</v>
      </c>
      <c r="AP125" s="41">
        <v>2787.9350650000001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79.683381670000003</v>
      </c>
      <c r="X127" s="41">
        <v>180.01959640000001</v>
      </c>
      <c r="Y127" s="41">
        <v>270.02939459999999</v>
      </c>
      <c r="Z127" s="41">
        <v>360.03919280000002</v>
      </c>
      <c r="AA127" s="41">
        <v>450.048991</v>
      </c>
      <c r="AB127" s="41">
        <v>540.05878919999998</v>
      </c>
      <c r="AC127" s="41">
        <v>630.06858739999996</v>
      </c>
      <c r="AD127" s="41">
        <v>720.07838560000005</v>
      </c>
      <c r="AE127" s="41">
        <v>810.08818380000002</v>
      </c>
      <c r="AF127" s="41">
        <v>900.097982</v>
      </c>
      <c r="AG127" s="41">
        <v>900.097982</v>
      </c>
      <c r="AH127" s="41">
        <v>900.097982</v>
      </c>
      <c r="AI127" s="41">
        <v>900.097982</v>
      </c>
      <c r="AJ127" s="41">
        <v>900.097982</v>
      </c>
      <c r="AK127" s="41">
        <v>900.097982</v>
      </c>
      <c r="AL127" s="41">
        <v>900.097982</v>
      </c>
      <c r="AM127" s="41">
        <v>900.097982</v>
      </c>
      <c r="AN127" s="41">
        <v>900.097982</v>
      </c>
      <c r="AO127" s="41">
        <v>810.08818380000002</v>
      </c>
      <c r="AP127" s="41">
        <v>720.07838560000005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333.132024</v>
      </c>
      <c r="X136" s="41">
        <v>686.91688099999999</v>
      </c>
      <c r="Y136" s="41">
        <v>1030.375321</v>
      </c>
      <c r="Z136" s="41">
        <v>1373.833762</v>
      </c>
      <c r="AA136" s="41">
        <v>1717.2922020000001</v>
      </c>
      <c r="AB136" s="41">
        <v>2060.7506429999999</v>
      </c>
      <c r="AC136" s="41">
        <v>2404.2090830000002</v>
      </c>
      <c r="AD136" s="41">
        <v>2747.667524</v>
      </c>
      <c r="AE136" s="41">
        <v>3091.1259650000002</v>
      </c>
      <c r="AF136" s="41">
        <v>3434.5844050000001</v>
      </c>
      <c r="AG136" s="41">
        <v>3434.5844050000001</v>
      </c>
      <c r="AH136" s="41">
        <v>3434.5844050000001</v>
      </c>
      <c r="AI136" s="41">
        <v>3434.5844050000001</v>
      </c>
      <c r="AJ136" s="41">
        <v>3434.5844050000001</v>
      </c>
      <c r="AK136" s="41">
        <v>3434.5844050000001</v>
      </c>
      <c r="AL136" s="41">
        <v>3434.5844050000001</v>
      </c>
      <c r="AM136" s="41">
        <v>3434.5844050000001</v>
      </c>
      <c r="AN136" s="41">
        <v>3434.5844050000001</v>
      </c>
      <c r="AO136" s="41">
        <v>3516.4624990000002</v>
      </c>
      <c r="AP136" s="41">
        <v>3508.0134509999998</v>
      </c>
    </row>
    <row r="137" spans="1:42" x14ac:dyDescent="0.25">
      <c r="B137" s="40" t="s">
        <v>21</v>
      </c>
      <c r="C137" s="42" t="s">
        <v>37</v>
      </c>
      <c r="D137" s="41">
        <v>1403.9718869999999</v>
      </c>
      <c r="E137" s="41">
        <v>1581.761299</v>
      </c>
      <c r="F137" s="41">
        <v>1083.031195</v>
      </c>
      <c r="G137" s="41">
        <v>1521.0779299999999</v>
      </c>
      <c r="H137" s="41">
        <v>77.36237199</v>
      </c>
      <c r="I137" s="41">
        <v>165.01327749999999</v>
      </c>
      <c r="J137" s="41"/>
      <c r="K137" s="41">
        <v>20.564687500000002</v>
      </c>
      <c r="L137" s="41">
        <v>20.564687500000002</v>
      </c>
      <c r="M137" s="41">
        <v>165.01327749999999</v>
      </c>
      <c r="N137" s="41">
        <v>185.57796500000001</v>
      </c>
      <c r="O137" s="41">
        <v>165.01327749999999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125.7010191</v>
      </c>
      <c r="E139" s="41">
        <v>125.7010191</v>
      </c>
      <c r="F139" s="41">
        <v>125.7010191</v>
      </c>
      <c r="G139" s="41">
        <v>125.7010191</v>
      </c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1529.6729069999999</v>
      </c>
      <c r="E148" s="41">
        <v>1707.4623180000001</v>
      </c>
      <c r="F148" s="41">
        <v>1208.7322140000001</v>
      </c>
      <c r="G148" s="41">
        <v>1646.778949</v>
      </c>
      <c r="H148" s="41">
        <v>77.36237199</v>
      </c>
      <c r="I148" s="41">
        <v>165.01327749999999</v>
      </c>
      <c r="J148" s="41">
        <v>0</v>
      </c>
      <c r="K148" s="41">
        <v>20.564687500000002</v>
      </c>
      <c r="L148" s="41">
        <v>20.564687500000002</v>
      </c>
      <c r="M148" s="41">
        <v>165.01327749999999</v>
      </c>
      <c r="N148" s="41">
        <v>185.57796500000001</v>
      </c>
      <c r="O148" s="41">
        <v>165.01327749999999</v>
      </c>
      <c r="P148" s="41">
        <v>165.01327749999999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1769.944133</v>
      </c>
      <c r="E149" s="41">
        <v>1769.944133</v>
      </c>
      <c r="F149" s="41">
        <v>1724.9081000000001</v>
      </c>
      <c r="G149" s="41">
        <v>1769.944133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1679.8720659999999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3007.6281399999998</v>
      </c>
      <c r="T149" s="41">
        <v>3007.6281399999998</v>
      </c>
      <c r="U149" s="41">
        <v>3007.6281399999998</v>
      </c>
      <c r="V149" s="41">
        <v>3007.6281399999998</v>
      </c>
      <c r="W149" s="41">
        <v>3007.6281399999998</v>
      </c>
      <c r="X149" s="41">
        <v>3007.6281399999998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3007.6281399999998</v>
      </c>
      <c r="AF149" s="41">
        <v>3007.6281399999998</v>
      </c>
      <c r="AG149" s="41">
        <v>3007.6281399999998</v>
      </c>
      <c r="AH149" s="41">
        <v>3052.6641730000001</v>
      </c>
      <c r="AI149" s="41">
        <v>3052.6641730000001</v>
      </c>
      <c r="AJ149" s="41">
        <v>3052.6641730000001</v>
      </c>
      <c r="AK149" s="41">
        <v>3052.6641730000001</v>
      </c>
      <c r="AL149" s="41">
        <v>3007.6281399999998</v>
      </c>
      <c r="AM149" s="41">
        <v>3007.6281399999998</v>
      </c>
      <c r="AN149" s="41">
        <v>3007.6281399999998</v>
      </c>
      <c r="AO149" s="41">
        <v>3007.6281399999998</v>
      </c>
      <c r="AP149" s="41">
        <v>3052.6641730000001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1769.944133</v>
      </c>
      <c r="E160" s="41">
        <v>1769.944133</v>
      </c>
      <c r="F160" s="41">
        <v>1724.9081000000001</v>
      </c>
      <c r="G160" s="41">
        <v>1769.944133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1679.8720659999999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3007.6281399999998</v>
      </c>
      <c r="T160" s="41">
        <v>3007.6281399999998</v>
      </c>
      <c r="U160" s="41">
        <v>3007.6281399999998</v>
      </c>
      <c r="V160" s="41">
        <v>3007.6281399999998</v>
      </c>
      <c r="W160" s="41">
        <v>3007.6281399999998</v>
      </c>
      <c r="X160" s="41">
        <v>3007.6281399999998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3007.6281399999998</v>
      </c>
      <c r="AF160" s="41">
        <v>3007.6281399999998</v>
      </c>
      <c r="AG160" s="41">
        <v>3007.6281399999998</v>
      </c>
      <c r="AH160" s="41">
        <v>3052.6641730000001</v>
      </c>
      <c r="AI160" s="41">
        <v>3052.6641730000001</v>
      </c>
      <c r="AJ160" s="41">
        <v>3052.6641730000001</v>
      </c>
      <c r="AK160" s="41">
        <v>3052.6641730000001</v>
      </c>
      <c r="AL160" s="41">
        <v>3007.6281399999998</v>
      </c>
      <c r="AM160" s="41">
        <v>3007.6281399999998</v>
      </c>
      <c r="AN160" s="41">
        <v>3007.6281399999998</v>
      </c>
      <c r="AO160" s="41">
        <v>3007.6281399999998</v>
      </c>
      <c r="AP160" s="41">
        <v>3052.6641730000001</v>
      </c>
    </row>
    <row r="161" spans="2:42" x14ac:dyDescent="0.25">
      <c r="B161" s="40" t="s">
        <v>23</v>
      </c>
      <c r="C161" s="42" t="s">
        <v>37</v>
      </c>
      <c r="D161" s="41">
        <v>120.7090422</v>
      </c>
      <c r="E161" s="41">
        <v>158.21081430000001</v>
      </c>
      <c r="F161" s="41">
        <v>80.472694770000004</v>
      </c>
      <c r="G161" s="41">
        <v>158.21081430000001</v>
      </c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>
        <v>648.267247</v>
      </c>
      <c r="E163" s="41">
        <v>934.03795219999995</v>
      </c>
      <c r="F163" s="41">
        <v>519.8451139</v>
      </c>
      <c r="G163" s="41">
        <v>1019.8980319999999</v>
      </c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768.97628910000003</v>
      </c>
      <c r="E172" s="41">
        <v>1092.248767</v>
      </c>
      <c r="F172" s="41">
        <v>600.3178087</v>
      </c>
      <c r="G172" s="41">
        <v>1178.1088460000001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0</v>
      </c>
      <c r="O172" s="41">
        <v>0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>
        <v>23.025492270000001</v>
      </c>
      <c r="E173" s="41">
        <v>94.03550199</v>
      </c>
      <c r="F173" s="41"/>
      <c r="G173" s="41">
        <v>108.1073548</v>
      </c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>
        <v>5.6581831129999998</v>
      </c>
      <c r="E175" s="41">
        <v>161.78015830000001</v>
      </c>
      <c r="F175" s="41">
        <v>3.772122075</v>
      </c>
      <c r="G175" s="41">
        <v>182.67693159999999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28.683675390000001</v>
      </c>
      <c r="E184" s="41">
        <v>255.81566029999999</v>
      </c>
      <c r="F184" s="41">
        <v>3.772122075</v>
      </c>
      <c r="G184" s="41">
        <v>290.78428639999998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20065.577740000001</v>
      </c>
      <c r="E233" s="41">
        <v>20065.577740000001</v>
      </c>
      <c r="F233" s="41">
        <v>20065.577740000001</v>
      </c>
      <c r="G233" s="41">
        <v>20065.577740000001</v>
      </c>
      <c r="H233" s="41">
        <v>20065.577740000001</v>
      </c>
      <c r="I233" s="41">
        <v>20065.577740000001</v>
      </c>
      <c r="J233" s="41">
        <v>20307.259290000002</v>
      </c>
      <c r="K233" s="41">
        <v>20397.000909999999</v>
      </c>
      <c r="L233" s="41">
        <v>20397.000909999999</v>
      </c>
      <c r="M233" s="41">
        <v>20397.000909999999</v>
      </c>
      <c r="N233" s="41">
        <v>20397.000909999999</v>
      </c>
      <c r="O233" s="41">
        <v>20397.000909999999</v>
      </c>
      <c r="P233" s="41">
        <v>20397.000909999999</v>
      </c>
      <c r="Q233" s="41">
        <v>20397.000909999999</v>
      </c>
      <c r="R233" s="41">
        <v>20397.000909999999</v>
      </c>
      <c r="S233" s="41">
        <v>20397.000909999999</v>
      </c>
      <c r="T233" s="41">
        <v>20548.757850000002</v>
      </c>
      <c r="U233" s="41">
        <v>20679.124260000001</v>
      </c>
      <c r="V233" s="41">
        <v>21180.781569999999</v>
      </c>
      <c r="W233" s="41">
        <v>21165.36982</v>
      </c>
      <c r="X233" s="41">
        <v>21303.225630000001</v>
      </c>
      <c r="Y233" s="41">
        <v>21303.225630000001</v>
      </c>
      <c r="Z233" s="41">
        <v>21139.918259999999</v>
      </c>
      <c r="AA233" s="41">
        <v>21234.862700000001</v>
      </c>
      <c r="AB233" s="41">
        <v>21303.225630000001</v>
      </c>
      <c r="AC233" s="41">
        <v>21254.921900000001</v>
      </c>
      <c r="AD233" s="41">
        <v>21303.225630000001</v>
      </c>
      <c r="AE233" s="41">
        <v>21404.51107</v>
      </c>
      <c r="AF233" s="41">
        <v>21404.51107</v>
      </c>
      <c r="AG233" s="41">
        <v>21404.51107</v>
      </c>
      <c r="AH233" s="41">
        <v>21404.51107</v>
      </c>
      <c r="AI233" s="41">
        <v>21404.51107</v>
      </c>
      <c r="AJ233" s="41">
        <v>21404.51107</v>
      </c>
      <c r="AK233" s="41">
        <v>21404.51107</v>
      </c>
      <c r="AL233" s="41">
        <v>21404.51107</v>
      </c>
      <c r="AM233" s="41">
        <v>21404.51107</v>
      </c>
      <c r="AN233" s="41">
        <v>21370.13003</v>
      </c>
      <c r="AO233" s="41">
        <v>21404.51107</v>
      </c>
      <c r="AP233" s="41">
        <v>21404.51107</v>
      </c>
    </row>
    <row r="234" spans="2:42" x14ac:dyDescent="0.25">
      <c r="B234" s="40" t="s">
        <v>1</v>
      </c>
      <c r="C234" s="42" t="s">
        <v>38</v>
      </c>
      <c r="D234" s="41">
        <v>7523.0249709999998</v>
      </c>
      <c r="E234" s="41">
        <v>7523.0249709999998</v>
      </c>
      <c r="F234" s="41">
        <v>7523.0249709999998</v>
      </c>
      <c r="G234" s="41">
        <v>7523.0249709999998</v>
      </c>
      <c r="H234" s="41">
        <v>7276.1303340000004</v>
      </c>
      <c r="I234" s="41">
        <v>7481.4038090000004</v>
      </c>
      <c r="J234" s="41">
        <v>7523.0249709999998</v>
      </c>
      <c r="K234" s="41">
        <v>7540.9995950000002</v>
      </c>
      <c r="L234" s="41">
        <v>7739.7459019999997</v>
      </c>
      <c r="M234" s="41">
        <v>7739.7459019999997</v>
      </c>
      <c r="N234" s="41">
        <v>7823.1923429999997</v>
      </c>
      <c r="O234" s="41">
        <v>7899.6666859999996</v>
      </c>
      <c r="P234" s="41">
        <v>7899.6666859999996</v>
      </c>
      <c r="Q234" s="41">
        <v>8009.908641</v>
      </c>
      <c r="R234" s="41">
        <v>7951.558078</v>
      </c>
      <c r="S234" s="41">
        <v>8036.9297159999996</v>
      </c>
      <c r="T234" s="41">
        <v>8536.795059</v>
      </c>
      <c r="U234" s="41">
        <v>9243.1769220000006</v>
      </c>
      <c r="V234" s="41">
        <v>9436.0918060000004</v>
      </c>
      <c r="W234" s="41">
        <v>9623.887686</v>
      </c>
      <c r="X234" s="41">
        <v>9610.7753059999995</v>
      </c>
      <c r="Y234" s="41">
        <v>9510.8333839999996</v>
      </c>
      <c r="Z234" s="41">
        <v>9494.5576290000008</v>
      </c>
      <c r="AA234" s="41">
        <v>9631.9998840000007</v>
      </c>
      <c r="AB234" s="41">
        <v>9674.4361979999994</v>
      </c>
      <c r="AC234" s="41">
        <v>9640.0091979999997</v>
      </c>
      <c r="AD234" s="41">
        <v>9674.4361979999994</v>
      </c>
      <c r="AE234" s="41">
        <v>9653.21162</v>
      </c>
      <c r="AF234" s="41">
        <v>9587.6966979999997</v>
      </c>
      <c r="AG234" s="41">
        <v>9674.4361979999994</v>
      </c>
      <c r="AH234" s="41">
        <v>9674.4361979999994</v>
      </c>
      <c r="AI234" s="41">
        <v>9674.4361979999994</v>
      </c>
      <c r="AJ234" s="41">
        <v>9674.4361979999994</v>
      </c>
      <c r="AK234" s="41">
        <v>9674.4361979999994</v>
      </c>
      <c r="AL234" s="41">
        <v>9674.4361979999994</v>
      </c>
      <c r="AM234" s="41">
        <v>9551.4437080000007</v>
      </c>
      <c r="AN234" s="41">
        <v>9656.7269529999994</v>
      </c>
      <c r="AO234" s="41">
        <v>9674.4361979999994</v>
      </c>
      <c r="AP234" s="41">
        <v>9674.4361979999994</v>
      </c>
    </row>
    <row r="235" spans="2:42" x14ac:dyDescent="0.25">
      <c r="B235" s="40" t="s">
        <v>1</v>
      </c>
      <c r="C235" s="42" t="s">
        <v>39</v>
      </c>
      <c r="D235" s="41">
        <v>4779.7694799999999</v>
      </c>
      <c r="E235" s="41">
        <v>4779.7694799999999</v>
      </c>
      <c r="F235" s="41">
        <v>4766.8453600000003</v>
      </c>
      <c r="G235" s="41">
        <v>4779.7694799999999</v>
      </c>
      <c r="H235" s="41">
        <v>4433.8330480000004</v>
      </c>
      <c r="I235" s="41">
        <v>4417.1599210000004</v>
      </c>
      <c r="J235" s="41">
        <v>3022.4637980000002</v>
      </c>
      <c r="K235" s="41">
        <v>4701.1140409999998</v>
      </c>
      <c r="L235" s="41">
        <v>4172.7851989999999</v>
      </c>
      <c r="M235" s="41">
        <v>4779.7694799999999</v>
      </c>
      <c r="N235" s="41">
        <v>4779.7694799999999</v>
      </c>
      <c r="O235" s="41">
        <v>4779.7694799999999</v>
      </c>
      <c r="P235" s="41">
        <v>4779.7694799999999</v>
      </c>
      <c r="Q235" s="41">
        <v>4779.7694799999999</v>
      </c>
      <c r="R235" s="41">
        <v>4779.7694799999999</v>
      </c>
      <c r="S235" s="41">
        <v>4779.7694799999999</v>
      </c>
      <c r="T235" s="41">
        <v>4779.7694799999999</v>
      </c>
      <c r="U235" s="41">
        <v>4779.7694799999999</v>
      </c>
      <c r="V235" s="41">
        <v>4779.7694799999999</v>
      </c>
      <c r="W235" s="41">
        <v>4779.7694799999999</v>
      </c>
      <c r="X235" s="41">
        <v>4338.6811619999999</v>
      </c>
      <c r="Y235" s="41">
        <v>4779.7694799999999</v>
      </c>
      <c r="Z235" s="41">
        <v>4779.7694799999999</v>
      </c>
      <c r="AA235" s="41">
        <v>4779.7694799999999</v>
      </c>
      <c r="AB235" s="41">
        <v>4779.7694799999999</v>
      </c>
      <c r="AC235" s="41">
        <v>4779.7694799999999</v>
      </c>
      <c r="AD235" s="41">
        <v>4517.2798679999996</v>
      </c>
      <c r="AE235" s="41">
        <v>4464.9624439999998</v>
      </c>
      <c r="AF235" s="41">
        <v>3558.4584199999999</v>
      </c>
      <c r="AG235" s="41">
        <v>4133.5970589999997</v>
      </c>
      <c r="AH235" s="41">
        <v>4030.0001379999999</v>
      </c>
      <c r="AI235" s="41">
        <v>3875.5756820000001</v>
      </c>
      <c r="AJ235" s="41">
        <v>3718.0707130000001</v>
      </c>
      <c r="AK235" s="41">
        <v>3544.3652269999998</v>
      </c>
      <c r="AL235" s="41">
        <v>3441.6454220000001</v>
      </c>
      <c r="AM235" s="41">
        <v>3441.6454220000001</v>
      </c>
      <c r="AN235" s="41">
        <v>3441.6454220000001</v>
      </c>
      <c r="AO235" s="41">
        <v>3443.5029290000002</v>
      </c>
      <c r="AP235" s="41">
        <v>3460.9184289999998</v>
      </c>
    </row>
    <row r="236" spans="2:42" x14ac:dyDescent="0.25">
      <c r="B236" s="40" t="s">
        <v>1</v>
      </c>
      <c r="C236" s="42" t="s">
        <v>40</v>
      </c>
      <c r="D236" s="41">
        <v>2769.7719160000001</v>
      </c>
      <c r="E236" s="41">
        <v>3684.554044</v>
      </c>
      <c r="F236" s="41">
        <v>3483.6941630000001</v>
      </c>
      <c r="G236" s="41">
        <v>3686.533003</v>
      </c>
      <c r="H236" s="41">
        <v>4330.4742509999996</v>
      </c>
      <c r="I236" s="41">
        <v>4489.1451699999998</v>
      </c>
      <c r="J236" s="41">
        <v>6231.8348269999997</v>
      </c>
      <c r="K236" s="41">
        <v>6969.3798310000002</v>
      </c>
      <c r="L236" s="41">
        <v>7095.3744630000001</v>
      </c>
      <c r="M236" s="41">
        <v>9121.1819200000009</v>
      </c>
      <c r="N236" s="41">
        <v>9346.5015060000005</v>
      </c>
      <c r="O236" s="41">
        <v>7940.7928149999998</v>
      </c>
      <c r="P236" s="41">
        <v>9502.2454379999999</v>
      </c>
      <c r="Q236" s="41">
        <v>8149.6451100000004</v>
      </c>
      <c r="R236" s="41">
        <v>9768.8783029999995</v>
      </c>
      <c r="S236" s="41">
        <v>9192.708106</v>
      </c>
      <c r="T236" s="41">
        <v>9836.1906259999996</v>
      </c>
      <c r="U236" s="41">
        <v>10101.715990000001</v>
      </c>
      <c r="V236" s="41">
        <v>10024.282219999999</v>
      </c>
      <c r="W236" s="41">
        <v>10101.715990000001</v>
      </c>
      <c r="X236" s="41">
        <v>10101.715990000001</v>
      </c>
      <c r="Y236" s="41">
        <v>10101.715990000001</v>
      </c>
      <c r="Z236" s="41">
        <v>10101.715990000001</v>
      </c>
      <c r="AA236" s="41">
        <v>10101.715990000001</v>
      </c>
      <c r="AB236" s="41">
        <v>9780.8127609999992</v>
      </c>
      <c r="AC236" s="41">
        <v>10101.715990000001</v>
      </c>
      <c r="AD236" s="41">
        <v>10101.715990000001</v>
      </c>
      <c r="AE236" s="41">
        <v>10101.715990000001</v>
      </c>
      <c r="AF236" s="41">
        <v>10101.715990000001</v>
      </c>
      <c r="AG236" s="41">
        <v>10101.715990000001</v>
      </c>
      <c r="AH236" s="41">
        <v>10101.715990000001</v>
      </c>
      <c r="AI236" s="41">
        <v>10101.715990000001</v>
      </c>
      <c r="AJ236" s="41">
        <v>10101.715990000001</v>
      </c>
      <c r="AK236" s="41">
        <v>10101.715990000001</v>
      </c>
      <c r="AL236" s="41">
        <v>10101.715990000001</v>
      </c>
      <c r="AM236" s="41">
        <v>10101.715990000001</v>
      </c>
      <c r="AN236" s="41">
        <v>10101.715990000001</v>
      </c>
      <c r="AO236" s="41">
        <v>10101.715990000001</v>
      </c>
      <c r="AP236" s="41">
        <v>10340.523569999999</v>
      </c>
    </row>
    <row r="237" spans="2:42" x14ac:dyDescent="0.25">
      <c r="B237" s="40" t="s">
        <v>1</v>
      </c>
      <c r="C237" s="42" t="s">
        <v>41</v>
      </c>
      <c r="D237" s="41">
        <v>9272.0776079999996</v>
      </c>
      <c r="E237" s="41">
        <v>9272.0776079999996</v>
      </c>
      <c r="F237" s="41">
        <v>9191.0649670000003</v>
      </c>
      <c r="G237" s="41">
        <v>9272.0776079999996</v>
      </c>
      <c r="H237" s="41">
        <v>8973.687414</v>
      </c>
      <c r="I237" s="41">
        <v>9272.0776079999996</v>
      </c>
      <c r="J237" s="41">
        <v>9039.7350569999999</v>
      </c>
      <c r="K237" s="41">
        <v>8845.4859629999992</v>
      </c>
      <c r="L237" s="41">
        <v>9151.7520700000005</v>
      </c>
      <c r="M237" s="41">
        <v>8515.2647510000006</v>
      </c>
      <c r="N237" s="41">
        <v>8156.5878270000003</v>
      </c>
      <c r="O237" s="41">
        <v>8619.372738</v>
      </c>
      <c r="P237" s="41">
        <v>8659.2515530000001</v>
      </c>
      <c r="Q237" s="41">
        <v>9272.0776079999996</v>
      </c>
      <c r="R237" s="41">
        <v>9272.0776079999996</v>
      </c>
      <c r="S237" s="41">
        <v>9272.0776079999996</v>
      </c>
      <c r="T237" s="41">
        <v>9168.3444710000003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1854.9239729999999</v>
      </c>
      <c r="I238" s="41">
        <v>1938.0801879999999</v>
      </c>
      <c r="J238" s="41">
        <v>1690.251227</v>
      </c>
      <c r="K238" s="41">
        <v>2182.4893619999998</v>
      </c>
      <c r="L238" s="41">
        <v>3506.5415210000001</v>
      </c>
      <c r="M238" s="41">
        <v>2245.1911030000001</v>
      </c>
      <c r="N238" s="41">
        <v>4080.3874489999998</v>
      </c>
      <c r="O238" s="41">
        <v>4546.1030959999998</v>
      </c>
      <c r="P238" s="41">
        <v>4551.9825760000003</v>
      </c>
      <c r="Q238" s="41">
        <v>4557.930523</v>
      </c>
      <c r="R238" s="41">
        <v>4563.8766919999998</v>
      </c>
      <c r="S238" s="41">
        <v>4569.8740399999997</v>
      </c>
      <c r="T238" s="41">
        <v>4621.7813319999996</v>
      </c>
      <c r="U238" s="41">
        <v>4627.7793309999997</v>
      </c>
      <c r="V238" s="41">
        <v>4633.801899</v>
      </c>
      <c r="W238" s="41">
        <v>4639.901957</v>
      </c>
      <c r="X238" s="41">
        <v>4646.0225289999998</v>
      </c>
      <c r="Y238" s="41">
        <v>4646.0225289999998</v>
      </c>
      <c r="Z238" s="41">
        <v>4646.0225289999998</v>
      </c>
      <c r="AA238" s="41">
        <v>4646.0225289999998</v>
      </c>
      <c r="AB238" s="41">
        <v>4646.0225289999998</v>
      </c>
      <c r="AC238" s="41">
        <v>4549.7235270000001</v>
      </c>
      <c r="AD238" s="41">
        <v>4646.0225289999998</v>
      </c>
      <c r="AE238" s="41">
        <v>4632.6471419999998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/>
      <c r="F239" s="41">
        <v>161.92133329999999</v>
      </c>
      <c r="G239" s="41">
        <v>184.7882596</v>
      </c>
      <c r="H239" s="41">
        <v>142.79763729999999</v>
      </c>
      <c r="I239" s="41">
        <v>219.0126765</v>
      </c>
      <c r="J239" s="41">
        <v>90.451490199999995</v>
      </c>
      <c r="K239" s="41">
        <v>283.19707840000001</v>
      </c>
      <c r="L239" s="41">
        <v>452.21845100000002</v>
      </c>
      <c r="M239" s="41">
        <v>609.35365690000003</v>
      </c>
      <c r="N239" s="41">
        <v>452.21845100000002</v>
      </c>
      <c r="O239" s="41">
        <v>609.35365690000003</v>
      </c>
      <c r="P239" s="41">
        <v>452.21845100000002</v>
      </c>
      <c r="Q239" s="41">
        <v>609.35365690000003</v>
      </c>
      <c r="R239" s="41">
        <v>396.31345069999998</v>
      </c>
      <c r="S239" s="41">
        <v>609.35365690000003</v>
      </c>
      <c r="T239" s="41">
        <v>471.67713140000001</v>
      </c>
      <c r="U239" s="41">
        <v>507.8855001</v>
      </c>
      <c r="V239" s="41">
        <v>571.7644636</v>
      </c>
      <c r="W239" s="41">
        <v>609.35365690000003</v>
      </c>
      <c r="X239" s="41">
        <v>609.35365690000003</v>
      </c>
      <c r="Y239" s="41">
        <v>609.35365690000003</v>
      </c>
      <c r="Z239" s="41">
        <v>609.35365690000003</v>
      </c>
      <c r="AA239" s="41">
        <v>609.35365690000003</v>
      </c>
      <c r="AB239" s="41">
        <v>609.35365690000003</v>
      </c>
      <c r="AC239" s="41">
        <v>609.35365690000003</v>
      </c>
      <c r="AD239" s="41">
        <v>609.35365690000003</v>
      </c>
      <c r="AE239" s="41">
        <v>609.35365690000003</v>
      </c>
      <c r="AF239" s="41">
        <v>609.35365690000003</v>
      </c>
      <c r="AG239" s="41">
        <v>609.35365690000003</v>
      </c>
      <c r="AH239" s="41">
        <v>609.35365690000003</v>
      </c>
      <c r="AI239" s="41">
        <v>609.35365690000003</v>
      </c>
      <c r="AJ239" s="41">
        <v>609.35365690000003</v>
      </c>
      <c r="AK239" s="41">
        <v>609.35365690000003</v>
      </c>
      <c r="AL239" s="41">
        <v>609.35365690000003</v>
      </c>
      <c r="AM239" s="41">
        <v>609.35365690000003</v>
      </c>
      <c r="AN239" s="41">
        <v>609.35365690000003</v>
      </c>
      <c r="AO239" s="41">
        <v>609.35365690000003</v>
      </c>
      <c r="AP239" s="41">
        <v>609.35365690000003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600.93324510000002</v>
      </c>
      <c r="M241" s="41">
        <v>1891.6488039999999</v>
      </c>
      <c r="N241" s="41">
        <v>877.39086469999995</v>
      </c>
      <c r="O241" s="41">
        <v>1155.122167</v>
      </c>
      <c r="P241" s="41">
        <v>600.93324510000002</v>
      </c>
      <c r="Q241" s="41">
        <v>1891.6488039999999</v>
      </c>
      <c r="R241" s="41">
        <v>1337.4598820000001</v>
      </c>
      <c r="S241" s="41">
        <v>1891.6488039999999</v>
      </c>
      <c r="T241" s="41">
        <v>1891.6488039999999</v>
      </c>
      <c r="U241" s="41">
        <v>1919.002896</v>
      </c>
      <c r="V241" s="41">
        <v>1919.002896</v>
      </c>
      <c r="W241" s="41">
        <v>1929.4194480000001</v>
      </c>
      <c r="X241" s="41">
        <v>1929.4194480000001</v>
      </c>
      <c r="Y241" s="41">
        <v>1919.002896</v>
      </c>
      <c r="Z241" s="41">
        <v>1929.4194480000001</v>
      </c>
      <c r="AA241" s="41">
        <v>1929.4194480000001</v>
      </c>
      <c r="AB241" s="41">
        <v>1929.4194480000001</v>
      </c>
      <c r="AC241" s="41">
        <v>1929.4194480000001</v>
      </c>
      <c r="AD241" s="41">
        <v>1929.4194480000001</v>
      </c>
      <c r="AE241" s="41">
        <v>1929.4194480000001</v>
      </c>
      <c r="AF241" s="41">
        <v>1929.4194480000001</v>
      </c>
      <c r="AG241" s="41">
        <v>1929.4194480000001</v>
      </c>
      <c r="AH241" s="41">
        <v>1929.4194480000001</v>
      </c>
      <c r="AI241" s="41">
        <v>1929.4194480000001</v>
      </c>
      <c r="AJ241" s="41">
        <v>1929.4194480000001</v>
      </c>
      <c r="AK241" s="41">
        <v>1929.4194480000001</v>
      </c>
      <c r="AL241" s="41">
        <v>1929.4194480000001</v>
      </c>
      <c r="AM241" s="41">
        <v>1929.4194480000001</v>
      </c>
      <c r="AN241" s="41">
        <v>1929.4194480000001</v>
      </c>
      <c r="AO241" s="41">
        <v>1929.4194480000001</v>
      </c>
      <c r="AP241" s="41">
        <v>1929.4194480000001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45013.933169999997</v>
      </c>
      <c r="E244" s="41">
        <v>45833.751779999999</v>
      </c>
      <c r="F244" s="41">
        <v>45728.201150000001</v>
      </c>
      <c r="G244" s="41">
        <v>46005.32</v>
      </c>
      <c r="H244" s="41">
        <v>47077.42439</v>
      </c>
      <c r="I244" s="41">
        <v>47882.457110000003</v>
      </c>
      <c r="J244" s="41">
        <v>47905.020660000002</v>
      </c>
      <c r="K244" s="41">
        <v>50919.66678</v>
      </c>
      <c r="L244" s="41">
        <v>53116.351759999998</v>
      </c>
      <c r="M244" s="41">
        <v>55299.15653</v>
      </c>
      <c r="N244" s="41">
        <v>55913.04883</v>
      </c>
      <c r="O244" s="41">
        <v>55947.181550000001</v>
      </c>
      <c r="P244" s="41">
        <v>56843.068339999998</v>
      </c>
      <c r="Q244" s="41">
        <v>57667.334730000002</v>
      </c>
      <c r="R244" s="41">
        <v>58466.934410000002</v>
      </c>
      <c r="S244" s="41">
        <v>58749.36232</v>
      </c>
      <c r="T244" s="41">
        <v>59854.964749999999</v>
      </c>
      <c r="U244" s="41">
        <v>61130.531990000003</v>
      </c>
      <c r="V244" s="41">
        <v>61817.571940000002</v>
      </c>
      <c r="W244" s="41">
        <v>62121.495649999997</v>
      </c>
      <c r="X244" s="41">
        <v>61811.271339999999</v>
      </c>
      <c r="Y244" s="41">
        <v>62142.001179999999</v>
      </c>
      <c r="Z244" s="41">
        <v>61972.834609999998</v>
      </c>
      <c r="AA244" s="41">
        <v>62205.221299999997</v>
      </c>
      <c r="AB244" s="41">
        <v>61995.117319999998</v>
      </c>
      <c r="AC244" s="41">
        <v>62136.990810000003</v>
      </c>
      <c r="AD244" s="41">
        <v>62053.530939999997</v>
      </c>
      <c r="AE244" s="41">
        <v>62067.898979999998</v>
      </c>
      <c r="AF244" s="41">
        <v>61109.255429999997</v>
      </c>
      <c r="AG244" s="41">
        <v>61771.133569999998</v>
      </c>
      <c r="AH244" s="41">
        <v>61667.536639999998</v>
      </c>
      <c r="AI244" s="41">
        <v>61513.11219</v>
      </c>
      <c r="AJ244" s="41">
        <v>61355.607219999998</v>
      </c>
      <c r="AK244" s="41">
        <v>61181.901729999998</v>
      </c>
      <c r="AL244" s="41">
        <v>61079.181929999999</v>
      </c>
      <c r="AM244" s="41">
        <v>60956.189440000002</v>
      </c>
      <c r="AN244" s="41">
        <v>61027.091639999999</v>
      </c>
      <c r="AO244" s="41">
        <v>61081.03944</v>
      </c>
      <c r="AP244" s="41">
        <v>61337.262519999997</v>
      </c>
    </row>
    <row r="245" spans="2:42" x14ac:dyDescent="0.25">
      <c r="B245" s="40" t="s">
        <v>26</v>
      </c>
      <c r="C245" s="42" t="s">
        <v>37</v>
      </c>
      <c r="D245" s="41">
        <v>94.915795790000004</v>
      </c>
      <c r="E245" s="41">
        <v>94.915795790000004</v>
      </c>
      <c r="F245" s="41">
        <v>94.915795790000004</v>
      </c>
      <c r="G245" s="41">
        <v>94.915795790000004</v>
      </c>
      <c r="H245" s="41">
        <v>142.9906598</v>
      </c>
      <c r="I245" s="41">
        <v>146.22986320000001</v>
      </c>
      <c r="J245" s="41">
        <v>172.70909750000001</v>
      </c>
      <c r="K245" s="41">
        <v>185.03046399999999</v>
      </c>
      <c r="L245" s="41">
        <v>185.39859469999999</v>
      </c>
      <c r="M245" s="41">
        <v>330.33885140000001</v>
      </c>
      <c r="N245" s="41">
        <v>1136.2567570000001</v>
      </c>
      <c r="O245" s="41">
        <v>1505.4967839999999</v>
      </c>
      <c r="P245" s="41">
        <v>1198.8992499999999</v>
      </c>
      <c r="Q245" s="41">
        <v>1505.4967839999999</v>
      </c>
      <c r="R245" s="41">
        <v>1038.6402410000001</v>
      </c>
      <c r="S245" s="41">
        <v>1136.2567570000001</v>
      </c>
      <c r="T245" s="41">
        <v>1136.2567570000001</v>
      </c>
      <c r="U245" s="41">
        <v>2438.2389910000002</v>
      </c>
      <c r="V245" s="41">
        <v>2353.3935259999998</v>
      </c>
      <c r="W245" s="41">
        <v>2336.218476</v>
      </c>
      <c r="X245" s="41">
        <v>2705.4585029999998</v>
      </c>
      <c r="Y245" s="41">
        <v>2480.6290859999999</v>
      </c>
      <c r="Z245" s="41">
        <v>2804.405158</v>
      </c>
      <c r="AA245" s="41">
        <v>2702.7960739999999</v>
      </c>
      <c r="AB245" s="41">
        <v>3071.0354299999999</v>
      </c>
      <c r="AC245" s="41">
        <v>3071.0354299999999</v>
      </c>
      <c r="AD245" s="41">
        <v>2915.391259</v>
      </c>
      <c r="AE245" s="41">
        <v>3071.0354299999999</v>
      </c>
      <c r="AF245" s="41">
        <v>3071.0354299999999</v>
      </c>
      <c r="AG245" s="41">
        <v>3071.0354299999999</v>
      </c>
      <c r="AH245" s="41">
        <v>3071.0354299999999</v>
      </c>
      <c r="AI245" s="41">
        <v>3071.0354299999999</v>
      </c>
      <c r="AJ245" s="41">
        <v>3071.0354299999999</v>
      </c>
      <c r="AK245" s="41">
        <v>3071.0354299999999</v>
      </c>
      <c r="AL245" s="41">
        <v>3025.8297560000001</v>
      </c>
      <c r="AM245" s="41">
        <v>2966.6796899999999</v>
      </c>
      <c r="AN245" s="41">
        <v>2847.4424039999999</v>
      </c>
      <c r="AO245" s="41">
        <v>3071.0354299999999</v>
      </c>
      <c r="AP245" s="41">
        <v>3071.0354299999999</v>
      </c>
    </row>
    <row r="246" spans="2:42" x14ac:dyDescent="0.25">
      <c r="B246" s="40" t="s">
        <v>26</v>
      </c>
      <c r="C246" s="42" t="s">
        <v>38</v>
      </c>
      <c r="D246" s="41">
        <v>65.602811970000005</v>
      </c>
      <c r="E246" s="41">
        <v>65.602811970000005</v>
      </c>
      <c r="F246" s="41">
        <v>65.602811970000005</v>
      </c>
      <c r="G246" s="41">
        <v>66.147370850000001</v>
      </c>
      <c r="H246" s="41">
        <v>129.08834759999999</v>
      </c>
      <c r="I246" s="41">
        <v>138.42164779999999</v>
      </c>
      <c r="J246" s="41">
        <v>221.9003203</v>
      </c>
      <c r="K246" s="41">
        <v>248.37805320000001</v>
      </c>
      <c r="L246" s="41">
        <v>267.5913822</v>
      </c>
      <c r="M246" s="41">
        <v>267.5913822</v>
      </c>
      <c r="N246" s="41">
        <v>267.5913822</v>
      </c>
      <c r="O246" s="41">
        <v>267.5913822</v>
      </c>
      <c r="P246" s="41">
        <v>267.5913822</v>
      </c>
      <c r="Q246" s="41">
        <v>267.5913822</v>
      </c>
      <c r="R246" s="41">
        <v>267.5913822</v>
      </c>
      <c r="S246" s="41">
        <v>267.5913822</v>
      </c>
      <c r="T246" s="41">
        <v>267.5913822</v>
      </c>
      <c r="U246" s="41">
        <v>267.5913822</v>
      </c>
      <c r="V246" s="41">
        <v>267.5913822</v>
      </c>
      <c r="W246" s="41">
        <v>267.5913822</v>
      </c>
      <c r="X246" s="41">
        <v>267.5913822</v>
      </c>
      <c r="Y246" s="41">
        <v>267.5913822</v>
      </c>
      <c r="Z246" s="41">
        <v>267.5913822</v>
      </c>
      <c r="AA246" s="41">
        <v>267.5913822</v>
      </c>
      <c r="AB246" s="41">
        <v>267.5913822</v>
      </c>
      <c r="AC246" s="41">
        <v>267.5913822</v>
      </c>
      <c r="AD246" s="41">
        <v>267.5913822</v>
      </c>
      <c r="AE246" s="41">
        <v>267.5913822</v>
      </c>
      <c r="AF246" s="41">
        <v>267.5913822</v>
      </c>
      <c r="AG246" s="41">
        <v>267.5913822</v>
      </c>
      <c r="AH246" s="41">
        <v>267.5913822</v>
      </c>
      <c r="AI246" s="41">
        <v>267.5913822</v>
      </c>
      <c r="AJ246" s="41">
        <v>267.5913822</v>
      </c>
      <c r="AK246" s="41">
        <v>267.5913822</v>
      </c>
      <c r="AL246" s="41">
        <v>267.5913822</v>
      </c>
      <c r="AM246" s="41">
        <v>267.5913822</v>
      </c>
      <c r="AN246" s="41">
        <v>267.5913822</v>
      </c>
      <c r="AO246" s="41">
        <v>267.5913822</v>
      </c>
      <c r="AP246" s="41">
        <v>267.5913822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55.867193190000002</v>
      </c>
      <c r="I247" s="41">
        <v>56.02069959</v>
      </c>
      <c r="J247" s="41">
        <v>27.782240699999999</v>
      </c>
      <c r="K247" s="41">
        <v>56.02069959</v>
      </c>
      <c r="L247" s="41">
        <v>56.555760360000001</v>
      </c>
      <c r="M247" s="41">
        <v>70.657470989999993</v>
      </c>
      <c r="N247" s="41">
        <v>70.657470989999993</v>
      </c>
      <c r="O247" s="41">
        <v>70.657470989999993</v>
      </c>
      <c r="P247" s="41">
        <v>70.657470989999993</v>
      </c>
      <c r="Q247" s="41">
        <v>70.657470989999993</v>
      </c>
      <c r="R247" s="41">
        <v>70.657470989999993</v>
      </c>
      <c r="S247" s="41">
        <v>70.657470989999993</v>
      </c>
      <c r="T247" s="41">
        <v>70.657470989999993</v>
      </c>
      <c r="U247" s="41">
        <v>70.657470989999993</v>
      </c>
      <c r="V247" s="41">
        <v>70.657470989999993</v>
      </c>
      <c r="W247" s="41">
        <v>70.657470989999993</v>
      </c>
      <c r="X247" s="41">
        <v>70.657470989999993</v>
      </c>
      <c r="Y247" s="41">
        <v>70.657470989999993</v>
      </c>
      <c r="Z247" s="41">
        <v>70.657470989999993</v>
      </c>
      <c r="AA247" s="41">
        <v>70.657470989999993</v>
      </c>
      <c r="AB247" s="41">
        <v>70.657470989999993</v>
      </c>
      <c r="AC247" s="41">
        <v>70.657470989999993</v>
      </c>
      <c r="AD247" s="41">
        <v>70.657470989999993</v>
      </c>
      <c r="AE247" s="41">
        <v>56.709266759999998</v>
      </c>
      <c r="AF247" s="41">
        <v>53.291359499999999</v>
      </c>
      <c r="AG247" s="41">
        <v>56.709266759999998</v>
      </c>
      <c r="AH247" s="41">
        <v>70.657470989999993</v>
      </c>
      <c r="AI247" s="41">
        <v>70.657470989999993</v>
      </c>
      <c r="AJ247" s="41">
        <v>66.516590249999993</v>
      </c>
      <c r="AK247" s="41">
        <v>56.709266759999998</v>
      </c>
      <c r="AL247" s="41">
        <v>52.568386019999998</v>
      </c>
      <c r="AM247" s="41">
        <v>52.568386019999998</v>
      </c>
      <c r="AN247" s="41">
        <v>52.568386019999998</v>
      </c>
      <c r="AO247" s="41">
        <v>52.568386019999998</v>
      </c>
      <c r="AP247" s="41">
        <v>66.516590249999993</v>
      </c>
    </row>
    <row r="248" spans="2:42" x14ac:dyDescent="0.25">
      <c r="B248" s="40" t="s">
        <v>26</v>
      </c>
      <c r="C248" s="42" t="s">
        <v>40</v>
      </c>
      <c r="D248" s="41">
        <v>449.07751209999998</v>
      </c>
      <c r="E248" s="41">
        <v>449.07751209999998</v>
      </c>
      <c r="F248" s="41">
        <v>449.07751209999998</v>
      </c>
      <c r="G248" s="41">
        <v>449.07751209999998</v>
      </c>
      <c r="H248" s="41">
        <v>752.47635019999996</v>
      </c>
      <c r="I248" s="41">
        <v>795.33573669999998</v>
      </c>
      <c r="J248" s="41">
        <v>616.23551599999996</v>
      </c>
      <c r="K248" s="41">
        <v>644.59429880000005</v>
      </c>
      <c r="L248" s="41">
        <v>838.42159800000002</v>
      </c>
      <c r="M248" s="41">
        <v>838.42159800000002</v>
      </c>
      <c r="N248" s="41">
        <v>838.42159800000002</v>
      </c>
      <c r="O248" s="41">
        <v>809.69418640000004</v>
      </c>
      <c r="P248" s="41">
        <v>838.42159800000002</v>
      </c>
      <c r="Q248" s="41">
        <v>838.42159800000002</v>
      </c>
      <c r="R248" s="41">
        <v>838.42159800000002</v>
      </c>
      <c r="S248" s="41">
        <v>838.42159800000002</v>
      </c>
      <c r="T248" s="41">
        <v>838.42159800000002</v>
      </c>
      <c r="U248" s="41">
        <v>838.42159800000002</v>
      </c>
      <c r="V248" s="41">
        <v>838.42159800000002</v>
      </c>
      <c r="W248" s="41">
        <v>838.42159800000002</v>
      </c>
      <c r="X248" s="41">
        <v>838.42159800000002</v>
      </c>
      <c r="Y248" s="41">
        <v>838.42159800000002</v>
      </c>
      <c r="Z248" s="41">
        <v>838.42159800000002</v>
      </c>
      <c r="AA248" s="41">
        <v>838.42159800000002</v>
      </c>
      <c r="AB248" s="41">
        <v>838.42159800000002</v>
      </c>
      <c r="AC248" s="41">
        <v>838.42159800000002</v>
      </c>
      <c r="AD248" s="41">
        <v>838.42159800000002</v>
      </c>
      <c r="AE248" s="41">
        <v>838.42159800000002</v>
      </c>
      <c r="AF248" s="41">
        <v>838.42159800000002</v>
      </c>
      <c r="AG248" s="41">
        <v>838.42159800000002</v>
      </c>
      <c r="AH248" s="41">
        <v>838.42159800000002</v>
      </c>
      <c r="AI248" s="41">
        <v>838.42159800000002</v>
      </c>
      <c r="AJ248" s="41">
        <v>838.42159800000002</v>
      </c>
      <c r="AK248" s="41">
        <v>838.42159800000002</v>
      </c>
      <c r="AL248" s="41">
        <v>838.42159800000002</v>
      </c>
      <c r="AM248" s="41">
        <v>838.42159800000002</v>
      </c>
      <c r="AN248" s="41">
        <v>838.42159800000002</v>
      </c>
      <c r="AO248" s="41">
        <v>838.42159800000002</v>
      </c>
      <c r="AP248" s="41">
        <v>838.42159800000002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1476.0800879999999</v>
      </c>
      <c r="I250" s="41">
        <v>1286.8849170000001</v>
      </c>
      <c r="J250" s="41">
        <v>735.77809760000002</v>
      </c>
      <c r="K250" s="41">
        <v>1005.295445</v>
      </c>
      <c r="L250" s="41">
        <v>1321.8307669999999</v>
      </c>
      <c r="M250" s="41">
        <v>1502.1845519999999</v>
      </c>
      <c r="N250" s="41">
        <v>1866.4985790000001</v>
      </c>
      <c r="O250" s="41">
        <v>1866.4985790000001</v>
      </c>
      <c r="P250" s="41">
        <v>1866.4985790000001</v>
      </c>
      <c r="Q250" s="41">
        <v>1866.4985790000001</v>
      </c>
      <c r="R250" s="41">
        <v>1866.4985790000001</v>
      </c>
      <c r="S250" s="41">
        <v>1866.4985790000001</v>
      </c>
      <c r="T250" s="41">
        <v>1866.4985790000001</v>
      </c>
      <c r="U250" s="41">
        <v>1866.4985790000001</v>
      </c>
      <c r="V250" s="41">
        <v>1866.4985790000001</v>
      </c>
      <c r="W250" s="41">
        <v>1866.4985790000001</v>
      </c>
      <c r="X250" s="41">
        <v>1866.4985790000001</v>
      </c>
      <c r="Y250" s="41">
        <v>1866.4985790000001</v>
      </c>
      <c r="Z250" s="41">
        <v>1866.4985790000001</v>
      </c>
      <c r="AA250" s="41">
        <v>1866.4985790000001</v>
      </c>
      <c r="AB250" s="41">
        <v>1866.4985790000001</v>
      </c>
      <c r="AC250" s="41">
        <v>1866.4985790000001</v>
      </c>
      <c r="AD250" s="41">
        <v>1866.4985790000001</v>
      </c>
      <c r="AE250" s="41">
        <v>1866.4985790000001</v>
      </c>
      <c r="AF250" s="41">
        <v>1866.4985790000001</v>
      </c>
      <c r="AG250" s="41">
        <v>1866.4985790000001</v>
      </c>
      <c r="AH250" s="41">
        <v>1866.4985790000001</v>
      </c>
      <c r="AI250" s="41">
        <v>1866.4985790000001</v>
      </c>
      <c r="AJ250" s="41">
        <v>1866.4985790000001</v>
      </c>
      <c r="AK250" s="41">
        <v>1866.4985790000001</v>
      </c>
      <c r="AL250" s="41">
        <v>1866.4985790000001</v>
      </c>
      <c r="AM250" s="41">
        <v>1866.4985790000001</v>
      </c>
      <c r="AN250" s="41">
        <v>1866.4985790000001</v>
      </c>
      <c r="AO250" s="41">
        <v>1866.4985790000001</v>
      </c>
      <c r="AP250" s="41">
        <v>1866.4985790000001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>
        <v>4.9919373699999998E-2</v>
      </c>
      <c r="K252" s="41">
        <v>0.15274799189999999</v>
      </c>
      <c r="L252" s="41">
        <v>0.15274799189999999</v>
      </c>
      <c r="M252" s="41">
        <v>0.2853128446</v>
      </c>
      <c r="N252" s="41">
        <v>0.3767007094</v>
      </c>
      <c r="O252" s="41">
        <v>0.46178196160000001</v>
      </c>
      <c r="P252" s="41">
        <v>0.2853128446</v>
      </c>
      <c r="Q252" s="41">
        <v>0.43806083649999999</v>
      </c>
      <c r="R252" s="41">
        <v>0.2853128446</v>
      </c>
      <c r="S252" s="41">
        <v>0.47322271490000001</v>
      </c>
      <c r="T252" s="41">
        <v>0.47322271490000001</v>
      </c>
      <c r="U252" s="41">
        <v>0.47322271490000001</v>
      </c>
      <c r="V252" s="41">
        <v>0.64969183190000002</v>
      </c>
      <c r="W252" s="41">
        <v>0.47322271490000001</v>
      </c>
      <c r="X252" s="41">
        <v>0.64969183190000002</v>
      </c>
      <c r="Y252" s="41">
        <v>0.64969183190000002</v>
      </c>
      <c r="Z252" s="41">
        <v>0.47322271490000001</v>
      </c>
      <c r="AA252" s="41">
        <v>0.64969183190000002</v>
      </c>
      <c r="AB252" s="41">
        <v>0.64969183190000002</v>
      </c>
      <c r="AC252" s="41">
        <v>0.524331243</v>
      </c>
      <c r="AD252" s="41">
        <v>0.64969183190000002</v>
      </c>
      <c r="AE252" s="41">
        <v>0.64969183190000002</v>
      </c>
      <c r="AF252" s="41">
        <v>0.64969183190000002</v>
      </c>
      <c r="AG252" s="41">
        <v>0.64969183190000002</v>
      </c>
      <c r="AH252" s="41">
        <v>0.64969183190000002</v>
      </c>
      <c r="AI252" s="41">
        <v>0.64969183190000002</v>
      </c>
      <c r="AJ252" s="41">
        <v>0.64969183190000002</v>
      </c>
      <c r="AK252" s="41">
        <v>0.64969183190000002</v>
      </c>
      <c r="AL252" s="41">
        <v>0.64969183190000002</v>
      </c>
      <c r="AM252" s="41">
        <v>0.64969183190000002</v>
      </c>
      <c r="AN252" s="41">
        <v>0.64969183190000002</v>
      </c>
      <c r="AO252" s="41">
        <v>0.64969183190000002</v>
      </c>
      <c r="AP252" s="41">
        <v>0.64969183190000002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1.990845</v>
      </c>
      <c r="N253" s="41">
        <v>1.0266</v>
      </c>
      <c r="O253" s="41">
        <v>1.4775450000000001</v>
      </c>
      <c r="P253" s="41">
        <v>1.0266</v>
      </c>
      <c r="Q253" s="41">
        <v>1.990845</v>
      </c>
      <c r="R253" s="41">
        <v>1.5399</v>
      </c>
      <c r="S253" s="41">
        <v>1.990845</v>
      </c>
      <c r="T253" s="41">
        <v>1.990845</v>
      </c>
      <c r="U253" s="41">
        <v>1.990845</v>
      </c>
      <c r="V253" s="41">
        <v>1.990845</v>
      </c>
      <c r="W253" s="41">
        <v>1.990845</v>
      </c>
      <c r="X253" s="41">
        <v>1.990845</v>
      </c>
      <c r="Y253" s="41">
        <v>1.990845</v>
      </c>
      <c r="Z253" s="41">
        <v>1.990845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665.07645660000003</v>
      </c>
      <c r="E256" s="41">
        <v>665.07645660000003</v>
      </c>
      <c r="F256" s="41">
        <v>665.07645660000003</v>
      </c>
      <c r="G256" s="41">
        <v>665.6210155</v>
      </c>
      <c r="H256" s="41">
        <v>2556.5026389999998</v>
      </c>
      <c r="I256" s="41">
        <v>2422.8928639999999</v>
      </c>
      <c r="J256" s="41">
        <v>1774.455191</v>
      </c>
      <c r="K256" s="41">
        <v>2139.4717089999999</v>
      </c>
      <c r="L256" s="41">
        <v>2670.9774499999999</v>
      </c>
      <c r="M256" s="41">
        <v>3011.4700120000002</v>
      </c>
      <c r="N256" s="41">
        <v>4180.8290880000004</v>
      </c>
      <c r="O256" s="41">
        <v>4521.8777289999998</v>
      </c>
      <c r="P256" s="41">
        <v>4243.380193</v>
      </c>
      <c r="Q256" s="41">
        <v>4551.0947200000001</v>
      </c>
      <c r="R256" s="41">
        <v>4083.6344840000002</v>
      </c>
      <c r="S256" s="41">
        <v>4181.8898550000004</v>
      </c>
      <c r="T256" s="41">
        <v>4181.8898550000004</v>
      </c>
      <c r="U256" s="41">
        <v>5483.8720890000004</v>
      </c>
      <c r="V256" s="41">
        <v>5399.2030930000001</v>
      </c>
      <c r="W256" s="41">
        <v>5381.8515740000003</v>
      </c>
      <c r="X256" s="41">
        <v>5751.2680700000001</v>
      </c>
      <c r="Y256" s="41">
        <v>5526.4386530000002</v>
      </c>
      <c r="Z256" s="41">
        <v>5850.0382559999998</v>
      </c>
      <c r="AA256" s="41">
        <v>5748.6056410000001</v>
      </c>
      <c r="AB256" s="41">
        <v>6116.8449970000001</v>
      </c>
      <c r="AC256" s="41">
        <v>6116.7196370000001</v>
      </c>
      <c r="AD256" s="41">
        <v>5961.2008260000002</v>
      </c>
      <c r="AE256" s="41">
        <v>6102.8967929999999</v>
      </c>
      <c r="AF256" s="41">
        <v>6099.4788859999999</v>
      </c>
      <c r="AG256" s="41">
        <v>6102.8967929999999</v>
      </c>
      <c r="AH256" s="41">
        <v>6116.8449970000001</v>
      </c>
      <c r="AI256" s="41">
        <v>6116.8449970000001</v>
      </c>
      <c r="AJ256" s="41">
        <v>6112.7041170000002</v>
      </c>
      <c r="AK256" s="41">
        <v>6102.8967929999999</v>
      </c>
      <c r="AL256" s="41">
        <v>6053.5502379999998</v>
      </c>
      <c r="AM256" s="41">
        <v>5994.4001719999997</v>
      </c>
      <c r="AN256" s="41">
        <v>5875.1628860000001</v>
      </c>
      <c r="AO256" s="41">
        <v>6098.7559119999996</v>
      </c>
      <c r="AP256" s="41">
        <v>6112.7041170000002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1176.715821</v>
      </c>
      <c r="W293" s="41">
        <v>2426.675287</v>
      </c>
      <c r="X293" s="41">
        <v>3710.663301</v>
      </c>
      <c r="Y293" s="41">
        <v>4991.6127399999996</v>
      </c>
      <c r="Z293" s="41">
        <v>6307.3172130000003</v>
      </c>
      <c r="AA293" s="41">
        <v>7663.6766820000003</v>
      </c>
      <c r="AB293" s="41">
        <v>9104.4457829999992</v>
      </c>
      <c r="AC293" s="41">
        <v>10418.54371</v>
      </c>
      <c r="AD293" s="41">
        <v>10418.54371</v>
      </c>
      <c r="AE293" s="41">
        <v>10418.54371</v>
      </c>
      <c r="AF293" s="41">
        <v>10418.54371</v>
      </c>
      <c r="AG293" s="41">
        <v>10418.54371</v>
      </c>
      <c r="AH293" s="41">
        <v>10418.54371</v>
      </c>
      <c r="AI293" s="41">
        <v>10418.54371</v>
      </c>
      <c r="AJ293" s="41">
        <v>10418.54371</v>
      </c>
      <c r="AK293" s="41">
        <v>10418.54371</v>
      </c>
      <c r="AL293" s="41">
        <v>10418.54371</v>
      </c>
      <c r="AM293" s="41">
        <v>10418.54371</v>
      </c>
      <c r="AN293" s="41">
        <v>10418.54371</v>
      </c>
      <c r="AO293" s="41">
        <v>10418.54371</v>
      </c>
      <c r="AP293" s="41">
        <v>10418.54371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1176.715821</v>
      </c>
      <c r="W304" s="41">
        <v>2426.675287</v>
      </c>
      <c r="X304" s="41">
        <v>3710.663301</v>
      </c>
      <c r="Y304" s="41">
        <v>4991.6127399999996</v>
      </c>
      <c r="Z304" s="41">
        <v>6307.3172130000003</v>
      </c>
      <c r="AA304" s="41">
        <v>7663.6766820000003</v>
      </c>
      <c r="AB304" s="41">
        <v>9104.4457829999992</v>
      </c>
      <c r="AC304" s="41">
        <v>10418.54371</v>
      </c>
      <c r="AD304" s="41">
        <v>10418.54371</v>
      </c>
      <c r="AE304" s="41">
        <v>10418.54371</v>
      </c>
      <c r="AF304" s="41">
        <v>10418.54371</v>
      </c>
      <c r="AG304" s="41">
        <v>10418.54371</v>
      </c>
      <c r="AH304" s="41">
        <v>10418.54371</v>
      </c>
      <c r="AI304" s="41">
        <v>10418.54371</v>
      </c>
      <c r="AJ304" s="41">
        <v>10418.54371</v>
      </c>
      <c r="AK304" s="41">
        <v>10418.54371</v>
      </c>
      <c r="AL304" s="41">
        <v>10418.54371</v>
      </c>
      <c r="AM304" s="41">
        <v>10418.54371</v>
      </c>
      <c r="AN304" s="41">
        <v>10418.54371</v>
      </c>
      <c r="AO304" s="41">
        <v>10418.54371</v>
      </c>
      <c r="AP304" s="41">
        <v>10418.54371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12184.34698</v>
      </c>
      <c r="AP305" s="41">
        <v>13412.680050000001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12184.34698</v>
      </c>
      <c r="AP316" s="41">
        <v>13412.680050000001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105.241725</v>
      </c>
      <c r="K367" s="40">
        <v>186.72345000000001</v>
      </c>
      <c r="L367" s="40">
        <v>179.55757500000001</v>
      </c>
      <c r="M367" s="40">
        <v>186.72345000000001</v>
      </c>
      <c r="N367" s="40">
        <v>186.72345000000001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154.18965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150.31934999999999</v>
      </c>
      <c r="AG367" s="40">
        <v>158.05994999999999</v>
      </c>
      <c r="AH367" s="40">
        <v>154.18965</v>
      </c>
      <c r="AI367" s="40">
        <v>154.18965</v>
      </c>
      <c r="AJ367" s="40">
        <v>158.05994999999999</v>
      </c>
      <c r="AK367" s="40">
        <v>154.18965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254.8</v>
      </c>
      <c r="I368" s="40">
        <v>254.8</v>
      </c>
      <c r="J368" s="40">
        <v>254.8</v>
      </c>
      <c r="K368" s="40">
        <v>254.8</v>
      </c>
      <c r="L368" s="40">
        <v>254.8</v>
      </c>
      <c r="M368" s="40">
        <v>254.8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318.67108919999998</v>
      </c>
      <c r="I376" s="40">
        <v>318.67108919999998</v>
      </c>
      <c r="J376" s="40">
        <v>402.0936342</v>
      </c>
      <c r="K376" s="40">
        <v>625.27135920000001</v>
      </c>
      <c r="L376" s="40">
        <v>661.57026989999997</v>
      </c>
      <c r="M376" s="40">
        <v>673.46856990000003</v>
      </c>
      <c r="N376" s="40">
        <v>673.46856990000003</v>
      </c>
      <c r="O376" s="40">
        <v>673.46856990000003</v>
      </c>
      <c r="P376" s="40">
        <v>644.80506990000003</v>
      </c>
      <c r="Q376" s="40">
        <v>644.80506990000003</v>
      </c>
      <c r="R376" s="40">
        <v>644.80506990000003</v>
      </c>
      <c r="S376" s="40">
        <v>644.80506990000003</v>
      </c>
      <c r="T376" s="40">
        <v>644.80506990000003</v>
      </c>
      <c r="U376" s="40">
        <v>644.80506990000003</v>
      </c>
      <c r="V376" s="40">
        <v>644.80506990000003</v>
      </c>
      <c r="W376" s="40">
        <v>354.79748069999999</v>
      </c>
      <c r="X376" s="40">
        <v>350.92718070000001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340.21256069999998</v>
      </c>
      <c r="AG376" s="40">
        <v>347.95316070000001</v>
      </c>
      <c r="AH376" s="40">
        <v>344.08286070000003</v>
      </c>
      <c r="AI376" s="40">
        <v>344.08286070000003</v>
      </c>
      <c r="AJ376" s="40">
        <v>347.95316070000001</v>
      </c>
      <c r="AK376" s="40">
        <v>344.08286070000003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>
        <v>179.02480660000001</v>
      </c>
      <c r="N415" s="40">
        <v>1550.2964979999999</v>
      </c>
      <c r="O415" s="40">
        <v>4815.7307659999997</v>
      </c>
      <c r="P415" s="40">
        <v>7806.6961860000001</v>
      </c>
      <c r="Q415" s="40">
        <v>11290.46298</v>
      </c>
      <c r="R415" s="40">
        <v>12755.22813</v>
      </c>
      <c r="S415" s="40">
        <v>15091.90518</v>
      </c>
      <c r="T415" s="40">
        <v>16796.656009999999</v>
      </c>
      <c r="U415" s="40">
        <v>17238.497899999998</v>
      </c>
      <c r="V415" s="40">
        <v>17238.497899999998</v>
      </c>
      <c r="W415" s="40">
        <v>17238.497899999998</v>
      </c>
      <c r="X415" s="40">
        <v>17238.497899999998</v>
      </c>
      <c r="Y415" s="40">
        <v>17238.497899999998</v>
      </c>
      <c r="Z415" s="40">
        <v>17238.497899999998</v>
      </c>
      <c r="AA415" s="40">
        <v>17238.497899999998</v>
      </c>
      <c r="AB415" s="40">
        <v>17238.497899999998</v>
      </c>
      <c r="AC415" s="40">
        <v>17238.497899999998</v>
      </c>
      <c r="AD415" s="40">
        <v>17238.497899999998</v>
      </c>
      <c r="AE415" s="40">
        <v>17238.497899999998</v>
      </c>
      <c r="AF415" s="40">
        <v>17238.497899999998</v>
      </c>
      <c r="AG415" s="40">
        <v>17238.497899999998</v>
      </c>
      <c r="AH415" s="40">
        <v>17238.497899999998</v>
      </c>
      <c r="AI415" s="40">
        <v>17238.497899999998</v>
      </c>
      <c r="AJ415" s="40">
        <v>17238.497899999998</v>
      </c>
      <c r="AK415" s="40">
        <v>17238.497899999998</v>
      </c>
      <c r="AL415" s="40">
        <v>17238.497899999998</v>
      </c>
      <c r="AM415" s="40">
        <v>17238.497899999998</v>
      </c>
      <c r="AN415" s="40">
        <v>17238.497899999998</v>
      </c>
      <c r="AO415" s="40">
        <v>17238.497899999998</v>
      </c>
      <c r="AP415" s="40">
        <v>17238.497899999998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179.02480660000001</v>
      </c>
      <c r="N424" s="40">
        <v>1550.2964979999999</v>
      </c>
      <c r="O424" s="40">
        <v>4815.7307659999997</v>
      </c>
      <c r="P424" s="40">
        <v>7806.6961860000001</v>
      </c>
      <c r="Q424" s="40">
        <v>11290.46298</v>
      </c>
      <c r="R424" s="40">
        <v>12755.22813</v>
      </c>
      <c r="S424" s="40">
        <v>15091.90518</v>
      </c>
      <c r="T424" s="40">
        <v>16796.656009999999</v>
      </c>
      <c r="U424" s="40">
        <v>17238.497899999998</v>
      </c>
      <c r="V424" s="40">
        <v>17238.497899999998</v>
      </c>
      <c r="W424" s="40">
        <v>17238.497899999998</v>
      </c>
      <c r="X424" s="40">
        <v>17238.497899999998</v>
      </c>
      <c r="Y424" s="40">
        <v>17238.497899999998</v>
      </c>
      <c r="Z424" s="40">
        <v>17238.497899999998</v>
      </c>
      <c r="AA424" s="40">
        <v>17238.497899999998</v>
      </c>
      <c r="AB424" s="40">
        <v>17238.497899999998</v>
      </c>
      <c r="AC424" s="40">
        <v>17238.497899999998</v>
      </c>
      <c r="AD424" s="40">
        <v>17238.497899999998</v>
      </c>
      <c r="AE424" s="40">
        <v>17238.497899999998</v>
      </c>
      <c r="AF424" s="40">
        <v>17238.497899999998</v>
      </c>
      <c r="AG424" s="40">
        <v>17238.497899999998</v>
      </c>
      <c r="AH424" s="40">
        <v>17238.497899999998</v>
      </c>
      <c r="AI424" s="40">
        <v>17238.497899999998</v>
      </c>
      <c r="AJ424" s="40">
        <v>17238.497899999998</v>
      </c>
      <c r="AK424" s="40">
        <v>17238.497899999998</v>
      </c>
      <c r="AL424" s="40">
        <v>17238.497899999998</v>
      </c>
      <c r="AM424" s="40">
        <v>17238.497899999998</v>
      </c>
      <c r="AN424" s="40">
        <v>17238.497899999998</v>
      </c>
      <c r="AO424" s="40">
        <v>17238.497899999998</v>
      </c>
      <c r="AP424" s="40">
        <v>17238.497899999998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>
        <v>395.06152509999998</v>
      </c>
      <c r="AE426" s="40">
        <v>3102.2603340000001</v>
      </c>
      <c r="AF426" s="40">
        <v>3102.2603340000001</v>
      </c>
      <c r="AG426" s="40">
        <v>3102.2603340000001</v>
      </c>
      <c r="AH426" s="40">
        <v>3102.2603340000001</v>
      </c>
      <c r="AI426" s="40">
        <v>3102.2603340000001</v>
      </c>
      <c r="AJ426" s="40">
        <v>3102.2603340000001</v>
      </c>
      <c r="AK426" s="40">
        <v>3102.2603340000001</v>
      </c>
      <c r="AL426" s="40">
        <v>3102.2603340000001</v>
      </c>
      <c r="AM426" s="40">
        <v>3102.2603340000001</v>
      </c>
      <c r="AN426" s="40">
        <v>3102.2603340000001</v>
      </c>
      <c r="AO426" s="40">
        <v>3102.2603340000001</v>
      </c>
      <c r="AP426" s="40">
        <v>3102.2603340000001</v>
      </c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395.06152509999998</v>
      </c>
      <c r="AE436" s="40">
        <v>3102.2603340000001</v>
      </c>
      <c r="AF436" s="40">
        <v>3102.2603340000001</v>
      </c>
      <c r="AG436" s="40">
        <v>3102.2603340000001</v>
      </c>
      <c r="AH436" s="40">
        <v>3102.2603340000001</v>
      </c>
      <c r="AI436" s="40">
        <v>3102.2603340000001</v>
      </c>
      <c r="AJ436" s="40">
        <v>3102.2603340000001</v>
      </c>
      <c r="AK436" s="40">
        <v>3102.2603340000001</v>
      </c>
      <c r="AL436" s="40">
        <v>3102.2603340000001</v>
      </c>
      <c r="AM436" s="40">
        <v>3102.2603340000001</v>
      </c>
      <c r="AN436" s="40">
        <v>3102.2603340000001</v>
      </c>
      <c r="AO436" s="40">
        <v>3102.2603340000001</v>
      </c>
      <c r="AP436" s="40">
        <v>3102.2603340000001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2618.8693229999999</v>
      </c>
      <c r="W439" s="40">
        <v>4817.2077429999999</v>
      </c>
      <c r="X439" s="40">
        <v>6933.5017719999996</v>
      </c>
      <c r="Y439" s="40">
        <v>9430.3745780000008</v>
      </c>
      <c r="Z439" s="40">
        <v>12155.788689999999</v>
      </c>
      <c r="AA439" s="40">
        <v>14540.718800000001</v>
      </c>
      <c r="AB439" s="40">
        <v>16750.165509999999</v>
      </c>
      <c r="AC439" s="40">
        <v>20523.760859999999</v>
      </c>
      <c r="AD439" s="40">
        <v>24270.023410000002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2618.8693229999999</v>
      </c>
      <c r="W448" s="40">
        <v>4817.2077429999999</v>
      </c>
      <c r="X448" s="40">
        <v>6933.5017719999996</v>
      </c>
      <c r="Y448" s="40">
        <v>9430.3745780000008</v>
      </c>
      <c r="Z448" s="40">
        <v>12155.788689999999</v>
      </c>
      <c r="AA448" s="40">
        <v>14540.718800000001</v>
      </c>
      <c r="AB448" s="40">
        <v>16750.165509999999</v>
      </c>
      <c r="AC448" s="40">
        <v>20523.760859999999</v>
      </c>
      <c r="AD448" s="40">
        <v>24270.023410000002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4443.6444419999998</v>
      </c>
      <c r="AG463" s="40">
        <v>5631.0825439999999</v>
      </c>
      <c r="AH463" s="40">
        <v>7547.6815779999997</v>
      </c>
      <c r="AI463" s="40">
        <v>9670.904751</v>
      </c>
      <c r="AJ463" s="40">
        <v>11837.53917</v>
      </c>
      <c r="AK463" s="40">
        <v>14386.74214</v>
      </c>
      <c r="AL463" s="40">
        <v>16842.06453</v>
      </c>
      <c r="AM463" s="40">
        <v>19058.65669</v>
      </c>
      <c r="AN463" s="40">
        <v>21000.007600000001</v>
      </c>
      <c r="AO463" s="40">
        <v>21836.187709999998</v>
      </c>
      <c r="AP463" s="40">
        <v>22351.838339999998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4443.6444419999998</v>
      </c>
      <c r="AG472" s="40">
        <v>5631.0825439999999</v>
      </c>
      <c r="AH472" s="40">
        <v>7547.6815779999997</v>
      </c>
      <c r="AI472" s="40">
        <v>9670.904751</v>
      </c>
      <c r="AJ472" s="40">
        <v>11837.53917</v>
      </c>
      <c r="AK472" s="40">
        <v>14386.74214</v>
      </c>
      <c r="AL472" s="40">
        <v>16842.06453</v>
      </c>
      <c r="AM472" s="40">
        <v>19058.65669</v>
      </c>
      <c r="AN472" s="40">
        <v>21000.007600000001</v>
      </c>
      <c r="AO472" s="40">
        <v>21836.187709999998</v>
      </c>
      <c r="AP472" s="40">
        <v>22351.838339999998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679.81084429999999</v>
      </c>
      <c r="X653">
        <v>679.81084429999999</v>
      </c>
      <c r="Y653">
        <v>679.81084429999999</v>
      </c>
      <c r="Z653">
        <v>930.89080769999998</v>
      </c>
      <c r="AA653">
        <v>930.89080769999998</v>
      </c>
      <c r="AB653">
        <v>930.89080769999998</v>
      </c>
      <c r="AC653">
        <v>930.89080769999998</v>
      </c>
      <c r="AD653">
        <v>930.89080769999998</v>
      </c>
      <c r="AE653">
        <v>930.89080769999998</v>
      </c>
      <c r="AF653">
        <v>930.89080769999998</v>
      </c>
      <c r="AG653">
        <v>930.89080769999998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930.89080769999998</v>
      </c>
      <c r="AP653">
        <v>930.89080769999998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13.264601839999999</v>
      </c>
      <c r="AF655">
        <v>13.264601839999999</v>
      </c>
      <c r="AG655">
        <v>585.53742409999995</v>
      </c>
      <c r="AH655">
        <v>585.53742409999995</v>
      </c>
      <c r="AI655">
        <v>585.53742409999995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507.98891930000002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679.81084429999999</v>
      </c>
      <c r="X664">
        <v>679.81084429999999</v>
      </c>
      <c r="Y664">
        <v>679.81084429999999</v>
      </c>
      <c r="Z664">
        <v>930.89080769999998</v>
      </c>
      <c r="AA664">
        <v>930.89080769999998</v>
      </c>
      <c r="AB664">
        <v>930.89080769999998</v>
      </c>
      <c r="AC664">
        <v>930.89080769999998</v>
      </c>
      <c r="AD664">
        <v>930.89080769999998</v>
      </c>
      <c r="AE664">
        <v>944.15540950000002</v>
      </c>
      <c r="AF664">
        <v>944.15540950000002</v>
      </c>
      <c r="AG664">
        <v>1516.428232</v>
      </c>
      <c r="AH664">
        <v>1516.428232</v>
      </c>
      <c r="AI664">
        <v>1516.428232</v>
      </c>
      <c r="AJ664">
        <v>1516.428232</v>
      </c>
      <c r="AK664">
        <v>1516.428232</v>
      </c>
      <c r="AL664">
        <v>1516.428232</v>
      </c>
      <c r="AM664">
        <v>1516.428232</v>
      </c>
      <c r="AN664">
        <v>1516.428232</v>
      </c>
      <c r="AO664">
        <v>1516.428232</v>
      </c>
      <c r="AP664">
        <v>1438.879727</v>
      </c>
    </row>
    <row r="665" spans="1:42" x14ac:dyDescent="0.25">
      <c r="B665" t="s">
        <v>700</v>
      </c>
      <c r="C665" t="s">
        <v>37</v>
      </c>
      <c r="O665">
        <v>20.607506430000001</v>
      </c>
      <c r="Q665">
        <v>547.40169379999998</v>
      </c>
      <c r="R665">
        <v>526.79418740000006</v>
      </c>
      <c r="S665">
        <v>630.30545529999995</v>
      </c>
      <c r="T665">
        <v>575.11523690000001</v>
      </c>
      <c r="V665">
        <v>68.928555990000007</v>
      </c>
      <c r="W665">
        <v>295.6635857</v>
      </c>
      <c r="X665">
        <v>48.321049559999999</v>
      </c>
    </row>
    <row r="666" spans="1:42" x14ac:dyDescent="0.25">
      <c r="B666" t="s">
        <v>700</v>
      </c>
      <c r="C666" t="s">
        <v>38</v>
      </c>
      <c r="N666">
        <v>58.980104609999998</v>
      </c>
      <c r="P666">
        <v>58.980104609999998</v>
      </c>
      <c r="R666">
        <v>58.980104609999998</v>
      </c>
      <c r="T666">
        <v>58.980104609999998</v>
      </c>
      <c r="U666">
        <v>58.980104609999998</v>
      </c>
      <c r="W666">
        <v>58.980104609999998</v>
      </c>
      <c r="Y666">
        <v>58.980104609999998</v>
      </c>
      <c r="Z666">
        <v>58.980104609999998</v>
      </c>
      <c r="AA666">
        <v>58.980104609999998</v>
      </c>
      <c r="AC666">
        <v>58.980104609999998</v>
      </c>
      <c r="AD666">
        <v>117.96020919999999</v>
      </c>
      <c r="AE666">
        <v>58.980104609999998</v>
      </c>
      <c r="AM666">
        <v>28.156969449999998</v>
      </c>
      <c r="AO666">
        <v>58.980104609999998</v>
      </c>
    </row>
    <row r="667" spans="1:42" x14ac:dyDescent="0.25">
      <c r="B667" t="s">
        <v>700</v>
      </c>
      <c r="C667" t="s">
        <v>39</v>
      </c>
    </row>
    <row r="668" spans="1:42" x14ac:dyDescent="0.25">
      <c r="B668" t="s">
        <v>700</v>
      </c>
      <c r="C668" t="s">
        <v>40</v>
      </c>
      <c r="U668">
        <v>39.994584019999998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B668">
        <v>42.162484419999998</v>
      </c>
      <c r="AD668">
        <v>42.162484419999998</v>
      </c>
      <c r="AE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58.980104609999998</v>
      </c>
      <c r="O676">
        <v>20.607506430000001</v>
      </c>
      <c r="P676">
        <v>58.980104609999998</v>
      </c>
      <c r="Q676">
        <v>547.40169379999998</v>
      </c>
      <c r="R676">
        <v>585.77429199999995</v>
      </c>
      <c r="S676">
        <v>630.30545529999995</v>
      </c>
      <c r="T676">
        <v>634.09534150000002</v>
      </c>
      <c r="U676">
        <v>98.974688630000003</v>
      </c>
      <c r="V676">
        <v>111.0910404</v>
      </c>
      <c r="W676">
        <v>396.80617469999999</v>
      </c>
      <c r="X676">
        <v>90.483533980000004</v>
      </c>
      <c r="Y676">
        <v>101.142589</v>
      </c>
      <c r="Z676">
        <v>101.142589</v>
      </c>
      <c r="AA676">
        <v>58.980104609999998</v>
      </c>
      <c r="AB676">
        <v>42.162484419999998</v>
      </c>
      <c r="AC676">
        <v>58.980104609999998</v>
      </c>
      <c r="AD676">
        <v>160.12269359999999</v>
      </c>
      <c r="AE676">
        <v>101.142589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28.156969449999998</v>
      </c>
      <c r="AN676">
        <v>0</v>
      </c>
      <c r="AO676">
        <v>58.980104609999998</v>
      </c>
      <c r="AP676">
        <v>0</v>
      </c>
    </row>
    <row r="677" spans="1:42" x14ac:dyDescent="0.25">
      <c r="B677" t="s">
        <v>701</v>
      </c>
      <c r="C677" t="s">
        <v>37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206.10646610000001</v>
      </c>
      <c r="Z750">
        <v>320.44939820000002</v>
      </c>
      <c r="AA750">
        <v>466.12644340000003</v>
      </c>
      <c r="AB750">
        <v>568.482936</v>
      </c>
      <c r="AC750">
        <v>663.23009200000001</v>
      </c>
      <c r="AD750">
        <v>757.97724800000003</v>
      </c>
      <c r="AE750">
        <v>852.72440400000005</v>
      </c>
      <c r="AF750">
        <v>817.69923519999998</v>
      </c>
      <c r="AG750">
        <v>1030.9871499999999</v>
      </c>
      <c r="AH750">
        <v>1136.965872</v>
      </c>
      <c r="AI750">
        <v>1089.592294</v>
      </c>
      <c r="AJ750">
        <v>1191.9483170000001</v>
      </c>
      <c r="AK750">
        <v>1099.975101</v>
      </c>
      <c r="AL750">
        <v>986.29393809999999</v>
      </c>
      <c r="AM750">
        <v>944.72995739999999</v>
      </c>
      <c r="AN750">
        <v>1162.976218</v>
      </c>
      <c r="AO750">
        <v>1241.5599560000001</v>
      </c>
      <c r="AP750">
        <v>1573.0317419999999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185.82750239999999</v>
      </c>
      <c r="AI752">
        <v>169.60107099999999</v>
      </c>
      <c r="AO752">
        <v>64.088960420000006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113.1173694</v>
      </c>
      <c r="AC755">
        <v>240.8637086</v>
      </c>
      <c r="AD755">
        <v>231.65679639999999</v>
      </c>
      <c r="AE755">
        <v>434.52430479999998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231.65679639999999</v>
      </c>
      <c r="AK755">
        <v>231.65679639999999</v>
      </c>
      <c r="AL755">
        <v>231.65679639999999</v>
      </c>
      <c r="AM755">
        <v>253.89052409999999</v>
      </c>
      <c r="AN755">
        <v>306.48669860000001</v>
      </c>
      <c r="AO755">
        <v>364.1411885</v>
      </c>
      <c r="AP755">
        <v>296.34819679999998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471.16163499999999</v>
      </c>
      <c r="Z760">
        <v>708.43900210000004</v>
      </c>
      <c r="AA760">
        <v>854.11604720000003</v>
      </c>
      <c r="AB760">
        <v>977.9220358</v>
      </c>
      <c r="AC760">
        <v>1200.4155310000001</v>
      </c>
      <c r="AD760">
        <v>1285.9557749999999</v>
      </c>
      <c r="AE760">
        <v>1583.5704390000001</v>
      </c>
      <c r="AF760">
        <v>1345.677762</v>
      </c>
      <c r="AG760">
        <v>1560.386884</v>
      </c>
      <c r="AH760">
        <v>1554.450171</v>
      </c>
      <c r="AI760">
        <v>1490.8501610000001</v>
      </c>
      <c r="AJ760">
        <v>1423.605114</v>
      </c>
      <c r="AK760">
        <v>1331.631897</v>
      </c>
      <c r="AL760">
        <v>1217.9507349999999</v>
      </c>
      <c r="AM760">
        <v>1198.620482</v>
      </c>
      <c r="AN760">
        <v>1469.4629170000001</v>
      </c>
      <c r="AO760">
        <v>1669.790105</v>
      </c>
      <c r="AP760">
        <v>1869.3799389999999</v>
      </c>
    </row>
    <row r="761" spans="2:42" x14ac:dyDescent="0.25">
      <c r="B761" t="s">
        <v>15</v>
      </c>
      <c r="D761">
        <v>61545.259429999998</v>
      </c>
      <c r="E761">
        <v>64177.907879999999</v>
      </c>
      <c r="F761">
        <v>63290.91158</v>
      </c>
      <c r="G761">
        <v>65837.604779999994</v>
      </c>
      <c r="H761">
        <v>65882.19803</v>
      </c>
      <c r="I761">
        <v>67080.571410000004</v>
      </c>
      <c r="J761">
        <v>68156.646729999993</v>
      </c>
      <c r="K761">
        <v>73155.52072</v>
      </c>
      <c r="L761">
        <v>76830.774860000005</v>
      </c>
      <c r="M761">
        <v>80602.372270000007</v>
      </c>
      <c r="N761">
        <v>83898.833700000003</v>
      </c>
      <c r="O761">
        <v>87331.567460000006</v>
      </c>
      <c r="P761">
        <v>90801.383260000002</v>
      </c>
      <c r="Q761">
        <v>94390.929250000001</v>
      </c>
      <c r="R761">
        <v>97479.544769999993</v>
      </c>
      <c r="S761">
        <v>100376.1845</v>
      </c>
      <c r="T761">
        <v>103383.14290000001</v>
      </c>
      <c r="U761">
        <v>106477.1532</v>
      </c>
      <c r="V761">
        <v>109672.64350000001</v>
      </c>
      <c r="W761">
        <v>113023.0891</v>
      </c>
      <c r="X761">
        <v>116432.673</v>
      </c>
      <c r="Y761">
        <v>119841.78909999999</v>
      </c>
      <c r="Z761">
        <v>123355.34729999999</v>
      </c>
      <c r="AA761">
        <v>126990.25750000001</v>
      </c>
      <c r="AB761">
        <v>130866.6048</v>
      </c>
      <c r="AC761">
        <v>134691.07209999999</v>
      </c>
      <c r="AD761">
        <v>138544.17360000001</v>
      </c>
      <c r="AE761">
        <v>142249.0416</v>
      </c>
      <c r="AF761">
        <v>145923.50080000001</v>
      </c>
      <c r="AG761">
        <v>149167.1482</v>
      </c>
      <c r="AH761">
        <v>152419.8744</v>
      </c>
      <c r="AI761">
        <v>155684.6366</v>
      </c>
      <c r="AJ761">
        <v>159011.77420000001</v>
      </c>
      <c r="AK761">
        <v>162404.8475</v>
      </c>
      <c r="AL761">
        <v>165819.9166</v>
      </c>
      <c r="AM761">
        <v>169202.8345</v>
      </c>
      <c r="AN761">
        <v>172913.67290000001</v>
      </c>
      <c r="AO761">
        <v>176479.42050000001</v>
      </c>
      <c r="AP761">
        <v>180004.07430000001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46005.32</v>
      </c>
      <c r="D4" s="1">
        <f>PLANEL_GerMed_Resultado!H244+PLANEL_GerMed_Resultado!H748</f>
        <v>47077.42439</v>
      </c>
      <c r="E4" s="1">
        <f>PLANEL_GerMed_Resultado!I244+PLANEL_GerMed_Resultado!I748</f>
        <v>47882.457110000003</v>
      </c>
      <c r="F4" s="1">
        <f>PLANEL_GerMed_Resultado!J244+PLANEL_GerMed_Resultado!J748</f>
        <v>47905.020660000002</v>
      </c>
      <c r="G4" s="1">
        <f>PLANEL_GerMed_Resultado!K244+PLANEL_GerMed_Resultado!K748</f>
        <v>50919.66678</v>
      </c>
      <c r="H4" s="1">
        <f>PLANEL_GerMed_Resultado!L244+PLANEL_GerMed_Resultado!L748</f>
        <v>53116.351759999998</v>
      </c>
      <c r="I4" s="1">
        <f>PLANEL_GerMed_Resultado!M244+PLANEL_GerMed_Resultado!M748</f>
        <v>55299.15653</v>
      </c>
      <c r="J4" s="1">
        <f>PLANEL_GerMed_Resultado!N244+PLANEL_GerMed_Resultado!N748</f>
        <v>55913.04883</v>
      </c>
      <c r="K4" s="1">
        <f>PLANEL_GerMed_Resultado!O244+PLANEL_GerMed_Resultado!O748</f>
        <v>55947.181550000001</v>
      </c>
      <c r="L4" s="1">
        <f>PLANEL_GerMed_Resultado!P244+PLANEL_GerMed_Resultado!P748</f>
        <v>56843.068339999998</v>
      </c>
      <c r="M4" s="1">
        <f>PLANEL_GerMed_Resultado!Q244+PLANEL_GerMed_Resultado!Q748</f>
        <v>57667.334730000002</v>
      </c>
      <c r="N4" s="1">
        <f>PLANEL_GerMed_Resultado!R244+PLANEL_GerMed_Resultado!R748</f>
        <v>58466.934410000002</v>
      </c>
      <c r="O4" s="1">
        <f>PLANEL_GerMed_Resultado!S244+PLANEL_GerMed_Resultado!S748</f>
        <v>58749.36232</v>
      </c>
      <c r="P4" s="1">
        <f>PLANEL_GerMed_Resultado!T244+PLANEL_GerMed_Resultado!T748</f>
        <v>59854.964749999999</v>
      </c>
      <c r="Q4" s="1">
        <f>PLANEL_GerMed_Resultado!U244+PLANEL_GerMed_Resultado!U748</f>
        <v>61130.531990000003</v>
      </c>
      <c r="R4" s="1">
        <f>PLANEL_GerMed_Resultado!V244+PLANEL_GerMed_Resultado!V748</f>
        <v>61817.571940000002</v>
      </c>
      <c r="S4" s="1">
        <f>PLANEL_GerMed_Resultado!W244+PLANEL_GerMed_Resultado!W748</f>
        <v>62121.495649999997</v>
      </c>
      <c r="T4" s="1">
        <f>PLANEL_GerMed_Resultado!X244+PLANEL_GerMed_Resultado!X748</f>
        <v>61811.271339999999</v>
      </c>
      <c r="U4" s="1">
        <f>PLANEL_GerMed_Resultado!Y244+PLANEL_GerMed_Resultado!Y748</f>
        <v>62142.001179999999</v>
      </c>
      <c r="V4" s="1">
        <f>PLANEL_GerMed_Resultado!Z244+PLANEL_GerMed_Resultado!Z748</f>
        <v>61972.834609999998</v>
      </c>
      <c r="W4" s="1">
        <f>PLANEL_GerMed_Resultado!AA244+PLANEL_GerMed_Resultado!AA748</f>
        <v>62205.221299999997</v>
      </c>
      <c r="X4" s="1">
        <f>PLANEL_GerMed_Resultado!AB244+PLANEL_GerMed_Resultado!AB748</f>
        <v>61995.117319999998</v>
      </c>
      <c r="Y4" s="1">
        <f>PLANEL_GerMed_Resultado!AC244+PLANEL_GerMed_Resultado!AC748</f>
        <v>62136.990810000003</v>
      </c>
      <c r="Z4" s="1">
        <f>PLANEL_GerMed_Resultado!AD244+PLANEL_GerMed_Resultado!AD748</f>
        <v>62053.530939999997</v>
      </c>
      <c r="AA4" s="1">
        <f>PLANEL_GerMed_Resultado!AE244+PLANEL_GerMed_Resultado!AE748</f>
        <v>62067.898979999998</v>
      </c>
      <c r="AB4" s="1">
        <f>PLANEL_GerMed_Resultado!AF244+PLANEL_GerMed_Resultado!AF748</f>
        <v>61109.255429999997</v>
      </c>
      <c r="AC4" s="1">
        <f>PLANEL_GerMed_Resultado!AG244+PLANEL_GerMed_Resultado!AG748</f>
        <v>61771.133569999998</v>
      </c>
      <c r="AD4" s="1">
        <f>PLANEL_GerMed_Resultado!AH244+PLANEL_GerMed_Resultado!AH748</f>
        <v>61667.536639999998</v>
      </c>
      <c r="AE4" s="1">
        <f>PLANEL_GerMed_Resultado!AI244+PLANEL_GerMed_Resultado!AI748</f>
        <v>61513.11219</v>
      </c>
      <c r="AF4" s="1">
        <f>PLANEL_GerMed_Resultado!AJ244+PLANEL_GerMed_Resultado!AJ748</f>
        <v>61355.607219999998</v>
      </c>
      <c r="AG4" s="1">
        <f>PLANEL_GerMed_Resultado!AK244+PLANEL_GerMed_Resultado!AK748</f>
        <v>61181.901729999998</v>
      </c>
      <c r="AH4" s="1">
        <f>PLANEL_GerMed_Resultado!AL244+PLANEL_GerMed_Resultado!AL748</f>
        <v>61079.181929999999</v>
      </c>
      <c r="AI4" s="1">
        <f>PLANEL_GerMed_Resultado!AM244+PLANEL_GerMed_Resultado!AM748</f>
        <v>60956.189440000002</v>
      </c>
      <c r="AJ4" s="1">
        <f>PLANEL_GerMed_Resultado!AN244+PLANEL_GerMed_Resultado!AN748</f>
        <v>61027.091639999999</v>
      </c>
      <c r="AK4" s="1">
        <f>PLANEL_GerMed_Resultado!AO244+PLANEL_GerMed_Resultado!AO748</f>
        <v>61081.03944</v>
      </c>
      <c r="AL4" s="1">
        <f>PLANEL_GerMed_Resultado!AP244+PLANEL_GerMed_Resultado!AP748</f>
        <v>61337.262519999997</v>
      </c>
    </row>
    <row r="5" spans="2:38" x14ac:dyDescent="0.25">
      <c r="B5" s="16" t="s">
        <v>2</v>
      </c>
      <c r="C5" s="1">
        <f>PLANEL_GerMed_Resultado!G256</f>
        <v>665.6210155</v>
      </c>
      <c r="D5" s="1">
        <f>PLANEL_GerMed_Resultado!H256</f>
        <v>2556.5026389999998</v>
      </c>
      <c r="E5" s="1">
        <f>PLANEL_GerMed_Resultado!I256</f>
        <v>2422.8928639999999</v>
      </c>
      <c r="F5" s="1">
        <f>PLANEL_GerMed_Resultado!J256</f>
        <v>1774.455191</v>
      </c>
      <c r="G5" s="1">
        <f>PLANEL_GerMed_Resultado!K256</f>
        <v>2139.4717089999999</v>
      </c>
      <c r="H5" s="1">
        <f>PLANEL_GerMed_Resultado!L256</f>
        <v>2670.9774499999999</v>
      </c>
      <c r="I5" s="1">
        <f>PLANEL_GerMed_Resultado!M256</f>
        <v>3011.4700120000002</v>
      </c>
      <c r="J5" s="1">
        <f>PLANEL_GerMed_Resultado!N256</f>
        <v>4180.8290880000004</v>
      </c>
      <c r="K5" s="1">
        <f>PLANEL_GerMed_Resultado!O256</f>
        <v>4521.8777289999998</v>
      </c>
      <c r="L5" s="1">
        <f>PLANEL_GerMed_Resultado!P256</f>
        <v>4243.380193</v>
      </c>
      <c r="M5" s="1">
        <f>PLANEL_GerMed_Resultado!Q256</f>
        <v>4551.0947200000001</v>
      </c>
      <c r="N5" s="1">
        <f>PLANEL_GerMed_Resultado!R256</f>
        <v>4083.6344840000002</v>
      </c>
      <c r="O5" s="1">
        <f>PLANEL_GerMed_Resultado!S256</f>
        <v>4181.8898550000004</v>
      </c>
      <c r="P5" s="1">
        <f>PLANEL_GerMed_Resultado!T256</f>
        <v>4181.8898550000004</v>
      </c>
      <c r="Q5" s="1">
        <f>PLANEL_GerMed_Resultado!U256</f>
        <v>5483.8720890000004</v>
      </c>
      <c r="R5" s="1">
        <f>PLANEL_GerMed_Resultado!V256</f>
        <v>5399.2030930000001</v>
      </c>
      <c r="S5" s="1">
        <f>PLANEL_GerMed_Resultado!W256</f>
        <v>5381.8515740000003</v>
      </c>
      <c r="T5" s="1">
        <f>PLANEL_GerMed_Resultado!X256</f>
        <v>5751.2680700000001</v>
      </c>
      <c r="U5" s="1">
        <f>PLANEL_GerMed_Resultado!Y256</f>
        <v>5526.4386530000002</v>
      </c>
      <c r="V5" s="1">
        <f>PLANEL_GerMed_Resultado!Z256</f>
        <v>5850.0382559999998</v>
      </c>
      <c r="W5" s="1">
        <f>PLANEL_GerMed_Resultado!AA256</f>
        <v>5748.6056410000001</v>
      </c>
      <c r="X5" s="1">
        <f>PLANEL_GerMed_Resultado!AB256</f>
        <v>6116.8449970000001</v>
      </c>
      <c r="Y5" s="1">
        <f>PLANEL_GerMed_Resultado!AC256</f>
        <v>6116.7196370000001</v>
      </c>
      <c r="Z5" s="1">
        <f>PLANEL_GerMed_Resultado!AD256</f>
        <v>5961.2008260000002</v>
      </c>
      <c r="AA5" s="1">
        <f>PLANEL_GerMed_Resultado!AE256</f>
        <v>6102.8967929999999</v>
      </c>
      <c r="AB5" s="68">
        <f>PLANEL_GerMed_Resultado!AF256</f>
        <v>6099.4788859999999</v>
      </c>
      <c r="AC5" s="1">
        <f>PLANEL_GerMed_Resultado!AG256</f>
        <v>6102.8967929999999</v>
      </c>
      <c r="AD5" s="1">
        <f>PLANEL_GerMed_Resultado!AH256</f>
        <v>6116.8449970000001</v>
      </c>
      <c r="AE5" s="1">
        <f>PLANEL_GerMed_Resultado!AI256</f>
        <v>6116.8449970000001</v>
      </c>
      <c r="AF5" s="1">
        <f>PLANEL_GerMed_Resultado!AJ256</f>
        <v>6112.7041170000002</v>
      </c>
      <c r="AG5" s="1">
        <f>PLANEL_GerMed_Resultado!AK256</f>
        <v>6102.8967929999999</v>
      </c>
      <c r="AH5" s="1">
        <f>PLANEL_GerMed_Resultado!AL256</f>
        <v>6053.5502379999998</v>
      </c>
      <c r="AI5" s="1">
        <f>PLANEL_GerMed_Resultado!AM256</f>
        <v>5994.4001719999997</v>
      </c>
      <c r="AJ5" s="1">
        <f>PLANEL_GerMed_Resultado!AN256</f>
        <v>5875.1628860000001</v>
      </c>
      <c r="AK5" s="1">
        <f>PLANEL_GerMed_Resultado!AO256</f>
        <v>6098.7559119999996</v>
      </c>
      <c r="AL5" s="1">
        <f>PLANEL_GerMed_Resultado!AP256</f>
        <v>6112.7041170000002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6687.7711459999991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4356.0502639899996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4525.5208375000002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3978.3648920000001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4225.9701064999999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5040.1678335000006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6013.1919674999999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6078.0023076100006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5908.7969029300002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5881.0739541100002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4856.736563800001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4865.7274710000002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5084.2262213000004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5241.2547145000008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5830.7494706300004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4993.3147363999997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5433.5908308999997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5560.3143561799998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5887.4903633000004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5836.2896567999996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6234.1044425099999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6590.9875609199989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6728.033968310001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6968.6169752999995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7247.4724505000004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6748.5788455000002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7020.6434501000003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7235.9148095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7366.2833296000008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7500.2849471999998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7576.9498140000005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7756.2578759999997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7915.3317034500005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8412.8506648000002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9605.5646453099998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11071.0274078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984.29927020000002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831.48948719999999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1000.624233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1039.9410459999999</v>
      </c>
      <c r="J9" s="20">
        <f>PLANEL_GerMed_Resultado!N64+PLANEL_GerMed_Resultado!N76+PLANEL_GerMed_Resultado!N88+PLANEL_GerMed_Resultado!N640+PLANEL_GerMed_Resultado!N700+PLANEL_GerMed_Resultado!N736</f>
        <v>1086.927539</v>
      </c>
      <c r="K9" s="20">
        <f>PLANEL_GerMed_Resultado!O64+PLANEL_GerMed_Resultado!O76+PLANEL_GerMed_Resultado!O88+PLANEL_GerMed_Resultado!O640+PLANEL_GerMed_Resultado!O700+PLANEL_GerMed_Resultado!O736</f>
        <v>1078.392605</v>
      </c>
      <c r="L9" s="20">
        <f>PLANEL_GerMed_Resultado!P64+PLANEL_GerMed_Resultado!P76+PLANEL_GerMed_Resultado!P88+PLANEL_GerMed_Resultado!P640+PLANEL_GerMed_Resultado!P700+PLANEL_GerMed_Resultado!P736</f>
        <v>1086.927539</v>
      </c>
      <c r="M9" s="20">
        <f>PLANEL_GerMed_Resultado!Q64+PLANEL_GerMed_Resultado!Q76+PLANEL_GerMed_Resultado!Q88+PLANEL_GerMed_Resultado!Q640+PLANEL_GerMed_Resultado!Q700+PLANEL_GerMed_Resultado!Q736</f>
        <v>1086.927539</v>
      </c>
      <c r="N9" s="20">
        <f>PLANEL_GerMed_Resultado!R64+PLANEL_GerMed_Resultado!R76+PLANEL_GerMed_Resultado!R88+PLANEL_GerMed_Resultado!R640+PLANEL_GerMed_Resultado!R700+PLANEL_GerMed_Resultado!R736</f>
        <v>1086.927539</v>
      </c>
      <c r="O9" s="20">
        <f>PLANEL_GerMed_Resultado!S64+PLANEL_GerMed_Resultado!S76+PLANEL_GerMed_Resultado!S88+PLANEL_GerMed_Resultado!S640+PLANEL_GerMed_Resultado!S700+PLANEL_GerMed_Resultado!S736</f>
        <v>1086.927539</v>
      </c>
      <c r="P9" s="20">
        <f>PLANEL_GerMed_Resultado!T64+PLANEL_GerMed_Resultado!T76+PLANEL_GerMed_Resultado!T88+PLANEL_GerMed_Resultado!T640+PLANEL_GerMed_Resultado!T700+PLANEL_GerMed_Resultado!T736</f>
        <v>1133.9140319999999</v>
      </c>
      <c r="Q9" s="20">
        <f>PLANEL_GerMed_Resultado!U64+PLANEL_GerMed_Resultado!U76+PLANEL_GerMed_Resultado!U88+PLANEL_GerMed_Resultado!U640+PLANEL_GerMed_Resultado!U700+PLANEL_GerMed_Resultado!U736</f>
        <v>351.05323320000002</v>
      </c>
      <c r="R9" s="20">
        <f>PLANEL_GerMed_Resultado!V64+PLANEL_GerMed_Resultado!V76+PLANEL_GerMed_Resultado!V88+PLANEL_GerMed_Resultado!V640+PLANEL_GerMed_Resultado!V700+PLANEL_GerMed_Resultado!V736</f>
        <v>351.05323320000002</v>
      </c>
      <c r="S9" s="20">
        <f>PLANEL_GerMed_Resultado!W64+PLANEL_GerMed_Resultado!W76+PLANEL_GerMed_Resultado!W88+PLANEL_GerMed_Resultado!W640+PLANEL_GerMed_Resultado!W700+PLANEL_GerMed_Resultado!W736</f>
        <v>285.35467640000002</v>
      </c>
      <c r="T9" s="20">
        <f>PLANEL_GerMed_Resultado!X64+PLANEL_GerMed_Resultado!X76+PLANEL_GerMed_Resultado!X88+PLANEL_GerMed_Resultado!X640+PLANEL_GerMed_Resultado!X700+PLANEL_GerMed_Resultado!X736</f>
        <v>285.35467640000002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261.66960030000001</v>
      </c>
      <c r="Y9" s="20">
        <f>PLANEL_GerMed_Resultado!AC64+PLANEL_GerMed_Resultado!AC76+PLANEL_GerMed_Resultado!AC88+PLANEL_GerMed_Resultado!AC640+PLANEL_GerMed_Resultado!AC700+PLANEL_GerMed_Resultado!AC736</f>
        <v>259.77540620000002</v>
      </c>
      <c r="Z9" s="20">
        <f>PLANEL_GerMed_Resultado!AD64+PLANEL_GerMed_Resultado!AD76+PLANEL_GerMed_Resultado!AD88+PLANEL_GerMed_Resultado!AD640+PLANEL_GerMed_Resultado!AD700+PLANEL_GerMed_Resultado!AD736</f>
        <v>246.9031176</v>
      </c>
      <c r="AA9" s="20">
        <f>PLANEL_GerMed_Resultado!AE64+PLANEL_GerMed_Resultado!AE76+PLANEL_GerMed_Resultado!AE88+PLANEL_GerMed_Resultado!AE640+PLANEL_GerMed_Resultado!AE700+PLANEL_GerMed_Resultado!AE736</f>
        <v>246.9031176</v>
      </c>
      <c r="AB9" s="20">
        <f>PLANEL_GerMed_Resultado!AF64+PLANEL_GerMed_Resultado!AF76+PLANEL_GerMed_Resultado!AF88+PLANEL_GerMed_Resultado!AF640+PLANEL_GerMed_Resultado!AF700+PLANEL_GerMed_Resultado!AF736</f>
        <v>246.9031176</v>
      </c>
      <c r="AC9" s="20">
        <f>PLANEL_GerMed_Resultado!AG64+PLANEL_GerMed_Resultado!AG76+PLANEL_GerMed_Resultado!AG88+PLANEL_GerMed_Resultado!AG640+PLANEL_GerMed_Resultado!AG700+PLANEL_GerMed_Resultado!AG736</f>
        <v>246.9031176</v>
      </c>
      <c r="AD9" s="20">
        <f>PLANEL_GerMed_Resultado!AH64+PLANEL_GerMed_Resultado!AH76+PLANEL_GerMed_Resultado!AH88+PLANEL_GerMed_Resultado!AH640+PLANEL_GerMed_Resultado!AH700+PLANEL_GerMed_Resultado!AH736</f>
        <v>246.9031176</v>
      </c>
      <c r="AE9" s="20">
        <f>PLANEL_GerMed_Resultado!AI64+PLANEL_GerMed_Resultado!AI76+PLANEL_GerMed_Resultado!AI88+PLANEL_GerMed_Resultado!AI640+PLANEL_GerMed_Resultado!AI700+PLANEL_GerMed_Resultado!AI736</f>
        <v>246.9031176</v>
      </c>
      <c r="AF9" s="20">
        <f>PLANEL_GerMed_Resultado!AJ64+PLANEL_GerMed_Resultado!AJ76+PLANEL_GerMed_Resultado!AJ88+PLANEL_GerMed_Resultado!AJ640+PLANEL_GerMed_Resultado!AJ700+PLANEL_GerMed_Resultado!AJ736</f>
        <v>246.9031176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899.45112770000003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260.72546649999998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340.4854995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310.3439783</v>
      </c>
      <c r="P10" s="20">
        <f>PLANEL_GerMed_Resultado!T40+PLANEL_GerMed_Resultado!T52</f>
        <v>310.3439783</v>
      </c>
      <c r="Q10" s="20">
        <f>PLANEL_GerMed_Resultado!U40+PLANEL_GerMed_Resultado!U52</f>
        <v>623.40890669999999</v>
      </c>
      <c r="R10" s="20">
        <f>PLANEL_GerMed_Resultado!V40+PLANEL_GerMed_Resultado!V52</f>
        <v>375.54274450000003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1769.944133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1679.8720659999999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3007.6281399999998</v>
      </c>
      <c r="P11" s="1">
        <f>PLANEL_GerMed_Resultado!T160</f>
        <v>3007.6281399999998</v>
      </c>
      <c r="Q11" s="1">
        <f>PLANEL_GerMed_Resultado!U160</f>
        <v>3007.6281399999998</v>
      </c>
      <c r="R11" s="1">
        <f>PLANEL_GerMed_Resultado!V160</f>
        <v>3007.6281399999998</v>
      </c>
      <c r="S11" s="1">
        <f>PLANEL_GerMed_Resultado!W160</f>
        <v>3007.6281399999998</v>
      </c>
      <c r="T11" s="1">
        <f>PLANEL_GerMed_Resultado!X160</f>
        <v>3007.6281399999998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3052.6641730000001</v>
      </c>
      <c r="AE11" s="1">
        <f>PLANEL_GerMed_Resultado!AI160</f>
        <v>3052.6641730000001</v>
      </c>
      <c r="AF11" s="1">
        <f>PLANEL_GerMed_Resultado!AJ160</f>
        <v>3052.6641730000001</v>
      </c>
      <c r="AG11" s="1">
        <f>PLANEL_GerMed_Resultado!AK160</f>
        <v>3052.6641730000001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3007.6281399999998</v>
      </c>
      <c r="AK11" s="1">
        <f>PLANEL_GerMed_Resultado!AO160</f>
        <v>3007.6281399999998</v>
      </c>
      <c r="AL11" s="1">
        <f>PLANEL_GerMed_Resultado!AP160</f>
        <v>3052.6641730000001</v>
      </c>
    </row>
    <row r="12" spans="2:38" x14ac:dyDescent="0.25">
      <c r="B12" s="16" t="s">
        <v>58</v>
      </c>
      <c r="C12" s="1">
        <f>PLANEL_GerMed_Resultado!G172</f>
        <v>1178.1088460000001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0</v>
      </c>
      <c r="K12" s="1">
        <f>PLANEL_GerMed_Resultado!O172</f>
        <v>0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4036.8529709999998</v>
      </c>
      <c r="K14" s="24">
        <f>PLANEL_GerMed_Resultado!O16+PLANEL_GerMed_Resultado!O28+PLANEL_GerMed_Resultado!O628+PLANEL_GerMed_Resultado!O712</f>
        <v>4036.8529709999998</v>
      </c>
      <c r="L14" s="24">
        <f>PLANEL_GerMed_Resultado!P16+PLANEL_GerMed_Resultado!P28+PLANEL_GerMed_Resultado!P628+PLANEL_GerMed_Resultado!P712</f>
        <v>3946.1656039999998</v>
      </c>
      <c r="M14" s="24">
        <f>PLANEL_GerMed_Resultado!Q16+PLANEL_GerMed_Resultado!Q28+PLANEL_GerMed_Resultado!Q628+PLANEL_GerMed_Resultado!Q712</f>
        <v>3946.1656039999998</v>
      </c>
      <c r="N14" s="24">
        <f>PLANEL_GerMed_Resultado!R16+PLANEL_GerMed_Resultado!R28+PLANEL_GerMed_Resultado!R628+PLANEL_GerMed_Resultado!R712</f>
        <v>3946.1656039999998</v>
      </c>
      <c r="O14" s="24">
        <f>PLANEL_GerMed_Resultado!S16+PLANEL_GerMed_Resultado!S28+PLANEL_GerMed_Resultado!S628+PLANEL_GerMed_Resultado!S712</f>
        <v>3946.1656039999998</v>
      </c>
      <c r="P14" s="24">
        <f>PLANEL_GerMed_Resultado!T16+PLANEL_GerMed_Resultado!T28+PLANEL_GerMed_Resultado!T628+PLANEL_GerMed_Resultado!T712</f>
        <v>3946.1656039999998</v>
      </c>
      <c r="Q14" s="24">
        <f>PLANEL_GerMed_Resultado!U16+PLANEL_GerMed_Resultado!U28+PLANEL_GerMed_Resultado!U628+PLANEL_GerMed_Resultado!U712</f>
        <v>3946.1656039999998</v>
      </c>
      <c r="R14" s="24">
        <f>PLANEL_GerMed_Resultado!V16+PLANEL_GerMed_Resultado!V28+PLANEL_GerMed_Resultado!V628+PLANEL_GerMed_Resultado!V712</f>
        <v>3946.1656039999998</v>
      </c>
      <c r="S14" s="24">
        <f>PLANEL_GerMed_Resultado!W16+PLANEL_GerMed_Resultado!W28+PLANEL_GerMed_Resultado!W628+PLANEL_GerMed_Resultado!W712</f>
        <v>3991.4919006</v>
      </c>
      <c r="T14" s="24">
        <f>PLANEL_GerMed_Resultado!X16+PLANEL_GerMed_Resultado!X28+PLANEL_GerMed_Resultado!X628+PLANEL_GerMed_Resultado!X712</f>
        <v>3991.4919006</v>
      </c>
      <c r="U14" s="24">
        <f>PLANEL_GerMed_Resultado!Y16+PLANEL_GerMed_Resultado!Y28+PLANEL_GerMed_Resultado!Y628+PLANEL_GerMed_Resultado!Y712</f>
        <v>3991.4919006</v>
      </c>
      <c r="V14" s="24">
        <f>PLANEL_GerMed_Resultado!Z16+PLANEL_GerMed_Resultado!Z28+PLANEL_GerMed_Resultado!Z628+PLANEL_GerMed_Resultado!Z712</f>
        <v>3991.4919006</v>
      </c>
      <c r="W14" s="24">
        <f>PLANEL_GerMed_Resultado!AA16+PLANEL_GerMed_Resultado!AA28+PLANEL_GerMed_Resultado!AA628+PLANEL_GerMed_Resultado!AA712</f>
        <v>3991.4919006</v>
      </c>
      <c r="X14" s="24">
        <f>PLANEL_GerMed_Resultado!AB16+PLANEL_GerMed_Resultado!AB28+PLANEL_GerMed_Resultado!AB628+PLANEL_GerMed_Resultado!AB712</f>
        <v>3978.5441300000002</v>
      </c>
      <c r="Y14" s="24">
        <f>PLANEL_GerMed_Resultado!AC16+PLANEL_GerMed_Resultado!AC28+PLANEL_GerMed_Resultado!AC628+PLANEL_GerMed_Resultado!AC712</f>
        <v>3978.5441300000002</v>
      </c>
      <c r="Z14" s="24">
        <f>PLANEL_GerMed_Resultado!AD16+PLANEL_GerMed_Resultado!AD28+PLANEL_GerMed_Resultado!AD628+PLANEL_GerMed_Resultado!AD712</f>
        <v>3978.5441300000002</v>
      </c>
      <c r="AA14" s="24">
        <f>PLANEL_GerMed_Resultado!AE16+PLANEL_GerMed_Resultado!AE28+PLANEL_GerMed_Resultado!AE628+PLANEL_GerMed_Resultado!AE712</f>
        <v>3978.5441300000002</v>
      </c>
      <c r="AB14" s="24">
        <f>PLANEL_GerMed_Resultado!AF16+PLANEL_GerMed_Resultado!AF28+PLANEL_GerMed_Resultado!AF628+PLANEL_GerMed_Resultado!AF712</f>
        <v>3978.5441300000002</v>
      </c>
      <c r="AC14" s="24">
        <f>PLANEL_GerMed_Resultado!AG16+PLANEL_GerMed_Resultado!AG28+PLANEL_GerMed_Resultado!AG628+PLANEL_GerMed_Resultado!AG712</f>
        <v>3978.5441300000002</v>
      </c>
      <c r="AD14" s="24">
        <f>PLANEL_GerMed_Resultado!AH16+PLANEL_GerMed_Resultado!AH28+PLANEL_GerMed_Resultado!AH628+PLANEL_GerMed_Resultado!AH712</f>
        <v>3978.5441300000002</v>
      </c>
      <c r="AE14" s="24">
        <f>PLANEL_GerMed_Resultado!AI16+PLANEL_GerMed_Resultado!AI28+PLANEL_GerMed_Resultado!AI628+PLANEL_GerMed_Resultado!AI712</f>
        <v>3978.5441300000002</v>
      </c>
      <c r="AF14" s="24">
        <f>PLANEL_GerMed_Resultado!AJ16+PLANEL_GerMed_Resultado!AJ28+PLANEL_GerMed_Resultado!AJ628+PLANEL_GerMed_Resultado!AJ712</f>
        <v>3978.5441300000002</v>
      </c>
      <c r="AG14" s="24">
        <f>PLANEL_GerMed_Resultado!AK16+PLANEL_GerMed_Resultado!AK28+PLANEL_GerMed_Resultado!AK628+PLANEL_GerMed_Resultado!AK712</f>
        <v>3978.5441300000002</v>
      </c>
      <c r="AH14" s="24">
        <f>PLANEL_GerMed_Resultado!AL16+PLANEL_GerMed_Resultado!AL28+PLANEL_GerMed_Resultado!AL628+PLANEL_GerMed_Resultado!AL712</f>
        <v>4096.5945590000001</v>
      </c>
      <c r="AI14" s="24">
        <f>PLANEL_GerMed_Resultado!AM16+PLANEL_GerMed_Resultado!AM28+PLANEL_GerMed_Resultado!AM628+PLANEL_GerMed_Resultado!AM712</f>
        <v>4096.5945590000001</v>
      </c>
      <c r="AJ14" s="24">
        <f>PLANEL_GerMed_Resultado!AN16+PLANEL_GerMed_Resultado!AN28+PLANEL_GerMed_Resultado!AN628+PLANEL_GerMed_Resultado!AN712</f>
        <v>4096.5945590000001</v>
      </c>
      <c r="AK14" s="24">
        <f>PLANEL_GerMed_Resultado!AO16+PLANEL_GerMed_Resultado!AO28+PLANEL_GerMed_Resultado!AO628+PLANEL_GerMed_Resultado!AO712</f>
        <v>4096.5945590000001</v>
      </c>
      <c r="AL14" s="24">
        <f>PLANEL_GerMed_Resultado!AP16+PLANEL_GerMed_Resultado!AP28+PLANEL_GerMed_Resultado!AP628+PLANEL_GerMed_Resultado!AP712</f>
        <v>4096.5945590000001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318.67108919999998</v>
      </c>
      <c r="E15" s="24">
        <f>PLANEL_GerMed_Resultado!I376</f>
        <v>318.67108919999998</v>
      </c>
      <c r="F15" s="24">
        <f>PLANEL_GerMed_Resultado!J376</f>
        <v>402.0936342</v>
      </c>
      <c r="G15" s="24">
        <f>PLANEL_GerMed_Resultado!K376</f>
        <v>625.27135920000001</v>
      </c>
      <c r="H15" s="24">
        <f>PLANEL_GerMed_Resultado!L376</f>
        <v>661.57026989999997</v>
      </c>
      <c r="I15" s="24">
        <f>PLANEL_GerMed_Resultado!M376</f>
        <v>673.46856990000003</v>
      </c>
      <c r="J15" s="24">
        <f>PLANEL_GerMed_Resultado!N376</f>
        <v>673.46856990000003</v>
      </c>
      <c r="K15" s="24">
        <f>PLANEL_GerMed_Resultado!O376</f>
        <v>673.46856990000003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350.92718070000001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340.21256069999998</v>
      </c>
      <c r="AC15" s="24">
        <f>PLANEL_GerMed_Resultado!AG376</f>
        <v>347.95316070000001</v>
      </c>
      <c r="AD15" s="24">
        <f>PLANEL_GerMed_Resultado!AH376</f>
        <v>344.08286070000003</v>
      </c>
      <c r="AE15" s="24">
        <f>PLANEL_GerMed_Resultado!AI376</f>
        <v>344.08286070000003</v>
      </c>
      <c r="AF15" s="24">
        <f>PLANEL_GerMed_Resultado!AJ376</f>
        <v>347.95316070000001</v>
      </c>
      <c r="AG15" s="24">
        <f>PLANEL_GerMed_Resultado!AK376</f>
        <v>344.08286070000003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7564.9019678000004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8936.1736591999997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12201.607927199999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15192.573347199999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18674.475804900001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20139.2409549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22391.6626263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24089.003593499998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24486.029556499998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26987.733984499999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29047.294412499996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30991.0984919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32682.3184568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34776.939851499999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36528.856159700001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38495.429368199999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40728.898377899997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44830.059716000003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48339.448478499995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52219.325385419994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53354.280477999993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55270.879512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57394.102684999998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59560.737104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62109.940073999998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64565.262463999999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66781.854624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68723.205533999993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69559.385643999994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70075.036273999998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1722.0634666999999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2972.0229327000002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4255.7573147000003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5536.7067536999994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6852.4112267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8206.636233700001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9644.8690146999998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10958.9669417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10722.1751203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10482.734877999999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11746.012785999999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12909.603885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14078.942661000001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15244.537637000001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16428.814718000001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17630.306415999999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18833.879884000002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20023.274375000001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21343.577960000002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22602.89069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23831.223760000001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65546.820496495988</v>
      </c>
      <c r="D24" s="28">
        <f t="shared" si="0"/>
        <v>65882.198032785993</v>
      </c>
      <c r="E24" s="28">
        <f t="shared" si="0"/>
        <v>67080.571409800003</v>
      </c>
      <c r="F24" s="28">
        <f t="shared" si="0"/>
        <v>68156.646724200007</v>
      </c>
      <c r="G24" s="28">
        <f t="shared" si="0"/>
        <v>73155.52072</v>
      </c>
      <c r="H24" s="28">
        <f t="shared" si="0"/>
        <v>76830.774852000002</v>
      </c>
      <c r="I24" s="28">
        <f t="shared" si="0"/>
        <v>80602.372270600012</v>
      </c>
      <c r="J24" s="28">
        <f t="shared" si="0"/>
        <v>83898.83369231</v>
      </c>
      <c r="K24" s="28">
        <f t="shared" si="0"/>
        <v>87331.567461429993</v>
      </c>
      <c r="L24" s="28">
        <f t="shared" si="0"/>
        <v>90801.383253609994</v>
      </c>
      <c r="M24" s="28">
        <f t="shared" si="0"/>
        <v>94390.929237999997</v>
      </c>
      <c r="N24" s="28">
        <f t="shared" si="0"/>
        <v>97479.544779200005</v>
      </c>
      <c r="O24" s="28">
        <f t="shared" si="0"/>
        <v>100376.18451590002</v>
      </c>
      <c r="P24" s="28">
        <f t="shared" si="0"/>
        <v>103383.14289930002</v>
      </c>
      <c r="Q24" s="28">
        <f t="shared" si="0"/>
        <v>106477.15319673001</v>
      </c>
      <c r="R24" s="28">
        <f t="shared" si="0"/>
        <v>109672.64350329999</v>
      </c>
      <c r="S24" s="28">
        <f t="shared" si="0"/>
        <v>113023.08908889999</v>
      </c>
      <c r="T24" s="28">
        <f t="shared" si="0"/>
        <v>116432.67296158001</v>
      </c>
      <c r="U24" s="28">
        <f t="shared" si="0"/>
        <v>119841.7890956</v>
      </c>
      <c r="V24" s="28">
        <f t="shared" si="0"/>
        <v>123355.3472898</v>
      </c>
      <c r="W24" s="28">
        <f t="shared" si="0"/>
        <v>126990.25746570999</v>
      </c>
      <c r="X24" s="28">
        <f t="shared" si="0"/>
        <v>130866.60478291998</v>
      </c>
      <c r="Y24" s="28">
        <f t="shared" si="0"/>
        <v>134691.07206291001</v>
      </c>
      <c r="Z24" s="28">
        <f t="shared" si="0"/>
        <v>138544.17361699999</v>
      </c>
      <c r="AA24" s="28">
        <f t="shared" si="0"/>
        <v>142249.04161939997</v>
      </c>
      <c r="AB24" s="76">
        <f t="shared" si="0"/>
        <v>145923.50077232</v>
      </c>
      <c r="AC24" s="28">
        <f t="shared" si="0"/>
        <v>149167.14821549997</v>
      </c>
      <c r="AD24" s="28">
        <f t="shared" si="0"/>
        <v>152419.8743919</v>
      </c>
      <c r="AE24" s="28">
        <f t="shared" si="0"/>
        <v>155684.63661099999</v>
      </c>
      <c r="AF24" s="28">
        <f t="shared" si="0"/>
        <v>159011.7741786</v>
      </c>
      <c r="AG24" s="28">
        <f t="shared" si="0"/>
        <v>162404.84748180001</v>
      </c>
      <c r="AH24" s="28">
        <f t="shared" si="0"/>
        <v>165819.91658210001</v>
      </c>
      <c r="AI24" s="28">
        <f t="shared" si="0"/>
        <v>169202.83450455</v>
      </c>
      <c r="AJ24" s="28">
        <f t="shared" si="0"/>
        <v>172913.67287490002</v>
      </c>
      <c r="AK24" s="28">
        <f t="shared" si="0"/>
        <v>176479.42052141001</v>
      </c>
      <c r="AL24" s="28">
        <f t="shared" si="0"/>
        <v>180004.07430189999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0.51267125530157787</v>
      </c>
      <c r="D29" s="47">
        <f>IF(PLANEL_Pot_anual!D4&lt;&gt;0,D4/PLANEL_Pot_anual!D4,0)</f>
        <v>0.52461850625941564</v>
      </c>
      <c r="E29" s="47">
        <f>IF(PLANEL_Pot_anual!E4&lt;&gt;0,E4/PLANEL_Pot_anual!E4,0)</f>
        <v>0.53358958036826321</v>
      </c>
      <c r="F29" s="47">
        <f>IF(PLANEL_Pot_anual!F4&lt;&gt;0,F4/PLANEL_Pot_anual!F4,0)</f>
        <v>0.47797306466444872</v>
      </c>
      <c r="G29" s="47">
        <f>IF(PLANEL_Pot_anual!G4&lt;&gt;0,G4/PLANEL_Pot_anual!G4,0)</f>
        <v>0.48366433331990111</v>
      </c>
      <c r="H29" s="47">
        <f>IF(PLANEL_Pot_anual!H4&lt;&gt;0,H4/PLANEL_Pot_anual!H4,0)</f>
        <v>0.48677958315370723</v>
      </c>
      <c r="I29" s="47">
        <f>IF(PLANEL_Pot_anual!I4&lt;&gt;0,I4/PLANEL_Pot_anual!I4,0)</f>
        <v>0.50678368284879749</v>
      </c>
      <c r="J29" s="47">
        <f>IF(PLANEL_Pot_anual!J4&lt;&gt;0,J4/PLANEL_Pot_anual!J4,0)</f>
        <v>0.51174415174273069</v>
      </c>
      <c r="K29" s="47">
        <f>IF(PLANEL_Pot_anual!K4&lt;&gt;0,K4/PLANEL_Pot_anual!K4,0)</f>
        <v>0.51150412957309221</v>
      </c>
      <c r="L29" s="47">
        <f>IF(PLANEL_Pot_anual!L4&lt;&gt;0,L4/PLANEL_Pot_anual!L4,0)</f>
        <v>0.5196948869985657</v>
      </c>
      <c r="M29" s="47">
        <f>IF(PLANEL_Pot_anual!M4&lt;&gt;0,M4/PLANEL_Pot_anual!M4,0)</f>
        <v>0.52611394934134226</v>
      </c>
      <c r="N29" s="47">
        <f>IF(PLANEL_Pot_anual!N4&lt;&gt;0,N4/PLANEL_Pot_anual!N4,0)</f>
        <v>0.53340890319184553</v>
      </c>
      <c r="O29" s="47">
        <f>IF(PLANEL_Pot_anual!O4&lt;&gt;0,O4/PLANEL_Pot_anual!O4,0)</f>
        <v>0.53598556576572765</v>
      </c>
      <c r="P29" s="47">
        <f>IF(PLANEL_Pot_anual!P4&lt;&gt;0,P4/PLANEL_Pot_anual!P4,0)</f>
        <v>0.53789258217249758</v>
      </c>
      <c r="Q29" s="47">
        <f>IF(PLANEL_Pot_anual!Q4&lt;&gt;0,Q4/PLANEL_Pot_anual!Q4,0)</f>
        <v>0.54173428123098644</v>
      </c>
      <c r="R29" s="47">
        <f>IF(PLANEL_Pot_anual!R4&lt;&gt;0,R4/PLANEL_Pot_anual!R4,0)</f>
        <v>0.53798159513735344</v>
      </c>
      <c r="S29" s="47">
        <f>IF(PLANEL_Pot_anual!S4&lt;&gt;0,S4/PLANEL_Pot_anual!S4,0)</f>
        <v>0.54062656091608963</v>
      </c>
      <c r="T29" s="47">
        <f>IF(PLANEL_Pot_anual!T4&lt;&gt;0,T4/PLANEL_Pot_anual!T4,0)</f>
        <v>0.53792676272106876</v>
      </c>
      <c r="U29" s="47">
        <f>IF(PLANEL_Pot_anual!U4&lt;&gt;0,U4/PLANEL_Pot_anual!U4,0)</f>
        <v>0.54080501499301858</v>
      </c>
      <c r="V29" s="47">
        <f>IF(PLANEL_Pot_anual!V4&lt;&gt;0,V4/PLANEL_Pot_anual!V4,0)</f>
        <v>0.5393328041261658</v>
      </c>
      <c r="W29" s="47">
        <f>IF(PLANEL_Pot_anual!W4&lt;&gt;0,W4/PLANEL_Pot_anual!W4,0)</f>
        <v>0.54135520258426495</v>
      </c>
      <c r="X29" s="47">
        <f>IF(PLANEL_Pot_anual!X4&lt;&gt;0,X4/PLANEL_Pot_anual!X4,0)</f>
        <v>0.53920856717512322</v>
      </c>
      <c r="Y29" s="47">
        <f>IF(PLANEL_Pot_anual!Y4&lt;&gt;0,Y4/PLANEL_Pot_anual!Y4,0)</f>
        <v>0.54044252566363082</v>
      </c>
      <c r="Z29" s="47">
        <f>IF(PLANEL_Pot_anual!Z4&lt;&gt;0,Z4/PLANEL_Pot_anual!Z4,0)</f>
        <v>0.53971662532075326</v>
      </c>
      <c r="AA29" s="47">
        <f>IF(PLANEL_Pot_anual!AA4&lt;&gt;0,AA4/PLANEL_Pot_anual!AA4,0)</f>
        <v>0.53839556022969226</v>
      </c>
      <c r="AB29" s="77">
        <f>IF(PLANEL_Pot_anual!AB4&lt;&gt;0,AB4/PLANEL_Pot_anual!AB4,0)</f>
        <v>0.53007999872938849</v>
      </c>
      <c r="AC29" s="47">
        <f>IF(PLANEL_Pot_anual!AC4&lt;&gt;0,AC4/PLANEL_Pot_anual!AC4,0)</f>
        <v>0.53582132810971628</v>
      </c>
      <c r="AD29" s="47">
        <f>IF(PLANEL_Pot_anual!AD4&lt;&gt;0,AD4/PLANEL_Pot_anual!AD4,0)</f>
        <v>0.53492269728634334</v>
      </c>
      <c r="AE29" s="47">
        <f>IF(PLANEL_Pot_anual!AE4&lt;&gt;0,AE4/PLANEL_Pot_anual!AE4,0)</f>
        <v>0.53358317331924876</v>
      </c>
      <c r="AF29" s="47">
        <f>IF(PLANEL_Pot_anual!AF4&lt;&gt;0,AF4/PLANEL_Pot_anual!AF4,0)</f>
        <v>0.532216927998307</v>
      </c>
      <c r="AG29" s="47">
        <f>IF(PLANEL_Pot_anual!AG4&lt;&gt;0,AG4/PLANEL_Pot_anual!AG4,0)</f>
        <v>0.53071015451087744</v>
      </c>
      <c r="AH29" s="47">
        <f>IF(PLANEL_Pot_anual!AH4&lt;&gt;0,AH4/PLANEL_Pot_anual!AH4,0)</f>
        <v>0.52981913217603882</v>
      </c>
      <c r="AI29" s="47">
        <f>IF(PLANEL_Pot_anual!AI4&lt;&gt;0,AI4/PLANEL_Pot_anual!AI4,0)</f>
        <v>0.52875225845152418</v>
      </c>
      <c r="AJ29" s="47">
        <f>IF(PLANEL_Pot_anual!AJ4&lt;&gt;0,AJ4/PLANEL_Pot_anual!AJ4,0)</f>
        <v>0.52936728538682964</v>
      </c>
      <c r="AK29" s="47">
        <f>IF(PLANEL_Pot_anual!AK4&lt;&gt;0,AK4/PLANEL_Pot_anual!AK4,0)</f>
        <v>0.52983524477455624</v>
      </c>
      <c r="AL29" s="47">
        <f>IF(PLANEL_Pot_anual!AL4&lt;&gt;0,AL4/PLANEL_Pot_anual!AL4,0)</f>
        <v>0.52708790775869607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0.12102143071687298</v>
      </c>
      <c r="D30" s="47">
        <f>IF(PLANEL_Pot_anual!D5&lt;&gt;0,D5/PLANEL_Pot_anual!D5,0)</f>
        <v>0.44114703269609662</v>
      </c>
      <c r="E30" s="47">
        <f>IF(PLANEL_Pot_anual!E5&lt;&gt;0,E5/PLANEL_Pot_anual!E5,0)</f>
        <v>0.40201138424463811</v>
      </c>
      <c r="F30" s="47">
        <f>IF(PLANEL_Pot_anual!F5&lt;&gt;0,F5/PLANEL_Pot_anual!F5,0)</f>
        <v>0.28412986031250109</v>
      </c>
      <c r="G30" s="47">
        <f>IF(PLANEL_Pot_anual!G5&lt;&gt;0,G5/PLANEL_Pot_anual!G5,0)</f>
        <v>0.33595511740447959</v>
      </c>
      <c r="H30" s="47">
        <f>IF(PLANEL_Pot_anual!H5&lt;&gt;0,H5/PLANEL_Pot_anual!H5,0)</f>
        <v>0.40269071584268906</v>
      </c>
      <c r="I30" s="47">
        <f>IF(PLANEL_Pot_anual!I5&lt;&gt;0,I5/PLANEL_Pot_anual!I5,0)</f>
        <v>0.41088619955004263</v>
      </c>
      <c r="J30" s="47">
        <f>IF(PLANEL_Pot_anual!J5&lt;&gt;0,J5/PLANEL_Pot_anual!J5,0)</f>
        <v>0.37324412199055723</v>
      </c>
      <c r="K30" s="47">
        <f>IF(PLANEL_Pot_anual!K5&lt;&gt;0,K5/PLANEL_Pot_anual!K5,0)</f>
        <v>0.40369128878134608</v>
      </c>
      <c r="L30" s="47">
        <f>IF(PLANEL_Pot_anual!L5&lt;&gt;0,L5/PLANEL_Pot_anual!L5,0)</f>
        <v>0.37882838094347049</v>
      </c>
      <c r="M30" s="47">
        <f>IF(PLANEL_Pot_anual!M5&lt;&gt;0,M5/PLANEL_Pot_anual!M5,0)</f>
        <v>0.40629963988192114</v>
      </c>
      <c r="N30" s="47">
        <f>IF(PLANEL_Pot_anual!N5&lt;&gt;0,N5/PLANEL_Pot_anual!N5,0)</f>
        <v>0.36456705964990221</v>
      </c>
      <c r="O30" s="47">
        <f>IF(PLANEL_Pot_anual!O5&lt;&gt;0,O5/PLANEL_Pot_anual!O5,0)</f>
        <v>0.37333882211802433</v>
      </c>
      <c r="P30" s="47">
        <f>IF(PLANEL_Pot_anual!P5&lt;&gt;0,P5/PLANEL_Pot_anual!P5,0)</f>
        <v>0.37333882211802433</v>
      </c>
      <c r="Q30" s="47">
        <f>IF(PLANEL_Pot_anual!Q5&lt;&gt;0,Q5/PLANEL_Pot_anual!Q5,0)</f>
        <v>0.40141579880313233</v>
      </c>
      <c r="R30" s="47">
        <f>IF(PLANEL_Pot_anual!R5&lt;&gt;0,R5/PLANEL_Pot_anual!R5,0)</f>
        <v>0.39521808446705686</v>
      </c>
      <c r="S30" s="47">
        <f>IF(PLANEL_Pot_anual!S5&lt;&gt;0,S5/PLANEL_Pot_anual!S5,0)</f>
        <v>0.39394796478760558</v>
      </c>
      <c r="T30" s="47">
        <f>IF(PLANEL_Pot_anual!T5&lt;&gt;0,T5/PLANEL_Pot_anual!T5,0)</f>
        <v>0.42098900721642984</v>
      </c>
      <c r="U30" s="47">
        <f>IF(PLANEL_Pot_anual!U5&lt;&gt;0,U5/PLANEL_Pot_anual!U5,0)</f>
        <v>0.40453164304841277</v>
      </c>
      <c r="V30" s="47">
        <f>IF(PLANEL_Pot_anual!V5&lt;&gt;0,V5/PLANEL_Pot_anual!V5,0)</f>
        <v>0.42821891930549055</v>
      </c>
      <c r="W30" s="47">
        <f>IF(PLANEL_Pot_anual!W5&lt;&gt;0,W5/PLANEL_Pot_anual!W5,0)</f>
        <v>0.42079411917993909</v>
      </c>
      <c r="X30" s="47">
        <f>IF(PLANEL_Pot_anual!X5&lt;&gt;0,X5/PLANEL_Pot_anual!X5,0)</f>
        <v>0.44774899574170185</v>
      </c>
      <c r="Y30" s="47">
        <f>IF(PLANEL_Pot_anual!Y5&lt;&gt;0,Y5/PLANEL_Pot_anual!Y5,0)</f>
        <v>0.44773981947286817</v>
      </c>
      <c r="Z30" s="47">
        <f>IF(PLANEL_Pot_anual!Z5&lt;&gt;0,Z5/PLANEL_Pot_anual!Z5,0)</f>
        <v>0.43635594568199315</v>
      </c>
      <c r="AA30" s="47">
        <f>IF(PLANEL_Pot_anual!AA5&lt;&gt;0,AA5/PLANEL_Pot_anual!AA5,0)</f>
        <v>0.44672799646242251</v>
      </c>
      <c r="AB30" s="77">
        <f>IF(PLANEL_Pot_anual!AB5&lt;&gt;0,AB5/PLANEL_Pot_anual!AB5,0)</f>
        <v>0.44647780793753111</v>
      </c>
      <c r="AC30" s="47">
        <f>IF(PLANEL_Pot_anual!AC5&lt;&gt;0,AC5/PLANEL_Pot_anual!AC5,0)</f>
        <v>0.44672799646242251</v>
      </c>
      <c r="AD30" s="47">
        <f>IF(PLANEL_Pot_anual!AD5&lt;&gt;0,AD5/PLANEL_Pot_anual!AD5,0)</f>
        <v>0.44774899574170185</v>
      </c>
      <c r="AE30" s="47">
        <f>IF(PLANEL_Pot_anual!AE5&lt;&gt;0,AE5/PLANEL_Pot_anual!AE5,0)</f>
        <v>0.44774899574170185</v>
      </c>
      <c r="AF30" s="47">
        <f>IF(PLANEL_Pot_anual!AF5&lt;&gt;0,AF5/PLANEL_Pot_anual!AF5,0)</f>
        <v>0.44744588607284541</v>
      </c>
      <c r="AG30" s="47">
        <f>IF(PLANEL_Pot_anual!AG5&lt;&gt;0,AG5/PLANEL_Pot_anual!AG5,0)</f>
        <v>0.44672799646242251</v>
      </c>
      <c r="AH30" s="47">
        <f>IF(PLANEL_Pot_anual!AH5&lt;&gt;0,AH5/PLANEL_Pot_anual!AH5,0)</f>
        <v>0.44311586137392522</v>
      </c>
      <c r="AI30" s="47">
        <f>IF(PLANEL_Pot_anual!AI5&lt;&gt;0,AI5/PLANEL_Pot_anual!AI5,0)</f>
        <v>0.43878611578407545</v>
      </c>
      <c r="AJ30" s="47">
        <f>IF(PLANEL_Pot_anual!AJ5&lt;&gt;0,AJ5/PLANEL_Pot_anual!AJ5,0)</f>
        <v>0.43005802555330286</v>
      </c>
      <c r="AK30" s="47">
        <f>IF(PLANEL_Pot_anual!AK5&lt;&gt;0,AK5/PLANEL_Pot_anual!AK5,0)</f>
        <v>0.44642488672036668</v>
      </c>
      <c r="AL30" s="47">
        <f>IF(PLANEL_Pot_anual!AL5&lt;&gt;0,AL5/PLANEL_Pot_anual!AL5,0)</f>
        <v>0.44744588607284541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0.59488099713579179</v>
      </c>
      <c r="D32" s="48">
        <f>IF(PLANEL_Pot_anual!D7&lt;&gt;0,D7/PLANEL_Pot_anual!D7,0)</f>
        <v>0.35266521996713029</v>
      </c>
      <c r="E32" s="48">
        <f>IF(PLANEL_Pot_anual!E7&lt;&gt;0,E7/PLANEL_Pot_anual!E7,0)</f>
        <v>0.3663855338897975</v>
      </c>
      <c r="F32" s="48">
        <f>IF(PLANEL_Pot_anual!F7&lt;&gt;0,F7/PLANEL_Pot_anual!F7,0)</f>
        <v>0.25225640024580204</v>
      </c>
      <c r="G32" s="48">
        <f>IF(PLANEL_Pot_anual!G7&lt;&gt;0,G7/PLANEL_Pot_anual!G7,0)</f>
        <v>0.24734833663318012</v>
      </c>
      <c r="H32" s="48">
        <f>IF(PLANEL_Pot_anual!H7&lt;&gt;0,H7/PLANEL_Pot_anual!H7,0)</f>
        <v>0.27543712714473378</v>
      </c>
      <c r="I32" s="48">
        <f>IF(PLANEL_Pot_anual!I7&lt;&gt;0,I7/PLANEL_Pot_anual!I7,0)</f>
        <v>0.28561594927246498</v>
      </c>
      <c r="J32" s="48">
        <f>IF(PLANEL_Pot_anual!J7&lt;&gt;0,J7/PLANEL_Pot_anual!J7,0)</f>
        <v>0.27565706452670324</v>
      </c>
      <c r="K32" s="48">
        <f>IF(PLANEL_Pot_anual!K7&lt;&gt;0,K7/PLANEL_Pot_anual!K7,0)</f>
        <v>0.25507731241767234</v>
      </c>
      <c r="L32" s="48">
        <f>IF(PLANEL_Pot_anual!L7&lt;&gt;0,L7/PLANEL_Pot_anual!L7,0)</f>
        <v>0.23123355288180472</v>
      </c>
      <c r="M32" s="48">
        <f>IF(PLANEL_Pot_anual!M7&lt;&gt;0,M7/PLANEL_Pot_anual!M7,0)</f>
        <v>0.17629522512052151</v>
      </c>
      <c r="N32" s="48">
        <f>IF(PLANEL_Pot_anual!N7&lt;&gt;0,N7/PLANEL_Pot_anual!N7,0)</f>
        <v>0.17067299136038075</v>
      </c>
      <c r="O32" s="48">
        <f>IF(PLANEL_Pot_anual!O7&lt;&gt;0,O7/PLANEL_Pot_anual!O7,0)</f>
        <v>0.16550954058861916</v>
      </c>
      <c r="P32" s="48">
        <f>IF(PLANEL_Pot_anual!P7&lt;&gt;0,P7/PLANEL_Pot_anual!P7,0)</f>
        <v>0.16407949172748765</v>
      </c>
      <c r="Q32" s="48">
        <f>IF(PLANEL_Pot_anual!Q7&lt;&gt;0,Q7/PLANEL_Pot_anual!Q7,0)</f>
        <v>0.17207554290725546</v>
      </c>
      <c r="R32" s="48">
        <f>IF(PLANEL_Pot_anual!R7&lt;&gt;0,R7/PLANEL_Pot_anual!R7,0)</f>
        <v>0.14736138956078168</v>
      </c>
      <c r="S32" s="48">
        <f>IF(PLANEL_Pot_anual!S7&lt;&gt;0,S7/PLANEL_Pot_anual!S7,0)</f>
        <v>0.16130487496290474</v>
      </c>
      <c r="T32" s="48">
        <f>IF(PLANEL_Pot_anual!T7&lt;&gt;0,T7/PLANEL_Pot_anual!T7,0)</f>
        <v>0.160655255240156</v>
      </c>
      <c r="U32" s="48">
        <f>IF(PLANEL_Pot_anual!U7&lt;&gt;0,U7/PLANEL_Pot_anual!U7,0)</f>
        <v>0.16568040708597298</v>
      </c>
      <c r="V32" s="48">
        <f>IF(PLANEL_Pot_anual!V7&lt;&gt;0,V7/PLANEL_Pot_anual!V7,0)</f>
        <v>0.16007190896097293</v>
      </c>
      <c r="W32" s="48">
        <f>IF(PLANEL_Pot_anual!W7&lt;&gt;0,W7/PLANEL_Pot_anual!W7,0)</f>
        <v>0.16675227376096377</v>
      </c>
      <c r="X32" s="48">
        <f>IF(PLANEL_Pot_anual!X7&lt;&gt;0,X7/PLANEL_Pot_anual!X7,0)</f>
        <v>0.17204162439976509</v>
      </c>
      <c r="Y32" s="48">
        <f>IF(PLANEL_Pot_anual!Y7&lt;&gt;0,Y7/PLANEL_Pot_anual!Y7,0)</f>
        <v>0.17147768527252155</v>
      </c>
      <c r="Z32" s="48">
        <f>IF(PLANEL_Pot_anual!Z7&lt;&gt;0,Z7/PLANEL_Pot_anual!Z7,0)</f>
        <v>0.17351864330884595</v>
      </c>
      <c r="AA32" s="48">
        <f>IF(PLANEL_Pot_anual!AA7&lt;&gt;0,AA7/PLANEL_Pot_anual!AA7,0)</f>
        <v>0.17639923069869723</v>
      </c>
      <c r="AB32" s="48">
        <f>IF(PLANEL_Pot_anual!AB7&lt;&gt;0,AB7/PLANEL_Pot_anual!AB7,0)</f>
        <v>0.16063981482297393</v>
      </c>
      <c r="AC32" s="48">
        <f>IF(PLANEL_Pot_anual!AC7&lt;&gt;0,AC7/PLANEL_Pot_anual!AC7,0)</f>
        <v>0.16351443757950335</v>
      </c>
      <c r="AD32" s="48">
        <f>IF(PLANEL_Pot_anual!AD7&lt;&gt;0,AD7/PLANEL_Pot_anual!AD7,0)</f>
        <v>0.16577439745320716</v>
      </c>
      <c r="AE32" s="48">
        <f>IF(PLANEL_Pot_anual!AE7&lt;&gt;0,AE7/PLANEL_Pot_anual!AE7,0)</f>
        <v>0.16643727898920271</v>
      </c>
      <c r="AF32" s="48">
        <f>IF(PLANEL_Pot_anual!AF7&lt;&gt;0,AF7/PLANEL_Pot_anual!AF7,0)</f>
        <v>0.16710590679033124</v>
      </c>
      <c r="AG32" s="48">
        <f>IF(PLANEL_Pot_anual!AG7&lt;&gt;0,AG7/PLANEL_Pot_anual!AG7,0)</f>
        <v>0.1656422812605588</v>
      </c>
      <c r="AH32" s="48">
        <f>IF(PLANEL_Pot_anual!AH7&lt;&gt;0,AH7/PLANEL_Pot_anual!AH7,0)</f>
        <v>0.16658159266833111</v>
      </c>
      <c r="AI32" s="48">
        <f>IF(PLANEL_Pot_anual!AI7&lt;&gt;0,AI7/PLANEL_Pot_anual!AI7,0)</f>
        <v>0.16813061335725518</v>
      </c>
      <c r="AJ32" s="48">
        <f>IF(PLANEL_Pot_anual!AJ7&lt;&gt;0,AJ7/PLANEL_Pot_anual!AJ7,0)</f>
        <v>0.17740836779216473</v>
      </c>
      <c r="AK32" s="48">
        <f>IF(PLANEL_Pot_anual!AK7&lt;&gt;0,AK7/PLANEL_Pot_anual!AK7,0)</f>
        <v>0.19580139934491195</v>
      </c>
      <c r="AL32" s="48">
        <f>IF(PLANEL_Pot_anual!AL7&lt;&gt;0,AL7/PLANEL_Pot_anual!AL7,0)</f>
        <v>0.21767341391739936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0.56949898759517703</v>
      </c>
      <c r="D34" s="49">
        <f>IF(PLANEL_Pot_anual!D9&lt;&gt;0,D9/PLANEL_Pot_anual!D9,0)</f>
        <v>0.45833777343840404</v>
      </c>
      <c r="E34" s="49">
        <f>IF(PLANEL_Pot_anual!E9&lt;&gt;0,E9/PLANEL_Pot_anual!E9,0)</f>
        <v>0.48108581962091235</v>
      </c>
      <c r="F34" s="49">
        <f>IF(PLANEL_Pot_anual!F9&lt;&gt;0,F9/PLANEL_Pot_anual!F9,0)</f>
        <v>0.45339752563123425</v>
      </c>
      <c r="G34" s="49">
        <f>IF(PLANEL_Pot_anual!G9&lt;&gt;0,G9/PLANEL_Pot_anual!G9,0)</f>
        <v>0.48377663124407738</v>
      </c>
      <c r="H34" s="49">
        <f>IF(PLANEL_Pot_anual!H9&lt;&gt;0,H9/PLANEL_Pot_anual!H9,0)</f>
        <v>0.48377663124407738</v>
      </c>
      <c r="I34" s="49">
        <f>IF(PLANEL_Pot_anual!I9&lt;&gt;0,I9/PLANEL_Pot_anual!I9,0)</f>
        <v>0.50278532073720239</v>
      </c>
      <c r="J34" s="49">
        <f>IF(PLANEL_Pot_anual!J9&lt;&gt;0,J9/PLANEL_Pot_anual!J9,0)</f>
        <v>0.52550210746678527</v>
      </c>
      <c r="K34" s="49">
        <f>IF(PLANEL_Pot_anual!K9&lt;&gt;0,K9/PLANEL_Pot_anual!K9,0)</f>
        <v>0.52137568169951065</v>
      </c>
      <c r="L34" s="49">
        <f>IF(PLANEL_Pot_anual!L9&lt;&gt;0,L9/PLANEL_Pot_anual!L9,0)</f>
        <v>0.52550210746678527</v>
      </c>
      <c r="M34" s="49">
        <f>IF(PLANEL_Pot_anual!M9&lt;&gt;0,M9/PLANEL_Pot_anual!M9,0)</f>
        <v>0.52550210746678527</v>
      </c>
      <c r="N34" s="49">
        <f>IF(PLANEL_Pot_anual!N9&lt;&gt;0,N9/PLANEL_Pot_anual!N9,0)</f>
        <v>0.52550210746678527</v>
      </c>
      <c r="O34" s="49">
        <f>IF(PLANEL_Pot_anual!O9&lt;&gt;0,O9/PLANEL_Pot_anual!O9,0)</f>
        <v>0.52550210746678527</v>
      </c>
      <c r="P34" s="49">
        <f>IF(PLANEL_Pot_anual!P9&lt;&gt;0,P9/PLANEL_Pot_anual!P9,0)</f>
        <v>0.54821889419636805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0.76961647147058831</v>
      </c>
      <c r="Y34" s="49">
        <f>IF(PLANEL_Pot_anual!Y9&lt;&gt;0,Y9/PLANEL_Pot_anual!Y9,0)</f>
        <v>0.76404531235294126</v>
      </c>
      <c r="Z34" s="49">
        <f>IF(PLANEL_Pot_anual!Z9&lt;&gt;0,Z9/PLANEL_Pot_anual!Z9,0)</f>
        <v>0.72618563999999997</v>
      </c>
      <c r="AA34" s="49">
        <f>IF(PLANEL_Pot_anual!AA9&lt;&gt;0,AA9/PLANEL_Pot_anual!AA9,0)</f>
        <v>0.72618563999999997</v>
      </c>
      <c r="AB34" s="79">
        <f>IF(PLANEL_Pot_anual!AB9&lt;&gt;0,AB9/PLANEL_Pot_anual!AB9,0)</f>
        <v>0.72618563999999997</v>
      </c>
      <c r="AC34" s="49">
        <f>IF(PLANEL_Pot_anual!AC9&lt;&gt;0,AC9/PLANEL_Pot_anual!AC9,0)</f>
        <v>0.72618563999999997</v>
      </c>
      <c r="AD34" s="49">
        <f>IF(PLANEL_Pot_anual!AD9&lt;&gt;0,AD9/PLANEL_Pot_anual!AD9,0)</f>
        <v>0.72618563999999997</v>
      </c>
      <c r="AE34" s="49">
        <f>IF(PLANEL_Pot_anual!AE9&lt;&gt;0,AE9/PLANEL_Pot_anual!AE9,0)</f>
        <v>0.72618563999999997</v>
      </c>
      <c r="AF34" s="49">
        <f>IF(PLANEL_Pot_anual!AF9&lt;&gt;0,AF9/PLANEL_Pot_anual!AF9,0)</f>
        <v>0.72618563999999997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0.62228526892209768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0.18038291580185414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0.23556489518472393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0.21471148353396982</v>
      </c>
      <c r="P35" s="49">
        <f>IF(PLANEL_Pot_anual!P10&lt;&gt;0,P10/PLANEL_Pot_anual!P10,0)</f>
        <v>0.21471148353396982</v>
      </c>
      <c r="Q35" s="49">
        <f>IF(PLANEL_Pot_anual!Q10&lt;&gt;0,Q10/PLANEL_Pot_anual!Q10,0)</f>
        <v>0.43130545641344953</v>
      </c>
      <c r="R35" s="49">
        <f>IF(PLANEL_Pot_anual!R10&lt;&gt;0,R10/PLANEL_Pot_anual!R10,0)</f>
        <v>0.25981925038051751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0.88941916231155782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0.84415681708542711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0.22726741888190133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0</v>
      </c>
      <c r="K37" s="47">
        <f>IF(PLANEL_Pot_anual!K12&lt;&gt;0,K12/PLANEL_Pot_anual!K12,0)</f>
        <v>0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5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0.96508506723198062</v>
      </c>
      <c r="F40" s="52">
        <f>IF(PLANEL_Pot_anual!F15&lt;&gt;0,F15/PLANEL_Pot_anual!F15,0)</f>
        <v>0.79622501821782177</v>
      </c>
      <c r="G40" s="52">
        <f>IF(PLANEL_Pot_anual!G15&lt;&gt;0,G15/PLANEL_Pot_anual!G15,0)</f>
        <v>0.9346358134529148</v>
      </c>
      <c r="H40" s="52">
        <f>IF(PLANEL_Pot_anual!H15&lt;&gt;0,H15/PLANEL_Pot_anual!H15,0)</f>
        <v>0.92012554923504863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0.89113047409852719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0.88183660108864692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0.89186848289269061</v>
      </c>
      <c r="AE40" s="52">
        <f>IF(PLANEL_Pot_anual!AE15&lt;&gt;0,AE15/PLANEL_Pot_anual!AE15,0)</f>
        <v>0.89186848289269061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0.89186848289269061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0.44789380492084235</v>
      </c>
      <c r="J42" s="51">
        <f>IF(PLANEL_Pot_anual!J17&lt;&gt;0,J17/PLANEL_Pot_anual!J17,0)</f>
        <v>0.44917457679563283</v>
      </c>
      <c r="K42" s="51">
        <f>IF(PLANEL_Pot_anual!K17&lt;&gt;0,K17/PLANEL_Pot_anual!K17,0)</f>
        <v>0.45107895387183833</v>
      </c>
      <c r="L42" s="51">
        <f>IF(PLANEL_Pot_anual!L17&lt;&gt;0,L17/PLANEL_Pot_anual!L17,0)</f>
        <v>0.45211165395729092</v>
      </c>
      <c r="M42" s="51">
        <f>IF(PLANEL_Pot_anual!M17&lt;&gt;0,M17/PLANEL_Pot_anual!M17,0)</f>
        <v>0.45290818140318995</v>
      </c>
      <c r="N42" s="51">
        <f>IF(PLANEL_Pot_anual!N17&lt;&gt;0,N17/PLANEL_Pot_anual!N17,0)</f>
        <v>0.45315848072247206</v>
      </c>
      <c r="O42" s="51">
        <f>IF(PLANEL_Pot_anual!O17&lt;&gt;0,O17/PLANEL_Pot_anual!O17,0)</f>
        <v>0.45369747265949972</v>
      </c>
      <c r="P42" s="51">
        <f>IF(PLANEL_Pot_anual!P17&lt;&gt;0,P17/PLANEL_Pot_anual!P17,0)</f>
        <v>0.45388770874553619</v>
      </c>
      <c r="Q42" s="51">
        <f>IF(PLANEL_Pot_anual!Q17&lt;&gt;0,Q17/PLANEL_Pot_anual!Q17,0)</f>
        <v>0.45392780621386702</v>
      </c>
      <c r="R42" s="51">
        <f>IF(PLANEL_Pot_anual!R17&lt;&gt;0,R17/PLANEL_Pot_anual!R17,0)</f>
        <v>0.45415345931184459</v>
      </c>
      <c r="S42" s="51">
        <f>IF(PLANEL_Pot_anual!S17&lt;&gt;0,S17/PLANEL_Pot_anual!S17,0)</f>
        <v>0.45434879013058921</v>
      </c>
      <c r="T42" s="51">
        <f>IF(PLANEL_Pot_anual!T17&lt;&gt;0,T17/PLANEL_Pot_anual!T17,0)</f>
        <v>0.45476233411405237</v>
      </c>
      <c r="U42" s="51">
        <f>IF(PLANEL_Pot_anual!U17&lt;&gt;0,U17/PLANEL_Pot_anual!U17,0)</f>
        <v>0.45503135373071735</v>
      </c>
      <c r="V42" s="51">
        <f>IF(PLANEL_Pot_anual!V17&lt;&gt;0,V17/PLANEL_Pot_anual!V17,0)</f>
        <v>0.45532951616782741</v>
      </c>
      <c r="W42" s="51">
        <f>IF(PLANEL_Pot_anual!W17&lt;&gt;0,W17/PLANEL_Pot_anual!W17,0)</f>
        <v>0.45585988799664268</v>
      </c>
      <c r="X42" s="51">
        <f>IF(PLANEL_Pot_anual!X17&lt;&gt;0,X17/PLANEL_Pot_anual!X17,0)</f>
        <v>0.45592078239510042</v>
      </c>
      <c r="Y42" s="51">
        <f>IF(PLANEL_Pot_anual!Y17&lt;&gt;0,Y17/PLANEL_Pot_anual!Y17,0)</f>
        <v>0.456146307545505</v>
      </c>
      <c r="Z42" s="51">
        <f>IF(PLANEL_Pot_anual!Z17&lt;&gt;0,Z17/PLANEL_Pot_anual!Z17,0)</f>
        <v>0.4554650394851778</v>
      </c>
      <c r="AA42" s="51">
        <f>IF(PLANEL_Pot_anual!AA17&lt;&gt;0,AA17/PLANEL_Pot_anual!AA17,0)</f>
        <v>0.45129413304721699</v>
      </c>
      <c r="AB42" s="81">
        <f>IF(PLANEL_Pot_anual!AB17&lt;&gt;0,AB17/PLANEL_Pot_anual!AB17,0)</f>
        <v>0.45167814614904067</v>
      </c>
      <c r="AC42" s="51">
        <f>IF(PLANEL_Pot_anual!AC17&lt;&gt;0,AC17/PLANEL_Pot_anual!AC17,0)</f>
        <v>0.45177703031236444</v>
      </c>
      <c r="AD42" s="51">
        <f>IF(PLANEL_Pot_anual!AD17&lt;&gt;0,AD17/PLANEL_Pot_anual!AD17,0)</f>
        <v>0.45193488630892242</v>
      </c>
      <c r="AE42" s="51">
        <f>IF(PLANEL_Pot_anual!AE17&lt;&gt;0,AE17/PLANEL_Pot_anual!AE17,0)</f>
        <v>0.45209756676973911</v>
      </c>
      <c r="AF42" s="51">
        <f>IF(PLANEL_Pot_anual!AF17&lt;&gt;0,AF17/PLANEL_Pot_anual!AF17,0)</f>
        <v>0.45225172478602627</v>
      </c>
      <c r="AG42" s="51">
        <f>IF(PLANEL_Pot_anual!AG17&lt;&gt;0,AG17/PLANEL_Pot_anual!AG17,0)</f>
        <v>0.45241945070683531</v>
      </c>
      <c r="AH42" s="51">
        <f>IF(PLANEL_Pot_anual!AH17&lt;&gt;0,AH17/PLANEL_Pot_anual!AH17,0)</f>
        <v>0.45256858228581343</v>
      </c>
      <c r="AI42" s="51">
        <f>IF(PLANEL_Pot_anual!AI17&lt;&gt;0,AI17/PLANEL_Pot_anual!AI17,0)</f>
        <v>0.45269387121535398</v>
      </c>
      <c r="AJ42" s="51">
        <f>IF(PLANEL_Pot_anual!AJ17&lt;&gt;0,AJ17/PLANEL_Pot_anual!AJ17,0)</f>
        <v>0.45279701566968555</v>
      </c>
      <c r="AK42" s="51">
        <f>IF(PLANEL_Pot_anual!AK17&lt;&gt;0,AK17/PLANEL_Pot_anual!AK17,0)</f>
        <v>0.452839681840223</v>
      </c>
      <c r="AL42" s="51">
        <f>IF(PLANEL_Pot_anual!AL17&lt;&gt;0,AL17/PLANEL_Pot_anual!AL17,0)</f>
        <v>0.45286548932720166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0.27867509786944089</v>
      </c>
      <c r="W45" s="53">
        <f>IF(PLANEL_Pot_anual!W20&lt;&gt;0,W20/PLANEL_Pot_anual!W20,0)</f>
        <v>0.27911885049083901</v>
      </c>
      <c r="X45" s="53">
        <f>IF(PLANEL_Pot_anual!X20&lt;&gt;0,X20/PLANEL_Pot_anual!X20,0)</f>
        <v>0.27945369901007544</v>
      </c>
      <c r="Y45" s="53">
        <f>IF(PLANEL_Pot_anual!Y20&lt;&gt;0,Y20/PLANEL_Pot_anual!Y20,0)</f>
        <v>0.27967685167050604</v>
      </c>
      <c r="Z45" s="53">
        <f>IF(PLANEL_Pot_anual!Z20&lt;&gt;0,Z20/PLANEL_Pot_anual!Z20,0)</f>
        <v>0.28035700112740269</v>
      </c>
      <c r="AA45" s="53">
        <f>IF(PLANEL_Pot_anual!AA20&lt;&gt;0,AA20/PLANEL_Pot_anual!AA20,0)</f>
        <v>0.28111196164625174</v>
      </c>
      <c r="AB45" s="83">
        <f>IF(PLANEL_Pot_anual!AB20&lt;&gt;0,AB20/PLANEL_Pot_anual!AB20,0)</f>
        <v>0.28132565996570397</v>
      </c>
      <c r="AC45" s="53">
        <f>IF(PLANEL_Pot_anual!AC20&lt;&gt;0,AC20/PLANEL_Pot_anual!AC20,0)</f>
        <v>0.28132565998940257</v>
      </c>
      <c r="AD45" s="53">
        <f>IF(PLANEL_Pot_anual!AD20&lt;&gt;0,AD20/PLANEL_Pot_anual!AD20,0)</f>
        <v>0.28132566001345771</v>
      </c>
      <c r="AE45" s="53">
        <f>IF(PLANEL_Pot_anual!AE20&lt;&gt;0,AE20/PLANEL_Pot_anual!AE20,0)</f>
        <v>0.28132566001338827</v>
      </c>
      <c r="AF45" s="53">
        <f>IF(PLANEL_Pot_anual!AF20&lt;&gt;0,AF20/PLANEL_Pot_anual!AF20,0)</f>
        <v>0.28132566000245895</v>
      </c>
      <c r="AG45" s="53">
        <f>IF(PLANEL_Pot_anual!AG20&lt;&gt;0,AG20/PLANEL_Pot_anual!AG20,0)</f>
        <v>0.28132565997459424</v>
      </c>
      <c r="AH45" s="53">
        <f>IF(PLANEL_Pot_anual!AH20&lt;&gt;0,AH20/PLANEL_Pot_anual!AH20,0)</f>
        <v>0.28132565998486808</v>
      </c>
      <c r="AI45" s="53">
        <f>IF(PLANEL_Pot_anual!AI20&lt;&gt;0,AI20/PLANEL_Pot_anual!AI20,0)</f>
        <v>0.28132565998593534</v>
      </c>
      <c r="AJ45" s="53">
        <f>IF(PLANEL_Pot_anual!AJ20&lt;&gt;0,AJ20/PLANEL_Pot_anual!AJ20,0)</f>
        <v>0.28132565993741482</v>
      </c>
      <c r="AK45" s="53">
        <f>IF(PLANEL_Pot_anual!AK20&lt;&gt;0,AK20/PLANEL_Pot_anual!AK20,0)</f>
        <v>0.2813256599931217</v>
      </c>
      <c r="AL45" s="53">
        <f>IF(PLANEL_Pot_anual!AL20&lt;&gt;0,AL20/PLANEL_Pot_anual!AL20,0)</f>
        <v>0.28132565998190084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335.37753629000508</v>
      </c>
      <c r="E49" s="28">
        <f t="shared" si="1"/>
        <v>1198.3733770140097</v>
      </c>
      <c r="F49" s="28">
        <f t="shared" si="1"/>
        <v>1076.0753144000046</v>
      </c>
      <c r="G49" s="28">
        <f t="shared" si="1"/>
        <v>4998.8739957999933</v>
      </c>
      <c r="H49" s="28">
        <f t="shared" si="1"/>
        <v>3675.2541320000018</v>
      </c>
      <c r="I49" s="28">
        <f t="shared" si="1"/>
        <v>3771.5974186000094</v>
      </c>
      <c r="J49" s="28">
        <f t="shared" si="1"/>
        <v>3296.4614217099879</v>
      </c>
      <c r="K49" s="28">
        <f t="shared" si="1"/>
        <v>3432.7337691199937</v>
      </c>
      <c r="L49" s="28">
        <f t="shared" si="1"/>
        <v>3469.8157921800012</v>
      </c>
      <c r="M49" s="28">
        <f t="shared" si="1"/>
        <v>3589.5459843900026</v>
      </c>
      <c r="N49" s="28">
        <f t="shared" si="1"/>
        <v>3088.615541200008</v>
      </c>
      <c r="O49" s="28">
        <f t="shared" si="1"/>
        <v>2896.6397367000172</v>
      </c>
      <c r="P49" s="28">
        <f t="shared" si="1"/>
        <v>3006.9583833999932</v>
      </c>
      <c r="Q49" s="28">
        <f t="shared" si="1"/>
        <v>3094.0102974299953</v>
      </c>
      <c r="R49" s="28">
        <f t="shared" si="1"/>
        <v>3195.4903065699764</v>
      </c>
      <c r="S49" s="28">
        <f t="shared" si="1"/>
        <v>3350.4455855999986</v>
      </c>
      <c r="T49" s="28">
        <f t="shared" si="1"/>
        <v>3409.5838726800284</v>
      </c>
      <c r="U49" s="28">
        <f t="shared" si="1"/>
        <v>3409.1161340199906</v>
      </c>
      <c r="V49" s="28">
        <f t="shared" si="1"/>
        <v>3513.558194199999</v>
      </c>
      <c r="W49" s="28">
        <f t="shared" si="1"/>
        <v>3634.9101759099867</v>
      </c>
      <c r="X49" s="28">
        <f t="shared" si="1"/>
        <v>3876.3473172099912</v>
      </c>
      <c r="Y49" s="28">
        <f t="shared" si="1"/>
        <v>3824.4672799900291</v>
      </c>
      <c r="Z49" s="28">
        <f t="shared" si="1"/>
        <v>3853.1015540899825</v>
      </c>
      <c r="AA49" s="28">
        <f t="shared" si="1"/>
        <v>3704.8680023999768</v>
      </c>
      <c r="AB49" s="76">
        <f t="shared" si="1"/>
        <v>3674.4591529200261</v>
      </c>
      <c r="AC49" s="28">
        <f t="shared" si="1"/>
        <v>3243.6474431799725</v>
      </c>
      <c r="AD49" s="28">
        <f t="shared" si="1"/>
        <v>3252.7261764000286</v>
      </c>
      <c r="AE49" s="28">
        <f t="shared" si="1"/>
        <v>3264.7622190999973</v>
      </c>
      <c r="AF49" s="28">
        <f t="shared" si="1"/>
        <v>3327.1375676000025</v>
      </c>
      <c r="AG49" s="28">
        <f t="shared" si="1"/>
        <v>3393.0733032000135</v>
      </c>
      <c r="AH49" s="28">
        <f t="shared" si="1"/>
        <v>3415.0691002999956</v>
      </c>
      <c r="AI49" s="28">
        <f t="shared" si="1"/>
        <v>3382.9179224499967</v>
      </c>
      <c r="AJ49" s="28">
        <f t="shared" si="1"/>
        <v>3710.8383703500149</v>
      </c>
      <c r="AK49" s="28">
        <f t="shared" si="1"/>
        <v>3565.7476465099899</v>
      </c>
      <c r="AL49" s="28">
        <f t="shared" si="1"/>
        <v>3524.6537804899854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1305.2803719999999</v>
      </c>
      <c r="D6" s="265">
        <v>223.85566990000001</v>
      </c>
      <c r="E6" s="265">
        <v>14.119284329999999</v>
      </c>
      <c r="F6" s="265">
        <v>10.19181508</v>
      </c>
      <c r="G6" s="265">
        <v>8.1012095300000002</v>
      </c>
      <c r="H6" s="265">
        <v>7.708647762</v>
      </c>
      <c r="I6" s="265">
        <v>7.2122313650000001</v>
      </c>
      <c r="J6" s="265">
        <v>7.4148467760000001</v>
      </c>
      <c r="K6" s="265">
        <v>197.9855096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52.422773579999998</v>
      </c>
      <c r="E11" s="265">
        <v>172.04851500000001</v>
      </c>
      <c r="F11" s="265">
        <v>188.88271879999999</v>
      </c>
      <c r="G11" s="265">
        <v>223.06683989999999</v>
      </c>
      <c r="H11" s="265">
        <v>232.29136969999999</v>
      </c>
      <c r="I11" s="265">
        <v>179.63448829999999</v>
      </c>
      <c r="J11" s="265">
        <v>171.48738660000001</v>
      </c>
      <c r="K11" s="265">
        <v>174.26201309999999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1305.2803719999999</v>
      </c>
      <c r="D15" s="265">
        <f t="shared" ref="D15:K15" si="0">D6+D11</f>
        <v>276.27844348000002</v>
      </c>
      <c r="E15" s="265">
        <f t="shared" si="0"/>
        <v>186.16779933000001</v>
      </c>
      <c r="F15" s="265">
        <f t="shared" si="0"/>
        <v>199.07453387999999</v>
      </c>
      <c r="G15" s="265">
        <f t="shared" si="0"/>
        <v>231.16804943</v>
      </c>
      <c r="H15" s="265">
        <f t="shared" si="0"/>
        <v>240.00001746199999</v>
      </c>
      <c r="I15" s="265">
        <f t="shared" si="0"/>
        <v>186.84671966499999</v>
      </c>
      <c r="J15" s="265">
        <f>J6+J11</f>
        <v>178.902233376</v>
      </c>
      <c r="K15" s="265">
        <f t="shared" si="0"/>
        <v>372.24752269999999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53599.684482495999</v>
      </c>
      <c r="D19" s="1">
        <f>Planel_GerMed_Anual!H4+Planel_GerMed_Anual!H5+Planel_GerMed_Anual!H14+Planel_GerMed_Anual!H15+Planel_GerMed_Anual!H17+Planel_GerMed_Anual!H18+Planel_GerMed_Anual!H20+Planel_GerMed_Anual!H21</f>
        <v>68417.241283100011</v>
      </c>
      <c r="E19" s="1">
        <f>Planel_GerMed_Anual!M4+Planel_GerMed_Anual!M5+Planel_GerMed_Anual!M14+Planel_GerMed_Anual!M15+Planel_GerMed_Anual!M17+Planel_GerMed_Anual!M18+Planel_GerMed_Anual!M20+Planel_GerMed_Anual!M21</f>
        <v>86029.487599800006</v>
      </c>
      <c r="F19" s="1">
        <f>Planel_GerMed_Anual!R4+Planel_GerMed_Anual!R5+Planel_GerMed_Anual!R14+Planel_GerMed_Anual!R15+Planel_GerMed_Anual!R17+Planel_GerMed_Anual!R18+Planel_GerMed_Anual!R20+Planel_GerMed_Anual!R21</f>
        <v>100517.54315809999</v>
      </c>
      <c r="G19" s="1">
        <f>Planel_GerMed_Anual!W4+Planel_GerMed_Anual!W5+Planel_GerMed_Anual!W14+Planel_GerMed_Anual!W15+Planel_GerMed_Anual!W17+Planel_GerMed_Anual!W18+Planel_GerMed_Anual!W20+Planel_GerMed_Anual!W21</f>
        <v>117035.60871569999</v>
      </c>
      <c r="H19" s="1">
        <f>Planel_GerMed_Anual!AB4+Planel_GerMed_Anual!AB5+Planel_GerMed_Anual!AB14+Planel_GerMed_Anual!AB15+Planel_GerMed_Anual!AB17+Planel_GerMed_Anual!AB18+Planel_GerMed_Anual!AB20+Planel_GerMed_Anual!AB21</f>
        <v>135492.82917812001</v>
      </c>
      <c r="I19" s="1">
        <f>Planel_GerMed_Anual!AG4+Planel_GerMed_Anual!AG5+Planel_GerMed_Anual!AG14+Planel_GerMed_Anual!AG15+Planel_GerMed_Anual!AG17+Planel_GerMed_Anual!AG18+Planel_GerMed_Anual!AG20+Planel_GerMed_Anual!AG21</f>
        <v>151347.67200369999</v>
      </c>
      <c r="J19" s="1">
        <f>Planel_GerMed_Anual!AL4+Planel_GerMed_Anual!AL5+Planel_GerMed_Anual!AL14+Planel_GerMed_Anual!AL15+Planel_GerMed_Anual!AL17+Planel_GerMed_Anual!AL18+Planel_GerMed_Anual!AL20+Planel_GerMed_Anual!AL21</f>
        <v>165452.82122999997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1459.3919599999999</v>
      </c>
      <c r="D39" s="265">
        <v>1808.1041</v>
      </c>
      <c r="E39" s="265">
        <v>1512.0382529999999</v>
      </c>
      <c r="F39" s="265">
        <v>1746.8675459999999</v>
      </c>
      <c r="G39" s="265">
        <v>495.77969839999997</v>
      </c>
      <c r="H39" s="265">
        <v>576.0749472</v>
      </c>
      <c r="I39" s="265">
        <v>15.88419232</v>
      </c>
      <c r="J39" s="265">
        <v>15.872255969999999</v>
      </c>
      <c r="K39" s="265">
        <v>15.66725578</v>
      </c>
      <c r="L39" s="265">
        <v>17.176959790000002</v>
      </c>
      <c r="M39" s="265">
        <v>14.96173785</v>
      </c>
      <c r="N39" s="265">
        <v>14.0561931</v>
      </c>
      <c r="O39" s="265">
        <v>13.794502830000001</v>
      </c>
      <c r="P39" s="265">
        <v>10.607028059999999</v>
      </c>
      <c r="Q39" s="265">
        <v>10.58317459</v>
      </c>
      <c r="R39" s="265">
        <v>10.631673409999999</v>
      </c>
      <c r="S39" s="265">
        <v>10.45104596</v>
      </c>
      <c r="T39" s="265">
        <v>10.53261874</v>
      </c>
      <c r="U39" s="265">
        <v>8.7605627090000002</v>
      </c>
      <c r="V39" s="265">
        <v>8.3625072819999993</v>
      </c>
      <c r="W39" s="265">
        <v>8.138585247</v>
      </c>
      <c r="X39" s="265">
        <v>8.1817227300000006</v>
      </c>
      <c r="Y39" s="265">
        <v>7.8482676199999997</v>
      </c>
      <c r="Z39" s="265">
        <v>7.9749647699999997</v>
      </c>
      <c r="AA39" s="265">
        <v>8.0085289179999997</v>
      </c>
      <c r="AB39" s="265">
        <v>8.0594619929999993</v>
      </c>
      <c r="AC39" s="265">
        <v>7.9310383360000003</v>
      </c>
      <c r="AD39" s="265">
        <v>7.8101231279999999</v>
      </c>
      <c r="AE39" s="265">
        <v>6.7340864360000001</v>
      </c>
      <c r="AF39" s="265">
        <v>7.3864681689999996</v>
      </c>
      <c r="AG39" s="265">
        <v>7.3843731210000003</v>
      </c>
      <c r="AH39" s="265">
        <v>7.3075676439999997</v>
      </c>
      <c r="AI39" s="265">
        <v>7.2326390329999999</v>
      </c>
      <c r="AJ39" s="265">
        <v>6.7501088569999999</v>
      </c>
      <c r="AK39" s="265">
        <v>6.6983753159999999</v>
      </c>
      <c r="AL39" s="265">
        <v>6.6848609000000003</v>
      </c>
      <c r="AM39" s="265">
        <v>7.042512404</v>
      </c>
      <c r="AN39" s="265">
        <v>7.8460920170000001</v>
      </c>
      <c r="AO39" s="265">
        <v>8.8023932439999992</v>
      </c>
      <c r="AP39" s="265">
        <v>203.06206109999999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236.2724389</v>
      </c>
      <c r="J43" s="265">
        <v>20.298716110000001</v>
      </c>
      <c r="K43" s="265">
        <v>5.5427128879999996</v>
      </c>
      <c r="L43" s="265">
        <v>66.273402910000001</v>
      </c>
      <c r="M43" s="265">
        <v>144.08065579999999</v>
      </c>
      <c r="N43" s="265">
        <v>174.00622960000001</v>
      </c>
      <c r="O43" s="265">
        <v>240.0143123</v>
      </c>
      <c r="P43" s="265">
        <v>235.86797419999999</v>
      </c>
      <c r="Q43" s="265">
        <v>116.08035289999999</v>
      </c>
      <c r="R43" s="265">
        <v>188.854839</v>
      </c>
      <c r="S43" s="265">
        <v>177.48080490000001</v>
      </c>
      <c r="T43" s="265">
        <v>231.694152</v>
      </c>
      <c r="U43" s="265">
        <v>230.3034452</v>
      </c>
      <c r="V43" s="265">
        <v>295.53625369999997</v>
      </c>
      <c r="W43" s="265">
        <v>193.06742059999999</v>
      </c>
      <c r="X43" s="265">
        <v>206.35673389999999</v>
      </c>
      <c r="Y43" s="265">
        <v>223.48595420000001</v>
      </c>
      <c r="Z43" s="265">
        <v>196.88783710000001</v>
      </c>
      <c r="AA43" s="265">
        <v>194.7227676</v>
      </c>
      <c r="AB43" s="265">
        <v>240.53062030000001</v>
      </c>
      <c r="AC43" s="265">
        <v>205.0393431</v>
      </c>
      <c r="AD43" s="265">
        <v>290.7651224</v>
      </c>
      <c r="AE43" s="265">
        <v>230.3989952</v>
      </c>
      <c r="AF43" s="265">
        <v>162.84393940000001</v>
      </c>
      <c r="AG43" s="265">
        <v>168.7146687</v>
      </c>
      <c r="AH43" s="265">
        <v>174.16073900000001</v>
      </c>
      <c r="AI43" s="265">
        <v>186.14417639999999</v>
      </c>
      <c r="AJ43" s="265">
        <v>206.30891790000001</v>
      </c>
      <c r="AK43" s="265">
        <v>201.16103870000001</v>
      </c>
      <c r="AL43" s="265">
        <v>188.51626809999999</v>
      </c>
      <c r="AM43" s="265">
        <v>172.84776980000001</v>
      </c>
      <c r="AN43" s="265">
        <v>151.09279950000001</v>
      </c>
      <c r="AO43" s="265">
        <v>143.81905699999999</v>
      </c>
      <c r="AP43" s="265">
        <v>184.82334729999999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1459.3919599999999</v>
      </c>
      <c r="D47" s="265">
        <f t="shared" ref="D47:AO47" si="2">D39+D43</f>
        <v>1808.1041</v>
      </c>
      <c r="E47" s="265">
        <f t="shared" si="2"/>
        <v>1512.0382529999999</v>
      </c>
      <c r="F47" s="265">
        <f t="shared" si="2"/>
        <v>1746.8675459999999</v>
      </c>
      <c r="G47" s="265">
        <f t="shared" si="2"/>
        <v>495.77969839999997</v>
      </c>
      <c r="H47" s="265">
        <f t="shared" si="2"/>
        <v>576.0749472</v>
      </c>
      <c r="I47" s="265">
        <f>I39+I43</f>
        <v>252.15663122000001</v>
      </c>
      <c r="J47" s="265">
        <f t="shared" si="2"/>
        <v>36.170972079999999</v>
      </c>
      <c r="K47" s="265">
        <f t="shared" si="2"/>
        <v>21.209968667999998</v>
      </c>
      <c r="L47" s="265">
        <f t="shared" si="2"/>
        <v>83.450362699999999</v>
      </c>
      <c r="M47" s="265">
        <f t="shared" si="2"/>
        <v>159.04239364999998</v>
      </c>
      <c r="N47" s="265">
        <f t="shared" si="2"/>
        <v>188.06242270000001</v>
      </c>
      <c r="O47" s="265">
        <f t="shared" si="2"/>
        <v>253.80881513</v>
      </c>
      <c r="P47" s="265">
        <f t="shared" si="2"/>
        <v>246.47500226</v>
      </c>
      <c r="Q47" s="265">
        <f t="shared" si="2"/>
        <v>126.66352748999999</v>
      </c>
      <c r="R47" s="265">
        <f t="shared" si="2"/>
        <v>199.48651240999999</v>
      </c>
      <c r="S47" s="265">
        <f t="shared" si="2"/>
        <v>187.93185086</v>
      </c>
      <c r="T47" s="265">
        <f t="shared" si="2"/>
        <v>242.22677074000001</v>
      </c>
      <c r="U47" s="265">
        <f t="shared" si="2"/>
        <v>239.064007909</v>
      </c>
      <c r="V47" s="265">
        <f t="shared" si="2"/>
        <v>303.898760982</v>
      </c>
      <c r="W47" s="265">
        <f t="shared" si="2"/>
        <v>201.206005847</v>
      </c>
      <c r="X47" s="265">
        <f t="shared" si="2"/>
        <v>214.53845662999998</v>
      </c>
      <c r="Y47" s="265">
        <f t="shared" si="2"/>
        <v>231.33422182000001</v>
      </c>
      <c r="Z47" s="265">
        <f t="shared" si="2"/>
        <v>204.86280187</v>
      </c>
      <c r="AA47" s="265">
        <f t="shared" si="2"/>
        <v>202.73129651799999</v>
      </c>
      <c r="AB47" s="265">
        <f t="shared" si="2"/>
        <v>248.59008229300002</v>
      </c>
      <c r="AC47" s="265">
        <f t="shared" si="2"/>
        <v>212.970381436</v>
      </c>
      <c r="AD47" s="265">
        <f t="shared" si="2"/>
        <v>298.57524552799998</v>
      </c>
      <c r="AE47" s="265">
        <f t="shared" si="2"/>
        <v>237.13308163600001</v>
      </c>
      <c r="AF47" s="265">
        <f t="shared" si="2"/>
        <v>170.23040756900002</v>
      </c>
      <c r="AG47" s="265">
        <f t="shared" si="2"/>
        <v>176.09904182100001</v>
      </c>
      <c r="AH47" s="265">
        <f t="shared" si="2"/>
        <v>181.46830664399999</v>
      </c>
      <c r="AI47" s="265">
        <f t="shared" si="2"/>
        <v>193.37681543299999</v>
      </c>
      <c r="AJ47" s="265">
        <f t="shared" si="2"/>
        <v>213.059026757</v>
      </c>
      <c r="AK47" s="265">
        <f t="shared" si="2"/>
        <v>207.85941401600002</v>
      </c>
      <c r="AL47" s="265">
        <f t="shared" si="2"/>
        <v>195.20112899999998</v>
      </c>
      <c r="AM47" s="265">
        <f t="shared" si="2"/>
        <v>179.89028220400002</v>
      </c>
      <c r="AN47" s="265">
        <f t="shared" si="2"/>
        <v>158.938891517</v>
      </c>
      <c r="AO47" s="265">
        <f t="shared" si="2"/>
        <v>152.62145024399999</v>
      </c>
      <c r="AP47" s="265">
        <f>AVERAGE(C47:AO47)</f>
        <v>359.45104723543596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F32" s="33">
        <v>587.76868960000002</v>
      </c>
      <c r="G32" s="33">
        <v>928.64131359999999</v>
      </c>
      <c r="H32" s="33">
        <v>928.64131359999999</v>
      </c>
      <c r="I32" s="33">
        <v>928.64131359999999</v>
      </c>
      <c r="J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R32" s="33">
        <v>811.8805701</v>
      </c>
      <c r="S32" s="33">
        <v>928.64131359999999</v>
      </c>
      <c r="W32" s="33">
        <v>928.64131359999999</v>
      </c>
      <c r="AA32" s="33">
        <v>928.64131359999999</v>
      </c>
      <c r="AI32" s="33">
        <v>730.16726659999995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T32" s="33">
        <v>626.79051509999999</v>
      </c>
      <c r="BW32" s="33">
        <v>928.64131359999999</v>
      </c>
      <c r="BX32" s="33">
        <v>260.79506479999998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T33" s="33">
        <v>120.566085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587.76868960000002</v>
      </c>
      <c r="G41" s="33">
        <v>928.64131359999999</v>
      </c>
      <c r="H41" s="33">
        <v>928.64131359999999</v>
      </c>
      <c r="I41" s="33">
        <v>928.64131359999999</v>
      </c>
      <c r="J41" s="33">
        <v>928.64131359999999</v>
      </c>
      <c r="K41" s="33">
        <v>928.64131359999999</v>
      </c>
      <c r="L41" s="33">
        <v>928.64131359999999</v>
      </c>
      <c r="M41" s="33">
        <v>928.64131359999999</v>
      </c>
      <c r="N41" s="33">
        <v>0</v>
      </c>
      <c r="O41" s="33">
        <v>928.64131359999999</v>
      </c>
      <c r="P41" s="33">
        <v>928.64131359999999</v>
      </c>
      <c r="Q41" s="33">
        <v>928.64131359999999</v>
      </c>
      <c r="R41" s="33">
        <v>811.8805701</v>
      </c>
      <c r="S41" s="33">
        <v>928.64131359999999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1042.9018659999999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120.566085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0</v>
      </c>
      <c r="BO41" s="33">
        <v>1241.3759130000001</v>
      </c>
      <c r="BP41" s="33">
        <v>0</v>
      </c>
      <c r="BQ41" s="33">
        <v>0</v>
      </c>
      <c r="BR41" s="33">
        <v>0</v>
      </c>
      <c r="BS41" s="33">
        <v>1241.3759130000001</v>
      </c>
      <c r="BT41" s="33">
        <v>939.52511449999997</v>
      </c>
      <c r="BU41" s="33">
        <v>0</v>
      </c>
      <c r="BV41" s="33">
        <v>312.73459939999998</v>
      </c>
      <c r="BW41" s="33">
        <v>1241.3759130000001</v>
      </c>
      <c r="BX41" s="33">
        <v>260.79506479999998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817.77388340000005</v>
      </c>
      <c r="G55" s="33">
        <v>1039.802942</v>
      </c>
      <c r="H55" s="33">
        <v>1039.802942</v>
      </c>
      <c r="I55" s="33">
        <v>1039.802942</v>
      </c>
      <c r="J55" s="33">
        <v>817.78825429999995</v>
      </c>
      <c r="K55" s="33">
        <v>1039.802942</v>
      </c>
      <c r="L55" s="33">
        <v>1039.802942</v>
      </c>
      <c r="M55" s="33">
        <v>1037.094057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817.78825429999995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975.05550679999999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1141.59449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1298.861742</v>
      </c>
      <c r="AR55" s="33">
        <v>953.63414739999996</v>
      </c>
      <c r="AS55" s="33">
        <v>953.63414739999996</v>
      </c>
      <c r="AT55" s="33">
        <v>1141.580119</v>
      </c>
      <c r="AU55" s="33">
        <v>1298.861742</v>
      </c>
      <c r="AV55" s="33">
        <v>953.63414739999996</v>
      </c>
      <c r="AW55" s="33">
        <v>953.63414739999996</v>
      </c>
      <c r="AX55" s="33">
        <v>1107.4403830000001</v>
      </c>
      <c r="AY55" s="33">
        <v>1298.861742</v>
      </c>
      <c r="AZ55" s="33">
        <v>953.63414739999996</v>
      </c>
      <c r="BA55" s="33">
        <v>953.63414739999996</v>
      </c>
      <c r="BB55" s="33">
        <v>1141.580119</v>
      </c>
      <c r="BC55" s="33">
        <v>1298.861742</v>
      </c>
      <c r="BD55" s="33">
        <v>953.63414739999996</v>
      </c>
      <c r="BE55" s="33">
        <v>953.63414739999996</v>
      </c>
      <c r="BF55" s="33">
        <v>1141.580119</v>
      </c>
      <c r="BG55" s="33">
        <v>1298.861742</v>
      </c>
      <c r="BH55" s="33">
        <v>953.63414739999996</v>
      </c>
      <c r="BI55" s="33">
        <v>953.63414739999996</v>
      </c>
      <c r="BJ55" s="33">
        <v>1141.580119</v>
      </c>
      <c r="BK55" s="33">
        <v>1298.861742</v>
      </c>
      <c r="BL55" s="33">
        <v>953.63414739999996</v>
      </c>
      <c r="BM55" s="33">
        <v>953.63414739999996</v>
      </c>
      <c r="BN55" s="33">
        <v>1141.580119</v>
      </c>
      <c r="BO55" s="33">
        <v>1298.861742</v>
      </c>
      <c r="BP55" s="33">
        <v>1141.580119</v>
      </c>
      <c r="BQ55" s="33">
        <v>953.63414739999996</v>
      </c>
      <c r="BR55" s="33">
        <v>1141.580119</v>
      </c>
      <c r="BS55" s="33">
        <v>1298.861742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229.0659307</v>
      </c>
      <c r="CY55" s="33">
        <v>323.8062352</v>
      </c>
      <c r="CZ55" s="33">
        <v>323.8062352</v>
      </c>
      <c r="DA55" s="33">
        <v>170</v>
      </c>
      <c r="DB55" s="33">
        <v>221.48915450000001</v>
      </c>
      <c r="DC55" s="33">
        <v>323.8062352</v>
      </c>
      <c r="DD55" s="33">
        <v>323.8062352</v>
      </c>
      <c r="DE55" s="33">
        <v>170</v>
      </c>
      <c r="DF55" s="33">
        <v>170</v>
      </c>
      <c r="DG55" s="33">
        <v>323.8062352</v>
      </c>
      <c r="DH55" s="33">
        <v>323.8062352</v>
      </c>
      <c r="DI55" s="33">
        <v>170</v>
      </c>
      <c r="DJ55" s="33">
        <v>170</v>
      </c>
      <c r="DK55" s="33">
        <v>323.8062352</v>
      </c>
      <c r="DL55" s="33">
        <v>323.8062352</v>
      </c>
      <c r="DM55" s="33">
        <v>170</v>
      </c>
      <c r="DN55" s="33">
        <v>170</v>
      </c>
      <c r="DO55" s="33">
        <v>323.8062352</v>
      </c>
      <c r="DP55" s="33">
        <v>323.8062352</v>
      </c>
      <c r="DQ55" s="33">
        <v>170</v>
      </c>
      <c r="DR55" s="33">
        <v>170</v>
      </c>
      <c r="DS55" s="33">
        <v>323.8062352</v>
      </c>
      <c r="DT55" s="33">
        <v>323.8062352</v>
      </c>
      <c r="DU55" s="33">
        <v>170</v>
      </c>
      <c r="DV55" s="33">
        <v>170</v>
      </c>
      <c r="DW55" s="33">
        <v>323.8062352</v>
      </c>
      <c r="DX55" s="33">
        <v>323.8062352</v>
      </c>
      <c r="DY55" s="33">
        <v>170</v>
      </c>
      <c r="DZ55" s="33">
        <v>170</v>
      </c>
      <c r="EA55" s="33">
        <v>323.8062352</v>
      </c>
      <c r="EB55" s="33">
        <v>323.8062352</v>
      </c>
      <c r="EC55" s="33">
        <v>170</v>
      </c>
      <c r="ED55" s="33">
        <v>170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817.77388340000005</v>
      </c>
      <c r="G65" s="33">
        <v>1039.802942</v>
      </c>
      <c r="H65" s="33">
        <v>1039.802942</v>
      </c>
      <c r="I65" s="33">
        <v>1039.802942</v>
      </c>
      <c r="J65" s="33">
        <v>817.78825429999995</v>
      </c>
      <c r="K65" s="33">
        <v>1039.802942</v>
      </c>
      <c r="L65" s="33">
        <v>1039.802942</v>
      </c>
      <c r="M65" s="33">
        <v>1037.094057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817.78825429999995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975.05550679999999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1141.59449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1298.861742</v>
      </c>
      <c r="AR65" s="33">
        <v>953.63414739999996</v>
      </c>
      <c r="AS65" s="33">
        <v>953.63414739999996</v>
      </c>
      <c r="AT65" s="33">
        <v>1141.580119</v>
      </c>
      <c r="AU65" s="33">
        <v>1298.861742</v>
      </c>
      <c r="AV65" s="33">
        <v>953.63414739999996</v>
      </c>
      <c r="AW65" s="33">
        <v>953.63414739999996</v>
      </c>
      <c r="AX65" s="33">
        <v>1107.4403830000001</v>
      </c>
      <c r="AY65" s="33">
        <v>1298.861742</v>
      </c>
      <c r="AZ65" s="33">
        <v>953.63414739999996</v>
      </c>
      <c r="BA65" s="33">
        <v>953.63414739999996</v>
      </c>
      <c r="BB65" s="33">
        <v>1141.580119</v>
      </c>
      <c r="BC65" s="33">
        <v>1298.861742</v>
      </c>
      <c r="BD65" s="33">
        <v>953.63414739999996</v>
      </c>
      <c r="BE65" s="33">
        <v>953.63414739999996</v>
      </c>
      <c r="BF65" s="33">
        <v>1141.580119</v>
      </c>
      <c r="BG65" s="33">
        <v>1298.861742</v>
      </c>
      <c r="BH65" s="33">
        <v>953.63414739999996</v>
      </c>
      <c r="BI65" s="33">
        <v>953.63414739999996</v>
      </c>
      <c r="BJ65" s="33">
        <v>1141.580119</v>
      </c>
      <c r="BK65" s="33">
        <v>1298.861742</v>
      </c>
      <c r="BL65" s="33">
        <v>953.63414739999996</v>
      </c>
      <c r="BM65" s="33">
        <v>953.63414739999996</v>
      </c>
      <c r="BN65" s="33">
        <v>1141.580119</v>
      </c>
      <c r="BO65" s="33">
        <v>1298.861742</v>
      </c>
      <c r="BP65" s="33">
        <v>1141.580119</v>
      </c>
      <c r="BQ65" s="33">
        <v>953.63414739999996</v>
      </c>
      <c r="BR65" s="33">
        <v>1141.580119</v>
      </c>
      <c r="BS65" s="33">
        <v>1298.861742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229.0659307</v>
      </c>
      <c r="CY65" s="33">
        <v>323.8062352</v>
      </c>
      <c r="CZ65" s="33">
        <v>323.8062352</v>
      </c>
      <c r="DA65" s="33">
        <v>170</v>
      </c>
      <c r="DB65" s="33">
        <v>221.48915450000001</v>
      </c>
      <c r="DC65" s="33">
        <v>323.8062352</v>
      </c>
      <c r="DD65" s="33">
        <v>323.8062352</v>
      </c>
      <c r="DE65" s="33">
        <v>170</v>
      </c>
      <c r="DF65" s="33">
        <v>170</v>
      </c>
      <c r="DG65" s="33">
        <v>323.8062352</v>
      </c>
      <c r="DH65" s="33">
        <v>323.8062352</v>
      </c>
      <c r="DI65" s="33">
        <v>170</v>
      </c>
      <c r="DJ65" s="33">
        <v>170</v>
      </c>
      <c r="DK65" s="33">
        <v>323.8062352</v>
      </c>
      <c r="DL65" s="33">
        <v>323.8062352</v>
      </c>
      <c r="DM65" s="33">
        <v>170</v>
      </c>
      <c r="DN65" s="33">
        <v>170</v>
      </c>
      <c r="DO65" s="33">
        <v>323.8062352</v>
      </c>
      <c r="DP65" s="33">
        <v>323.8062352</v>
      </c>
      <c r="DQ65" s="33">
        <v>170</v>
      </c>
      <c r="DR65" s="33">
        <v>170</v>
      </c>
      <c r="DS65" s="33">
        <v>323.8062352</v>
      </c>
      <c r="DT65" s="33">
        <v>323.8062352</v>
      </c>
      <c r="DU65" s="33">
        <v>170</v>
      </c>
      <c r="DV65" s="33">
        <v>170</v>
      </c>
      <c r="DW65" s="33">
        <v>323.8062352</v>
      </c>
      <c r="DX65" s="33">
        <v>323.8062352</v>
      </c>
      <c r="DY65" s="33">
        <v>170</v>
      </c>
      <c r="DZ65" s="33">
        <v>170</v>
      </c>
      <c r="EA65" s="33">
        <v>323.8062352</v>
      </c>
      <c r="EB65" s="33">
        <v>323.8062352</v>
      </c>
      <c r="EC65" s="33">
        <v>170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3010.485925</v>
      </c>
      <c r="E102" s="33">
        <v>3010.485925</v>
      </c>
      <c r="F102" s="33">
        <v>1892.0321710000001</v>
      </c>
      <c r="G102" s="33">
        <v>3010.485925</v>
      </c>
      <c r="H102" s="33">
        <v>3264.0417040000002</v>
      </c>
      <c r="I102" s="33">
        <v>3010.485925</v>
      </c>
      <c r="J102" s="33">
        <v>2063.4614539999998</v>
      </c>
      <c r="K102" s="33">
        <v>3264.0417040000002</v>
      </c>
      <c r="L102" s="33">
        <v>3010.485925</v>
      </c>
      <c r="M102" s="33">
        <v>2928.7381949999999</v>
      </c>
      <c r="N102" s="33">
        <v>1819.358168</v>
      </c>
      <c r="O102" s="33">
        <v>3010.485925</v>
      </c>
      <c r="P102" s="33">
        <v>3264.0417040000002</v>
      </c>
      <c r="Q102" s="33">
        <v>3010.485925</v>
      </c>
      <c r="R102" s="33">
        <v>2063.4614539999998</v>
      </c>
      <c r="S102" s="33">
        <v>3264.0417040000002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2214.4770480000002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2063.4614539999998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4569.7419159999999</v>
      </c>
      <c r="AR102" s="33">
        <v>1819.358168</v>
      </c>
      <c r="AS102" s="33">
        <v>1819.358168</v>
      </c>
      <c r="AT102" s="33">
        <v>1819.368168</v>
      </c>
      <c r="AU102" s="33">
        <v>4906.2280280000004</v>
      </c>
      <c r="AV102" s="33">
        <v>1779.034296</v>
      </c>
      <c r="AW102" s="33">
        <v>1779.034296</v>
      </c>
      <c r="AX102" s="33">
        <v>1779.034296</v>
      </c>
      <c r="AY102" s="33">
        <v>4026.133734</v>
      </c>
      <c r="AZ102" s="33">
        <v>1628.0187020000001</v>
      </c>
      <c r="BA102" s="33">
        <v>1628.0187020000001</v>
      </c>
      <c r="BB102" s="33">
        <v>1628.0187020000001</v>
      </c>
      <c r="BC102" s="33">
        <v>4693.9837619999998</v>
      </c>
      <c r="BD102" s="33">
        <v>424.29184889999999</v>
      </c>
      <c r="BE102" s="33">
        <v>424.29184889999999</v>
      </c>
      <c r="BF102" s="33">
        <v>424.29184889999999</v>
      </c>
      <c r="BG102" s="33">
        <v>1487.7186610000001</v>
      </c>
      <c r="BH102" s="33">
        <v>325.8410164</v>
      </c>
      <c r="BI102" s="33">
        <v>325.8410164</v>
      </c>
      <c r="BJ102" s="33">
        <v>325.8410164</v>
      </c>
      <c r="BK102" s="33">
        <v>2560.84782</v>
      </c>
      <c r="BL102" s="33">
        <v>325.8410164</v>
      </c>
      <c r="BM102" s="33">
        <v>325.8410164</v>
      </c>
      <c r="BN102" s="33">
        <v>325.8410164</v>
      </c>
      <c r="BO102" s="33">
        <v>2140.0300590000002</v>
      </c>
      <c r="BP102" s="33">
        <v>325.8410164</v>
      </c>
      <c r="BQ102" s="33">
        <v>325.8410164</v>
      </c>
      <c r="BR102" s="33">
        <v>325.8410164</v>
      </c>
      <c r="BS102" s="33">
        <v>2770.2745319999999</v>
      </c>
      <c r="BT102" s="33">
        <v>569.93430249999994</v>
      </c>
      <c r="BU102" s="33">
        <v>325.8410164</v>
      </c>
      <c r="BV102" s="33">
        <v>569.93430249999994</v>
      </c>
      <c r="BW102" s="33">
        <v>3730.947118</v>
      </c>
      <c r="BX102" s="33">
        <v>325.8410164</v>
      </c>
      <c r="BY102" s="33">
        <v>325.8410164</v>
      </c>
      <c r="BZ102" s="33">
        <v>325.8410164</v>
      </c>
      <c r="CA102" s="33">
        <v>1305.2363559999999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965.38593890000004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235.14937520000001</v>
      </c>
      <c r="I103" s="33">
        <v>117.5746876</v>
      </c>
      <c r="J103" s="33">
        <v>117.5746876</v>
      </c>
      <c r="K103" s="33">
        <v>235.14937520000001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117.5746876</v>
      </c>
      <c r="R103" s="33">
        <v>117.5746876</v>
      </c>
      <c r="S103" s="33">
        <v>235.14937520000001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U103" s="33">
        <v>591.00874429999999</v>
      </c>
      <c r="AY103" s="33">
        <v>1648.2137970000001</v>
      </c>
      <c r="BC103" s="33">
        <v>1587.975874</v>
      </c>
      <c r="BG103" s="33">
        <v>3172.8907410000002</v>
      </c>
      <c r="BK103" s="33">
        <v>2516.6168699999998</v>
      </c>
      <c r="BO103" s="33">
        <v>3291.9805070000002</v>
      </c>
      <c r="BS103" s="33">
        <v>2837.626186</v>
      </c>
      <c r="BW103" s="33">
        <v>5225.4575519999999</v>
      </c>
      <c r="CA103" s="33">
        <v>5783.5347400000001</v>
      </c>
      <c r="CE103" s="33">
        <v>4337.0609039999999</v>
      </c>
      <c r="CI103" s="33">
        <v>5366.3189730000004</v>
      </c>
      <c r="CM103" s="33">
        <v>5260.7640730000003</v>
      </c>
      <c r="CQ103" s="33">
        <v>4367.5297879999998</v>
      </c>
      <c r="CU103" s="33">
        <v>4083.5295019999999</v>
      </c>
      <c r="CY103" s="33">
        <v>3351.7236010000001</v>
      </c>
      <c r="CZ103" s="33">
        <v>386.10817179999998</v>
      </c>
      <c r="DC103" s="33">
        <v>3057.6077949999999</v>
      </c>
      <c r="DD103" s="33">
        <v>579.13628180000001</v>
      </c>
      <c r="DG103" s="33">
        <v>1619.1328799999999</v>
      </c>
      <c r="DK103" s="33">
        <v>112.19170029999999</v>
      </c>
      <c r="ER103" s="33">
        <v>749.58091119999995</v>
      </c>
      <c r="EV103" s="33">
        <v>1253.0278189999999</v>
      </c>
      <c r="EZ103" s="33">
        <v>2231.159999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889.84193749999997</v>
      </c>
      <c r="G104" s="33">
        <v>1346.3284799999999</v>
      </c>
      <c r="H104" s="33">
        <v>1346.3284799999999</v>
      </c>
      <c r="I104" s="33">
        <v>1346.3284799999999</v>
      </c>
      <c r="J104" s="33">
        <v>889.84193749999997</v>
      </c>
      <c r="K104" s="33">
        <v>1346.3284799999999</v>
      </c>
      <c r="L104" s="33">
        <v>1346.3284799999999</v>
      </c>
      <c r="M104" s="33">
        <v>1092.9920970000001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889.84193749999997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1033.630005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1951.947492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1985.774576</v>
      </c>
      <c r="AV104" s="33">
        <v>1113.4040339999999</v>
      </c>
      <c r="AW104" s="33">
        <v>1113.4040339999999</v>
      </c>
      <c r="AX104" s="33">
        <v>1698.6111089999999</v>
      </c>
      <c r="AY104" s="33">
        <v>1985.774576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863.90903619999995</v>
      </c>
      <c r="BM104" s="33">
        <v>598.24387460000003</v>
      </c>
      <c r="BN104" s="33">
        <v>1183.450949</v>
      </c>
      <c r="BO104" s="33">
        <v>1196.4877489999999</v>
      </c>
      <c r="BP104" s="33">
        <v>1183.450949</v>
      </c>
      <c r="BQ104" s="33">
        <v>598.24387460000003</v>
      </c>
      <c r="BR104" s="33">
        <v>1183.450949</v>
      </c>
      <c r="BS104" s="33">
        <v>1196.4877489999999</v>
      </c>
      <c r="BT104" s="33">
        <v>1196.4877489999999</v>
      </c>
      <c r="BU104" s="33">
        <v>598.24387460000003</v>
      </c>
      <c r="BV104" s="33">
        <v>1183.450949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1183.450949</v>
      </c>
      <c r="CC104" s="33">
        <v>598.24387460000003</v>
      </c>
      <c r="CD104" s="33">
        <v>598.24387460000003</v>
      </c>
      <c r="CE104" s="33">
        <v>1196.4877489999999</v>
      </c>
      <c r="CF104" s="33">
        <v>1183.450949</v>
      </c>
      <c r="CG104" s="33">
        <v>598.24387460000003</v>
      </c>
      <c r="CH104" s="33">
        <v>598.24387460000003</v>
      </c>
      <c r="CI104" s="33">
        <v>1196.4877489999999</v>
      </c>
      <c r="CJ104" s="33">
        <v>1183.450949</v>
      </c>
      <c r="CK104" s="33">
        <v>598.24387460000003</v>
      </c>
      <c r="CL104" s="33">
        <v>598.24387460000003</v>
      </c>
      <c r="CM104" s="33">
        <v>1196.4877489999999</v>
      </c>
      <c r="CN104" s="33">
        <v>1183.450949</v>
      </c>
      <c r="CO104" s="33">
        <v>598.24387460000003</v>
      </c>
      <c r="CP104" s="33">
        <v>598.24387460000003</v>
      </c>
      <c r="CQ104" s="33">
        <v>1196.4877489999999</v>
      </c>
      <c r="CR104" s="33">
        <v>1183.450949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434.34207500000002</v>
      </c>
      <c r="K105" s="33">
        <v>434.34207500000002</v>
      </c>
      <c r="L105" s="33">
        <v>434.34207500000002</v>
      </c>
      <c r="M105" s="33">
        <v>434.34207500000002</v>
      </c>
      <c r="N105" s="33">
        <v>434.34207500000002</v>
      </c>
      <c r="O105" s="33">
        <v>434.34207500000002</v>
      </c>
      <c r="P105" s="33">
        <v>434.34207500000002</v>
      </c>
      <c r="Q105" s="33">
        <v>434.34207500000002</v>
      </c>
      <c r="R105" s="33">
        <v>434.34207500000002</v>
      </c>
      <c r="S105" s="33">
        <v>434.34207500000002</v>
      </c>
      <c r="T105" s="33">
        <v>684.81863720000001</v>
      </c>
      <c r="U105" s="33">
        <v>684.81863720000001</v>
      </c>
      <c r="V105" s="33">
        <v>684.81863720000001</v>
      </c>
      <c r="W105" s="33">
        <v>1287.286689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1252.2283299999999</v>
      </c>
      <c r="AN105" s="33">
        <v>687.31863720000001</v>
      </c>
      <c r="AO105" s="33">
        <v>687.31863720000001</v>
      </c>
      <c r="AP105" s="33">
        <v>687.31863720000001</v>
      </c>
      <c r="AQ105" s="33">
        <v>1289.786689</v>
      </c>
      <c r="AR105" s="33">
        <v>687.31863720000001</v>
      </c>
      <c r="AS105" s="33">
        <v>687.31863720000001</v>
      </c>
      <c r="AT105" s="33">
        <v>963.94780660000004</v>
      </c>
      <c r="AU105" s="33">
        <v>1289.786689</v>
      </c>
      <c r="AV105" s="33">
        <v>687.31863720000001</v>
      </c>
      <c r="AW105" s="33">
        <v>687.31863720000001</v>
      </c>
      <c r="AX105" s="33">
        <v>687.31863720000001</v>
      </c>
      <c r="AY105" s="33">
        <v>1289.786689</v>
      </c>
      <c r="AZ105" s="33">
        <v>831.16929449999998</v>
      </c>
      <c r="BA105" s="33">
        <v>831.16929449999998</v>
      </c>
      <c r="BB105" s="33">
        <v>831.16929449999998</v>
      </c>
      <c r="BC105" s="33">
        <v>1433.637346</v>
      </c>
      <c r="BD105" s="33">
        <v>831.16929449999998</v>
      </c>
      <c r="BE105" s="33">
        <v>831.16929449999998</v>
      </c>
      <c r="BF105" s="33">
        <v>1107.798464</v>
      </c>
      <c r="BG105" s="33">
        <v>1433.637346</v>
      </c>
      <c r="BH105" s="33">
        <v>831.16929449999998</v>
      </c>
      <c r="BI105" s="33">
        <v>831.16929449999998</v>
      </c>
      <c r="BJ105" s="33">
        <v>1107.798464</v>
      </c>
      <c r="BK105" s="33">
        <v>1433.637346</v>
      </c>
      <c r="BL105" s="33">
        <v>831.16929449999998</v>
      </c>
      <c r="BM105" s="33">
        <v>831.16929449999998</v>
      </c>
      <c r="BN105" s="33">
        <v>1107.798464</v>
      </c>
      <c r="BO105" s="33">
        <v>1433.637346</v>
      </c>
      <c r="BP105" s="33">
        <v>974.62281700000005</v>
      </c>
      <c r="BQ105" s="33">
        <v>748.81870860000004</v>
      </c>
      <c r="BR105" s="33">
        <v>1025.4478779999999</v>
      </c>
      <c r="BS105" s="33">
        <v>1351.28676</v>
      </c>
      <c r="BT105" s="33">
        <v>1025.4478779999999</v>
      </c>
      <c r="BU105" s="33">
        <v>748.81870860000004</v>
      </c>
      <c r="BV105" s="33">
        <v>1306.2162579999999</v>
      </c>
      <c r="BW105" s="33">
        <v>1351.28676</v>
      </c>
      <c r="BX105" s="33">
        <v>1025.4478779999999</v>
      </c>
      <c r="BY105" s="33">
        <v>748.81870860000004</v>
      </c>
      <c r="BZ105" s="33">
        <v>748.81870860000004</v>
      </c>
      <c r="CA105" s="33">
        <v>1351.28676</v>
      </c>
      <c r="CB105" s="33">
        <v>647.30378159999998</v>
      </c>
      <c r="CC105" s="33">
        <v>396.82721950000001</v>
      </c>
      <c r="CD105" s="33">
        <v>647.30378159999998</v>
      </c>
      <c r="CE105" s="33">
        <v>647.30378159999998</v>
      </c>
      <c r="CF105" s="33">
        <v>647.30378159999998</v>
      </c>
      <c r="CG105" s="33">
        <v>396.82721950000001</v>
      </c>
      <c r="CH105" s="33">
        <v>497.40657010000001</v>
      </c>
      <c r="CI105" s="33">
        <v>647.30378159999998</v>
      </c>
      <c r="CJ105" s="33">
        <v>647.30378159999998</v>
      </c>
      <c r="CK105" s="33">
        <v>396.82721950000001</v>
      </c>
      <c r="CL105" s="33">
        <v>396.82721950000001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289.45479649999999</v>
      </c>
      <c r="K108" s="33">
        <v>289.45479649999999</v>
      </c>
      <c r="L108" s="33">
        <v>289.45479649999999</v>
      </c>
      <c r="M108" s="33">
        <v>289.45479649999999</v>
      </c>
      <c r="N108" s="33">
        <v>289.45479649999999</v>
      </c>
      <c r="O108" s="33">
        <v>321.92980679999999</v>
      </c>
      <c r="P108" s="33">
        <v>289.45479649999999</v>
      </c>
      <c r="Q108" s="33">
        <v>289.45479649999999</v>
      </c>
      <c r="R108" s="33">
        <v>289.45479649999999</v>
      </c>
      <c r="S108" s="33">
        <v>321.92980679999999</v>
      </c>
      <c r="T108" s="33">
        <v>591.31756189999999</v>
      </c>
      <c r="U108" s="33">
        <v>558.84255159999998</v>
      </c>
      <c r="V108" s="33">
        <v>591.31756189999999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558.84255159999998</v>
      </c>
      <c r="AC108" s="33">
        <v>558.84255159999998</v>
      </c>
      <c r="AD108" s="33">
        <v>591.31756189999999</v>
      </c>
      <c r="AE108" s="33">
        <v>591.31756189999999</v>
      </c>
      <c r="AF108" s="33">
        <v>591.31756189999999</v>
      </c>
      <c r="AG108" s="33">
        <v>558.84255159999998</v>
      </c>
      <c r="AH108" s="33">
        <v>558.84255159999998</v>
      </c>
      <c r="AI108" s="33">
        <v>844.36501850000002</v>
      </c>
      <c r="AJ108" s="33">
        <v>558.84255159999998</v>
      </c>
      <c r="AK108" s="33">
        <v>591.31756189999999</v>
      </c>
      <c r="AL108" s="33">
        <v>591.31756189999999</v>
      </c>
      <c r="AM108" s="33">
        <v>844.36501850000002</v>
      </c>
      <c r="AN108" s="33">
        <v>591.31756189999999</v>
      </c>
      <c r="AO108" s="33">
        <v>591.31756189999999</v>
      </c>
      <c r="AP108" s="33">
        <v>591.31756189999999</v>
      </c>
      <c r="AQ108" s="33">
        <v>844.36501850000002</v>
      </c>
      <c r="AR108" s="33">
        <v>558.84255159999998</v>
      </c>
      <c r="AS108" s="33">
        <v>591.31756189999999</v>
      </c>
      <c r="AT108" s="33">
        <v>844.36501850000002</v>
      </c>
      <c r="AU108" s="33">
        <v>844.36501850000002</v>
      </c>
      <c r="AV108" s="33">
        <v>591.31756189999999</v>
      </c>
      <c r="AW108" s="33">
        <v>591.31756189999999</v>
      </c>
      <c r="AX108" s="33">
        <v>591.31756189999999</v>
      </c>
      <c r="AY108" s="33">
        <v>844.36501850000002</v>
      </c>
      <c r="AZ108" s="33">
        <v>562.34933120000005</v>
      </c>
      <c r="BA108" s="33">
        <v>591.31756189999999</v>
      </c>
      <c r="BB108" s="33">
        <v>591.31756189999999</v>
      </c>
      <c r="BC108" s="33">
        <v>844.36501850000002</v>
      </c>
      <c r="BD108" s="33">
        <v>591.31756189999999</v>
      </c>
      <c r="BE108" s="33">
        <v>591.31756189999999</v>
      </c>
      <c r="BF108" s="33">
        <v>844.36501850000002</v>
      </c>
      <c r="BG108" s="33">
        <v>1083.376683</v>
      </c>
      <c r="BH108" s="33">
        <v>591.30861689999995</v>
      </c>
      <c r="BI108" s="33">
        <v>591.30861689999995</v>
      </c>
      <c r="BJ108" s="33">
        <v>844.36501850000002</v>
      </c>
      <c r="BK108" s="33">
        <v>844.36501850000002</v>
      </c>
      <c r="BL108" s="33">
        <v>591.31756189999999</v>
      </c>
      <c r="BM108" s="33">
        <v>591.31756189999999</v>
      </c>
      <c r="BN108" s="33">
        <v>844.36501850000002</v>
      </c>
      <c r="BO108" s="33">
        <v>920.00643909999997</v>
      </c>
      <c r="BP108" s="33">
        <v>591.31756189999999</v>
      </c>
      <c r="BQ108" s="33">
        <v>591.31756189999999</v>
      </c>
      <c r="BR108" s="33">
        <v>844.36501850000002</v>
      </c>
      <c r="BS108" s="33">
        <v>1141.127037</v>
      </c>
      <c r="BT108" s="33">
        <v>844.36501850000002</v>
      </c>
      <c r="BU108" s="33">
        <v>591.31756189999999</v>
      </c>
      <c r="BV108" s="33">
        <v>844.36501850000002</v>
      </c>
      <c r="BW108" s="33">
        <v>1205.22045</v>
      </c>
      <c r="BX108" s="33">
        <v>844.36501850000002</v>
      </c>
      <c r="BY108" s="33">
        <v>591.31756189999999</v>
      </c>
      <c r="BZ108" s="33">
        <v>591.31756189999999</v>
      </c>
      <c r="CA108" s="33">
        <v>1558.4883339999999</v>
      </c>
      <c r="CB108" s="33">
        <v>522.43521169999997</v>
      </c>
      <c r="CC108" s="33">
        <v>269.38775509999999</v>
      </c>
      <c r="CD108" s="33">
        <v>522.43521169999997</v>
      </c>
      <c r="CE108" s="33">
        <v>2058.7016389999999</v>
      </c>
      <c r="CF108" s="33">
        <v>522.43521169999997</v>
      </c>
      <c r="CG108" s="33">
        <v>269.38775509999999</v>
      </c>
      <c r="CH108" s="33">
        <v>296.90821099999999</v>
      </c>
      <c r="CI108" s="33">
        <v>1055.219341</v>
      </c>
      <c r="CJ108" s="33">
        <v>522.43521169999997</v>
      </c>
      <c r="CK108" s="33">
        <v>269.38775509999999</v>
      </c>
      <c r="CL108" s="33">
        <v>347.35370790000002</v>
      </c>
      <c r="CM108" s="33">
        <v>1134.90427</v>
      </c>
      <c r="CN108" s="33">
        <v>522.43521169999997</v>
      </c>
      <c r="CO108" s="33">
        <v>269.38775509999999</v>
      </c>
      <c r="CP108" s="33">
        <v>349.4052188</v>
      </c>
      <c r="CQ108" s="33">
        <v>1217.3469319999999</v>
      </c>
      <c r="CR108" s="33">
        <v>522.43521169999997</v>
      </c>
      <c r="CS108" s="33">
        <v>269.38775509999999</v>
      </c>
      <c r="CT108" s="33">
        <v>351.52630670000002</v>
      </c>
      <c r="CU108" s="33">
        <v>1302.593271</v>
      </c>
      <c r="CV108" s="33">
        <v>522.43521169999997</v>
      </c>
      <c r="CW108" s="33">
        <v>269.38775509999999</v>
      </c>
      <c r="CX108" s="33">
        <v>353.6709214</v>
      </c>
      <c r="CY108" s="33">
        <v>1644.962996</v>
      </c>
      <c r="DC108" s="33">
        <v>915.57192640000005</v>
      </c>
      <c r="DG108" s="33">
        <v>1002.785664</v>
      </c>
      <c r="DK108" s="33">
        <v>1901.0754159999999</v>
      </c>
      <c r="DS108" s="33">
        <v>87.739325170000001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5230.6609749999998</v>
      </c>
      <c r="E113" s="33">
        <v>5230.6609749999998</v>
      </c>
      <c r="F113" s="33">
        <v>3623.245668</v>
      </c>
      <c r="G113" s="33">
        <v>5198.1859640000002</v>
      </c>
      <c r="H113" s="33">
        <v>5569.3164299999999</v>
      </c>
      <c r="I113" s="33">
        <v>5198.1859640000002</v>
      </c>
      <c r="J113" s="33">
        <v>3794.674951</v>
      </c>
      <c r="K113" s="33">
        <v>5569.3164299999999</v>
      </c>
      <c r="L113" s="33">
        <v>5198.1859640000002</v>
      </c>
      <c r="M113" s="33">
        <v>4863.1018510000004</v>
      </c>
      <c r="N113" s="33">
        <v>3429.2262700000001</v>
      </c>
      <c r="O113" s="33">
        <v>5230.6609749999998</v>
      </c>
      <c r="P113" s="33">
        <v>5569.3164299999999</v>
      </c>
      <c r="Q113" s="33">
        <v>5198.1859640000002</v>
      </c>
      <c r="R113" s="33">
        <v>3794.674951</v>
      </c>
      <c r="S113" s="33">
        <v>5601.7914410000003</v>
      </c>
      <c r="T113" s="33">
        <v>3981.5655969999998</v>
      </c>
      <c r="U113" s="33">
        <v>3949.0905870000001</v>
      </c>
      <c r="V113" s="33">
        <v>3981.5655969999998</v>
      </c>
      <c r="W113" s="33">
        <v>5202.5297860000001</v>
      </c>
      <c r="X113" s="33">
        <v>3981.5655969999998</v>
      </c>
      <c r="Y113" s="33">
        <v>3981.5655969999998</v>
      </c>
      <c r="Z113" s="33">
        <v>3981.5655969999998</v>
      </c>
      <c r="AA113" s="33">
        <v>5497.333447</v>
      </c>
      <c r="AB113" s="33">
        <v>3962.127387</v>
      </c>
      <c r="AC113" s="33">
        <v>3962.127387</v>
      </c>
      <c r="AD113" s="33">
        <v>3994.6023970000001</v>
      </c>
      <c r="AE113" s="33">
        <v>3994.6023970000001</v>
      </c>
      <c r="AF113" s="33">
        <v>3994.6023970000001</v>
      </c>
      <c r="AG113" s="33">
        <v>3962.127387</v>
      </c>
      <c r="AH113" s="33">
        <v>3962.127387</v>
      </c>
      <c r="AI113" s="33">
        <v>4902.7645039999998</v>
      </c>
      <c r="AJ113" s="33">
        <v>4549.8344619999998</v>
      </c>
      <c r="AK113" s="33">
        <v>4582.3094719999999</v>
      </c>
      <c r="AL113" s="33">
        <v>4582.3094719999999</v>
      </c>
      <c r="AM113" s="33">
        <v>6363.9591769999997</v>
      </c>
      <c r="AN113" s="33">
        <v>4582.3094719999999</v>
      </c>
      <c r="AO113" s="33">
        <v>4582.3094719999999</v>
      </c>
      <c r="AP113" s="33">
        <v>5167.5165459999998</v>
      </c>
      <c r="AQ113" s="33">
        <v>9060.5792700000002</v>
      </c>
      <c r="AR113" s="33">
        <v>4178.9233910000003</v>
      </c>
      <c r="AS113" s="33">
        <v>4211.3984010000004</v>
      </c>
      <c r="AT113" s="33">
        <v>5326.2921020000003</v>
      </c>
      <c r="AU113" s="33">
        <v>9617.1630550000009</v>
      </c>
      <c r="AV113" s="33">
        <v>4171.0745290000004</v>
      </c>
      <c r="AW113" s="33">
        <v>4171.0745290000004</v>
      </c>
      <c r="AX113" s="33">
        <v>4756.2816039999998</v>
      </c>
      <c r="AY113" s="33">
        <v>9794.2738140000001</v>
      </c>
      <c r="AZ113" s="33">
        <v>3931.7912019999999</v>
      </c>
      <c r="BA113" s="33">
        <v>3960.7594330000002</v>
      </c>
      <c r="BB113" s="33">
        <v>4545.9665070000001</v>
      </c>
      <c r="BC113" s="33">
        <v>10189.80514</v>
      </c>
      <c r="BD113" s="33">
        <v>2445.0225799999998</v>
      </c>
      <c r="BE113" s="33">
        <v>2445.0225799999998</v>
      </c>
      <c r="BF113" s="33">
        <v>3559.9062800000002</v>
      </c>
      <c r="BG113" s="33">
        <v>8374.1111789999995</v>
      </c>
      <c r="BH113" s="33">
        <v>2346.5628019999999</v>
      </c>
      <c r="BI113" s="33">
        <v>2346.5628019999999</v>
      </c>
      <c r="BJ113" s="33">
        <v>3461.4554480000002</v>
      </c>
      <c r="BK113" s="33">
        <v>8551.9548040000009</v>
      </c>
      <c r="BL113" s="33">
        <v>2612.2369090000002</v>
      </c>
      <c r="BM113" s="33">
        <v>2346.571747</v>
      </c>
      <c r="BN113" s="33">
        <v>3461.4554480000002</v>
      </c>
      <c r="BO113" s="33">
        <v>8982.1420999999991</v>
      </c>
      <c r="BP113" s="33">
        <v>3075.232344</v>
      </c>
      <c r="BQ113" s="33">
        <v>2264.2211609999999</v>
      </c>
      <c r="BR113" s="33">
        <v>3379.1048620000001</v>
      </c>
      <c r="BS113" s="33">
        <v>9296.8022650000003</v>
      </c>
      <c r="BT113" s="33">
        <v>3636.2349479999998</v>
      </c>
      <c r="BU113" s="33">
        <v>2264.2211609999999</v>
      </c>
      <c r="BV113" s="33">
        <v>3903.9665279999999</v>
      </c>
      <c r="BW113" s="33">
        <v>12709.39963</v>
      </c>
      <c r="BX113" s="33">
        <v>3392.141662</v>
      </c>
      <c r="BY113" s="33">
        <v>2264.2211609999999</v>
      </c>
      <c r="BZ113" s="33">
        <v>2264.2211609999999</v>
      </c>
      <c r="CA113" s="33">
        <v>11195.033939999999</v>
      </c>
      <c r="CB113" s="33">
        <v>2597.2832290000001</v>
      </c>
      <c r="CC113" s="33">
        <v>1508.5521349999999</v>
      </c>
      <c r="CD113" s="33">
        <v>2012.0761540000001</v>
      </c>
      <c r="CE113" s="33">
        <v>8727.7406460000002</v>
      </c>
      <c r="CF113" s="33">
        <v>2597.2832290000001</v>
      </c>
      <c r="CG113" s="33">
        <v>1508.5521349999999</v>
      </c>
      <c r="CH113" s="33">
        <v>1636.651942</v>
      </c>
      <c r="CI113" s="33">
        <v>9230.715784</v>
      </c>
      <c r="CJ113" s="33">
        <v>2597.2832290000001</v>
      </c>
      <c r="CK113" s="33">
        <v>1508.5521349999999</v>
      </c>
      <c r="CL113" s="33">
        <v>1586.518088</v>
      </c>
      <c r="CM113" s="33">
        <v>8727.6464460000007</v>
      </c>
      <c r="CN113" s="33">
        <v>1852.2368180000001</v>
      </c>
      <c r="CO113" s="33">
        <v>1013.982287</v>
      </c>
      <c r="CP113" s="33">
        <v>1093.9997510000001</v>
      </c>
      <c r="CQ113" s="33">
        <v>6927.7151260000001</v>
      </c>
      <c r="CR113" s="33">
        <v>1852.2368180000001</v>
      </c>
      <c r="CS113" s="33">
        <v>1013.982287</v>
      </c>
      <c r="CT113" s="33">
        <v>1096.1208389999999</v>
      </c>
      <c r="CU113" s="33">
        <v>6728.9611789999999</v>
      </c>
      <c r="CV113" s="33">
        <v>1865.2736179999999</v>
      </c>
      <c r="CW113" s="33">
        <v>1013.982287</v>
      </c>
      <c r="CX113" s="33">
        <v>1098.265453</v>
      </c>
      <c r="CY113" s="33">
        <v>6339.5250029999997</v>
      </c>
      <c r="CZ113" s="33">
        <v>1728.946578</v>
      </c>
      <c r="DA113" s="33">
        <v>744.59453180000003</v>
      </c>
      <c r="DB113" s="33">
        <v>744.59453180000003</v>
      </c>
      <c r="DC113" s="33">
        <v>5316.0181270000003</v>
      </c>
      <c r="DD113" s="33">
        <v>1921.974688</v>
      </c>
      <c r="DE113" s="33">
        <v>744.59453180000003</v>
      </c>
      <c r="DF113" s="33">
        <v>744.59453180000003</v>
      </c>
      <c r="DG113" s="33">
        <v>3964.75695</v>
      </c>
      <c r="DH113" s="33">
        <v>1316.7648059999999</v>
      </c>
      <c r="DI113" s="33">
        <v>731.55773180000006</v>
      </c>
      <c r="DJ113" s="33">
        <v>731.55773180000006</v>
      </c>
      <c r="DK113" s="33">
        <v>3330.031923</v>
      </c>
      <c r="DL113" s="33">
        <v>1316.7648059999999</v>
      </c>
      <c r="DM113" s="33">
        <v>731.55773180000006</v>
      </c>
      <c r="DN113" s="33">
        <v>731.55773180000006</v>
      </c>
      <c r="DO113" s="33">
        <v>1316.7648059999999</v>
      </c>
      <c r="DP113" s="33">
        <v>143.85065729999999</v>
      </c>
      <c r="DQ113" s="33">
        <v>143.85065729999999</v>
      </c>
      <c r="DR113" s="33">
        <v>143.85065729999999</v>
      </c>
      <c r="DS113" s="33">
        <v>231.5899824</v>
      </c>
      <c r="DT113" s="33">
        <v>143.85065729999999</v>
      </c>
      <c r="DU113" s="33">
        <v>143.85065729999999</v>
      </c>
      <c r="DV113" s="33">
        <v>143.85065729999999</v>
      </c>
      <c r="DW113" s="33">
        <v>143.85065729999999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749.58091119999995</v>
      </c>
      <c r="ES113" s="33">
        <v>0</v>
      </c>
      <c r="ET113" s="33">
        <v>0</v>
      </c>
      <c r="EU113" s="33">
        <v>0</v>
      </c>
      <c r="EV113" s="33">
        <v>1253.0278189999999</v>
      </c>
      <c r="EW113" s="33">
        <v>0</v>
      </c>
      <c r="EX113" s="33">
        <v>0</v>
      </c>
      <c r="EY113" s="33">
        <v>0</v>
      </c>
      <c r="EZ113" s="33">
        <v>2231.159999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S114" s="33">
        <v>506.89728459999998</v>
      </c>
      <c r="DT114" s="33">
        <v>993.18309190000002</v>
      </c>
      <c r="DW114" s="33">
        <v>993.18309190000002</v>
      </c>
      <c r="DX114" s="33">
        <v>1381.120152</v>
      </c>
      <c r="EA114" s="33">
        <v>1381.120152</v>
      </c>
      <c r="EB114" s="33">
        <v>1783.6134810000001</v>
      </c>
      <c r="EE114" s="33">
        <v>1783.6134810000001</v>
      </c>
      <c r="EF114" s="33">
        <v>2408.590964</v>
      </c>
      <c r="EI114" s="33">
        <v>2408.590964</v>
      </c>
      <c r="EJ114" s="33">
        <v>2994.5694109999999</v>
      </c>
      <c r="EM114" s="33">
        <v>2994.5694109999999</v>
      </c>
      <c r="EN114" s="33">
        <v>3295.0636330000002</v>
      </c>
      <c r="EQ114" s="33">
        <v>3295.0636330000002</v>
      </c>
      <c r="ER114" s="33">
        <v>3429.940169</v>
      </c>
      <c r="EU114" s="33">
        <v>3429.940169</v>
      </c>
      <c r="EV114" s="33">
        <v>4562.0755609999997</v>
      </c>
      <c r="EY114" s="33">
        <v>4562.0755609999997</v>
      </c>
      <c r="EZ114" s="33">
        <v>5068.9728459999997</v>
      </c>
      <c r="FA114" s="33">
        <v>828.78986210000005</v>
      </c>
      <c r="FB114" s="33">
        <v>580.76887509999995</v>
      </c>
      <c r="FC114" s="33">
        <v>5068.9728459999997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180.01959640000001</v>
      </c>
      <c r="DW116" s="33">
        <v>180.01959640000001</v>
      </c>
      <c r="DX116" s="33">
        <v>180.01959640000001</v>
      </c>
      <c r="EA116" s="33">
        <v>180.01959640000001</v>
      </c>
      <c r="EB116" s="33">
        <v>180.01959640000001</v>
      </c>
      <c r="EE116" s="33">
        <v>180.01959640000001</v>
      </c>
      <c r="EF116" s="33">
        <v>180.01959640000001</v>
      </c>
      <c r="EI116" s="33">
        <v>180.01959640000001</v>
      </c>
      <c r="EJ116" s="33">
        <v>180.01959640000001</v>
      </c>
      <c r="EM116" s="33">
        <v>180.01959640000001</v>
      </c>
      <c r="EN116" s="33">
        <v>180.01959640000001</v>
      </c>
      <c r="EQ116" s="33">
        <v>180.01959640000001</v>
      </c>
      <c r="ER116" s="33">
        <v>180.01959640000001</v>
      </c>
      <c r="EU116" s="33">
        <v>180.01959640000001</v>
      </c>
      <c r="EV116" s="33">
        <v>399.66455400000001</v>
      </c>
      <c r="EY116" s="33">
        <v>598.77132310000002</v>
      </c>
      <c r="EZ116" s="33">
        <v>1440.1567709999999</v>
      </c>
      <c r="FC116" s="33">
        <v>1800.195964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0</v>
      </c>
      <c r="DS125" s="33">
        <v>686.91688099999999</v>
      </c>
      <c r="DT125" s="33">
        <v>1173.2026880000001</v>
      </c>
      <c r="DU125" s="33">
        <v>0</v>
      </c>
      <c r="DV125" s="33">
        <v>0</v>
      </c>
      <c r="DW125" s="33">
        <v>1173.2026880000001</v>
      </c>
      <c r="DX125" s="33">
        <v>1561.1397489999999</v>
      </c>
      <c r="DY125" s="33">
        <v>0</v>
      </c>
      <c r="DZ125" s="33">
        <v>0</v>
      </c>
      <c r="EA125" s="33">
        <v>1561.1397489999999</v>
      </c>
      <c r="EB125" s="33">
        <v>1963.6330780000001</v>
      </c>
      <c r="EC125" s="33">
        <v>0</v>
      </c>
      <c r="ED125" s="33">
        <v>0</v>
      </c>
      <c r="EE125" s="33">
        <v>1963.6330780000001</v>
      </c>
      <c r="EF125" s="33">
        <v>2588.6105600000001</v>
      </c>
      <c r="EG125" s="33">
        <v>0</v>
      </c>
      <c r="EH125" s="33">
        <v>0</v>
      </c>
      <c r="EI125" s="33">
        <v>2588.6105600000001</v>
      </c>
      <c r="EJ125" s="33">
        <v>3174.5890079999999</v>
      </c>
      <c r="EK125" s="33">
        <v>0</v>
      </c>
      <c r="EL125" s="33">
        <v>0</v>
      </c>
      <c r="EM125" s="33">
        <v>3174.5890079999999</v>
      </c>
      <c r="EN125" s="33">
        <v>3475.0832300000002</v>
      </c>
      <c r="EO125" s="33">
        <v>0</v>
      </c>
      <c r="EP125" s="33">
        <v>0</v>
      </c>
      <c r="EQ125" s="33">
        <v>3475.0832300000002</v>
      </c>
      <c r="ER125" s="33">
        <v>3609.9597650000001</v>
      </c>
      <c r="ES125" s="33">
        <v>0</v>
      </c>
      <c r="ET125" s="33">
        <v>0</v>
      </c>
      <c r="EU125" s="33">
        <v>3609.9597650000001</v>
      </c>
      <c r="EV125" s="33">
        <v>4961.7401149999996</v>
      </c>
      <c r="EW125" s="33">
        <v>0</v>
      </c>
      <c r="EX125" s="33">
        <v>0</v>
      </c>
      <c r="EY125" s="33">
        <v>5160.8468849999999</v>
      </c>
      <c r="EZ125" s="33">
        <v>6509.1296169999996</v>
      </c>
      <c r="FA125" s="33">
        <v>828.78986210000005</v>
      </c>
      <c r="FB125" s="33">
        <v>580.76887509999995</v>
      </c>
      <c r="FC125" s="33">
        <v>6869.1688100000001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E126" s="33">
        <v>506.89728459999998</v>
      </c>
      <c r="CF126" s="33">
        <v>1013.794569</v>
      </c>
      <c r="CI126" s="33">
        <v>1013.794569</v>
      </c>
      <c r="CJ126" s="33">
        <v>1520.6918539999999</v>
      </c>
      <c r="CM126" s="33">
        <v>1520.6918539999999</v>
      </c>
      <c r="CN126" s="33">
        <v>2027.589138</v>
      </c>
      <c r="CQ126" s="33">
        <v>2027.589138</v>
      </c>
      <c r="CR126" s="33">
        <v>2534.4864229999998</v>
      </c>
      <c r="CU126" s="33">
        <v>2534.4864229999998</v>
      </c>
      <c r="CV126" s="33">
        <v>3041.3837079999998</v>
      </c>
      <c r="CY126" s="33">
        <v>3041.3837079999998</v>
      </c>
      <c r="CZ126" s="33">
        <v>3548.280992</v>
      </c>
      <c r="DC126" s="33">
        <v>3548.280992</v>
      </c>
      <c r="DD126" s="33">
        <v>4055.178277</v>
      </c>
      <c r="DG126" s="33">
        <v>4055.178277</v>
      </c>
      <c r="DH126" s="33">
        <v>4562.0755609999997</v>
      </c>
      <c r="DK126" s="33">
        <v>4562.0755609999997</v>
      </c>
      <c r="DL126" s="33">
        <v>5068.9728459999997</v>
      </c>
      <c r="DO126" s="33">
        <v>5068.9728459999997</v>
      </c>
      <c r="DP126" s="33">
        <v>5068.9728459999997</v>
      </c>
      <c r="DS126" s="33">
        <v>5068.9728459999997</v>
      </c>
      <c r="DT126" s="33">
        <v>5068.9728459999997</v>
      </c>
      <c r="DW126" s="33">
        <v>5068.9728459999997</v>
      </c>
      <c r="DX126" s="33">
        <v>5068.9728459999997</v>
      </c>
      <c r="EA126" s="33">
        <v>5068.9728459999997</v>
      </c>
      <c r="EB126" s="33">
        <v>5068.9728459999997</v>
      </c>
      <c r="EE126" s="33">
        <v>5068.9728459999997</v>
      </c>
      <c r="EF126" s="33">
        <v>5068.9728459999997</v>
      </c>
      <c r="EI126" s="33">
        <v>5068.9728459999997</v>
      </c>
      <c r="EJ126" s="33">
        <v>5068.9728459999997</v>
      </c>
      <c r="EM126" s="33">
        <v>5068.9728459999997</v>
      </c>
      <c r="EN126" s="33">
        <v>5068.9728459999997</v>
      </c>
      <c r="EQ126" s="33">
        <v>5068.9728459999997</v>
      </c>
      <c r="ER126" s="33">
        <v>5068.9728459999997</v>
      </c>
      <c r="EU126" s="33">
        <v>5068.9728459999997</v>
      </c>
      <c r="EV126" s="33">
        <v>5068.9728459999997</v>
      </c>
      <c r="EW126" s="33">
        <v>687.55156920000002</v>
      </c>
      <c r="EY126" s="33">
        <v>5068.9728459999997</v>
      </c>
      <c r="EZ126" s="33">
        <v>5068.9728459999997</v>
      </c>
      <c r="FA126" s="33">
        <v>506.89728459999998</v>
      </c>
      <c r="FB126" s="33">
        <v>506.89728459999998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138.71393029999999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1440.1567709999999</v>
      </c>
      <c r="EY128" s="33">
        <v>1800.195964</v>
      </c>
      <c r="EZ128" s="33">
        <v>1080.1175780000001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645.61121490000005</v>
      </c>
      <c r="CC137" s="33">
        <v>0</v>
      </c>
      <c r="CD137" s="33">
        <v>0</v>
      </c>
      <c r="CE137" s="33">
        <v>686.91688099999999</v>
      </c>
      <c r="CF137" s="33">
        <v>1373.833762</v>
      </c>
      <c r="CG137" s="33">
        <v>0</v>
      </c>
      <c r="CH137" s="33">
        <v>0</v>
      </c>
      <c r="CI137" s="33">
        <v>1373.833762</v>
      </c>
      <c r="CJ137" s="33">
        <v>2060.7506429999999</v>
      </c>
      <c r="CK137" s="33">
        <v>0</v>
      </c>
      <c r="CL137" s="33">
        <v>0</v>
      </c>
      <c r="CM137" s="33">
        <v>2060.7506429999999</v>
      </c>
      <c r="CN137" s="33">
        <v>2747.667524</v>
      </c>
      <c r="CO137" s="33">
        <v>0</v>
      </c>
      <c r="CP137" s="33">
        <v>0</v>
      </c>
      <c r="CQ137" s="33">
        <v>2747.667524</v>
      </c>
      <c r="CR137" s="33">
        <v>3434.5844050000001</v>
      </c>
      <c r="CS137" s="33">
        <v>0</v>
      </c>
      <c r="CT137" s="33">
        <v>0</v>
      </c>
      <c r="CU137" s="33">
        <v>3434.5844050000001</v>
      </c>
      <c r="CV137" s="33">
        <v>4121.5012859999997</v>
      </c>
      <c r="CW137" s="33">
        <v>0</v>
      </c>
      <c r="CX137" s="33">
        <v>0</v>
      </c>
      <c r="CY137" s="33">
        <v>4121.5012859999997</v>
      </c>
      <c r="CZ137" s="33">
        <v>4808.4181669999998</v>
      </c>
      <c r="DA137" s="33">
        <v>0</v>
      </c>
      <c r="DB137" s="33">
        <v>0</v>
      </c>
      <c r="DC137" s="33">
        <v>4808.4181669999998</v>
      </c>
      <c r="DD137" s="33">
        <v>5495.3350479999999</v>
      </c>
      <c r="DE137" s="33">
        <v>0</v>
      </c>
      <c r="DF137" s="33">
        <v>0</v>
      </c>
      <c r="DG137" s="33">
        <v>5495.3350479999999</v>
      </c>
      <c r="DH137" s="33">
        <v>6182.251929</v>
      </c>
      <c r="DI137" s="33">
        <v>0</v>
      </c>
      <c r="DJ137" s="33">
        <v>0</v>
      </c>
      <c r="DK137" s="33">
        <v>6182.251929</v>
      </c>
      <c r="DL137" s="33">
        <v>6869.1688100000001</v>
      </c>
      <c r="DM137" s="33">
        <v>0</v>
      </c>
      <c r="DN137" s="33">
        <v>0</v>
      </c>
      <c r="DO137" s="33">
        <v>6869.1688100000001</v>
      </c>
      <c r="DP137" s="33">
        <v>6869.1688100000001</v>
      </c>
      <c r="DQ137" s="33">
        <v>0</v>
      </c>
      <c r="DR137" s="33">
        <v>0</v>
      </c>
      <c r="DS137" s="33">
        <v>6869.1688100000001</v>
      </c>
      <c r="DT137" s="33">
        <v>6869.1688100000001</v>
      </c>
      <c r="DU137" s="33">
        <v>0</v>
      </c>
      <c r="DV137" s="33">
        <v>0</v>
      </c>
      <c r="DW137" s="33">
        <v>6869.1688100000001</v>
      </c>
      <c r="DX137" s="33">
        <v>6869.1688100000001</v>
      </c>
      <c r="DY137" s="33">
        <v>0</v>
      </c>
      <c r="DZ137" s="33">
        <v>0</v>
      </c>
      <c r="EA137" s="33">
        <v>6869.1688100000001</v>
      </c>
      <c r="EB137" s="33">
        <v>6869.1688100000001</v>
      </c>
      <c r="EC137" s="33">
        <v>0</v>
      </c>
      <c r="ED137" s="33">
        <v>0</v>
      </c>
      <c r="EE137" s="33">
        <v>6869.1688100000001</v>
      </c>
      <c r="EF137" s="33">
        <v>6869.1688100000001</v>
      </c>
      <c r="EG137" s="33">
        <v>0</v>
      </c>
      <c r="EH137" s="33">
        <v>0</v>
      </c>
      <c r="EI137" s="33">
        <v>6869.1688100000001</v>
      </c>
      <c r="EJ137" s="33">
        <v>6869.1688100000001</v>
      </c>
      <c r="EK137" s="33">
        <v>0</v>
      </c>
      <c r="EL137" s="33">
        <v>0</v>
      </c>
      <c r="EM137" s="33">
        <v>6869.1688100000001</v>
      </c>
      <c r="EN137" s="33">
        <v>6869.1688100000001</v>
      </c>
      <c r="EO137" s="33">
        <v>0</v>
      </c>
      <c r="EP137" s="33">
        <v>0</v>
      </c>
      <c r="EQ137" s="33">
        <v>6869.1688100000001</v>
      </c>
      <c r="ER137" s="33">
        <v>6869.1688100000001</v>
      </c>
      <c r="ES137" s="33">
        <v>0</v>
      </c>
      <c r="ET137" s="33">
        <v>0</v>
      </c>
      <c r="EU137" s="33">
        <v>6869.1688100000001</v>
      </c>
      <c r="EV137" s="33">
        <v>6509.1296169999996</v>
      </c>
      <c r="EW137" s="33">
        <v>687.55156920000002</v>
      </c>
      <c r="EX137" s="33">
        <v>0</v>
      </c>
      <c r="EY137" s="33">
        <v>6869.1688100000001</v>
      </c>
      <c r="EZ137" s="33">
        <v>6149.090424</v>
      </c>
      <c r="FA137" s="33">
        <v>506.89728459999998</v>
      </c>
      <c r="FB137" s="33">
        <v>506.89728459999998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2064.8266640000002</v>
      </c>
      <c r="E138" s="33">
        <v>1303.748288</v>
      </c>
      <c r="F138" s="33">
        <v>82.258750000000006</v>
      </c>
      <c r="G138" s="33">
        <v>2165.053848</v>
      </c>
      <c r="H138" s="33">
        <v>2165.053848</v>
      </c>
      <c r="I138" s="33">
        <v>1662.696218</v>
      </c>
      <c r="J138" s="33">
        <v>334.2412822</v>
      </c>
      <c r="K138" s="33">
        <v>2165.053848</v>
      </c>
      <c r="L138" s="33">
        <v>1677.724907</v>
      </c>
      <c r="M138" s="33">
        <v>1260.6833730000001</v>
      </c>
      <c r="O138" s="33">
        <v>1393.7165</v>
      </c>
      <c r="P138" s="33">
        <v>2165.053848</v>
      </c>
      <c r="Q138" s="33">
        <v>1671.945273</v>
      </c>
      <c r="R138" s="33">
        <v>82.258750000000006</v>
      </c>
      <c r="S138" s="33">
        <v>2165.053848</v>
      </c>
      <c r="W138" s="33">
        <v>309.44948799999997</v>
      </c>
      <c r="AA138" s="33">
        <v>660.05310999999995</v>
      </c>
      <c r="AI138" s="33">
        <v>82.258750000000006</v>
      </c>
      <c r="AM138" s="33">
        <v>82.258750000000006</v>
      </c>
      <c r="AQ138" s="33">
        <v>660.05310999999995</v>
      </c>
      <c r="AT138" s="33">
        <v>82.258750000000006</v>
      </c>
      <c r="AU138" s="33">
        <v>660.05310999999995</v>
      </c>
      <c r="AY138" s="33">
        <v>660.05310999999995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2232.4280220000001</v>
      </c>
      <c r="E149" s="33">
        <v>1471.349647</v>
      </c>
      <c r="F149" s="33">
        <v>82.258750000000006</v>
      </c>
      <c r="G149" s="33">
        <v>2332.6552069999998</v>
      </c>
      <c r="H149" s="33">
        <v>2332.6552069999998</v>
      </c>
      <c r="I149" s="33">
        <v>1830.297577</v>
      </c>
      <c r="J149" s="33">
        <v>334.2412822</v>
      </c>
      <c r="K149" s="33">
        <v>2332.6552069999998</v>
      </c>
      <c r="L149" s="33">
        <v>1845.326266</v>
      </c>
      <c r="M149" s="33">
        <v>1428.2847320000001</v>
      </c>
      <c r="N149" s="33">
        <v>0</v>
      </c>
      <c r="O149" s="33">
        <v>1561.317859</v>
      </c>
      <c r="P149" s="33">
        <v>2332.6552069999998</v>
      </c>
      <c r="Q149" s="33">
        <v>1839.546632</v>
      </c>
      <c r="R149" s="33">
        <v>82.258750000000006</v>
      </c>
      <c r="S149" s="33">
        <v>2332.6552069999998</v>
      </c>
      <c r="T149" s="33">
        <v>0</v>
      </c>
      <c r="U149" s="33">
        <v>0</v>
      </c>
      <c r="V149" s="33">
        <v>0</v>
      </c>
      <c r="W149" s="33">
        <v>309.44948799999997</v>
      </c>
      <c r="X149" s="33">
        <v>0</v>
      </c>
      <c r="Y149" s="33">
        <v>0</v>
      </c>
      <c r="Z149" s="33">
        <v>0</v>
      </c>
      <c r="AA149" s="33">
        <v>660.05310999999995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660.05310999999995</v>
      </c>
      <c r="AR149" s="33">
        <v>0</v>
      </c>
      <c r="AS149" s="33">
        <v>0</v>
      </c>
      <c r="AT149" s="33">
        <v>82.258750000000006</v>
      </c>
      <c r="AU149" s="33">
        <v>660.05310999999995</v>
      </c>
      <c r="AV149" s="33">
        <v>0</v>
      </c>
      <c r="AW149" s="33">
        <v>0</v>
      </c>
      <c r="AX149" s="33">
        <v>0</v>
      </c>
      <c r="AY149" s="33">
        <v>660.05310999999995</v>
      </c>
      <c r="AZ149" s="33">
        <v>0</v>
      </c>
      <c r="BA149" s="33">
        <v>0</v>
      </c>
      <c r="BB149" s="33">
        <v>0</v>
      </c>
      <c r="BC149" s="33">
        <v>660.05310999999995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1769.944133</v>
      </c>
      <c r="G150" s="33">
        <v>1769.944133</v>
      </c>
      <c r="H150" s="33">
        <v>1769.944133</v>
      </c>
      <c r="I150" s="33">
        <v>1769.944133</v>
      </c>
      <c r="J150" s="33">
        <v>1769.944133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1769.944133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1769.944133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2872.5200399999999</v>
      </c>
      <c r="EM150" s="33">
        <v>3052.6641730000001</v>
      </c>
      <c r="EN150" s="33">
        <v>3052.6641730000001</v>
      </c>
      <c r="EO150" s="33">
        <v>3052.6641730000001</v>
      </c>
      <c r="EP150" s="33">
        <v>2872.5200399999999</v>
      </c>
      <c r="EQ150" s="33">
        <v>3052.6641730000001</v>
      </c>
      <c r="ER150" s="33">
        <v>3052.6641730000001</v>
      </c>
      <c r="ES150" s="33">
        <v>3052.6641730000001</v>
      </c>
      <c r="ET150" s="33">
        <v>2872.5200399999999</v>
      </c>
      <c r="EU150" s="33">
        <v>3052.6641730000001</v>
      </c>
      <c r="EV150" s="33">
        <v>3052.6641730000001</v>
      </c>
      <c r="EW150" s="33">
        <v>3052.6641730000001</v>
      </c>
      <c r="EX150" s="33">
        <v>2872.5200399999999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1769.944133</v>
      </c>
      <c r="G161" s="33">
        <v>1769.944133</v>
      </c>
      <c r="H161" s="33">
        <v>1769.944133</v>
      </c>
      <c r="I161" s="33">
        <v>1769.944133</v>
      </c>
      <c r="J161" s="33">
        <v>1769.944133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1769.944133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1769.944133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2872.5200399999999</v>
      </c>
      <c r="EM161" s="33">
        <v>3052.6641730000001</v>
      </c>
      <c r="EN161" s="33">
        <v>3052.6641730000001</v>
      </c>
      <c r="EO161" s="33">
        <v>3052.6641730000001</v>
      </c>
      <c r="EP161" s="33">
        <v>2872.5200399999999</v>
      </c>
      <c r="EQ161" s="33">
        <v>3052.6641730000001</v>
      </c>
      <c r="ER161" s="33">
        <v>3052.6641730000001</v>
      </c>
      <c r="ES161" s="33">
        <v>3052.6641730000001</v>
      </c>
      <c r="ET161" s="33">
        <v>2872.5200399999999</v>
      </c>
      <c r="EU161" s="33">
        <v>3052.6641730000001</v>
      </c>
      <c r="EV161" s="33">
        <v>3052.6641730000001</v>
      </c>
      <c r="EW161" s="33">
        <v>3052.6641730000001</v>
      </c>
      <c r="EX161" s="33">
        <v>2872.5200399999999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160.9453895</v>
      </c>
      <c r="E162" s="33">
        <v>160.9453895</v>
      </c>
      <c r="G162" s="33">
        <v>160.9453895</v>
      </c>
      <c r="H162" s="33">
        <v>235.94893389999999</v>
      </c>
      <c r="I162" s="33">
        <v>160.9453895</v>
      </c>
      <c r="K162" s="33">
        <v>235.94893389999999</v>
      </c>
      <c r="L162" s="33">
        <v>160.9453895</v>
      </c>
      <c r="O162" s="33">
        <v>160.9453895</v>
      </c>
      <c r="P162" s="33">
        <v>235.94893389999999</v>
      </c>
      <c r="Q162" s="33">
        <v>160.9453895</v>
      </c>
      <c r="S162" s="33">
        <v>235.94893389999999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1039.6902279999999</v>
      </c>
      <c r="E164" s="33">
        <v>387.4203832</v>
      </c>
      <c r="G164" s="33">
        <v>1165.9583769999999</v>
      </c>
      <c r="H164" s="33">
        <v>1349.1316360000001</v>
      </c>
      <c r="I164" s="33">
        <v>1039.6902279999999</v>
      </c>
      <c r="K164" s="33">
        <v>1347.329945</v>
      </c>
      <c r="L164" s="33">
        <v>1039.6902279999999</v>
      </c>
      <c r="O164" s="33">
        <v>1039.6902279999999</v>
      </c>
      <c r="P164" s="33">
        <v>1687.4246330000001</v>
      </c>
      <c r="Q164" s="33">
        <v>1039.6902279999999</v>
      </c>
      <c r="S164" s="33">
        <v>1352.4772680000001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1200.6356169999999</v>
      </c>
      <c r="E173" s="33">
        <v>548.36577279999995</v>
      </c>
      <c r="F173" s="33">
        <v>0</v>
      </c>
      <c r="G173" s="33">
        <v>1326.9037659999999</v>
      </c>
      <c r="H173" s="33">
        <v>1585.0805700000001</v>
      </c>
      <c r="I173" s="33">
        <v>1200.6356169999999</v>
      </c>
      <c r="J173" s="33">
        <v>0</v>
      </c>
      <c r="K173" s="33">
        <v>1583.278879</v>
      </c>
      <c r="L173" s="33">
        <v>1200.6356169999999</v>
      </c>
      <c r="M173" s="33">
        <v>0</v>
      </c>
      <c r="N173" s="33">
        <v>0</v>
      </c>
      <c r="O173" s="33">
        <v>1200.6356169999999</v>
      </c>
      <c r="P173" s="33">
        <v>1923.3735670000001</v>
      </c>
      <c r="Q173" s="33">
        <v>1200.6356169999999</v>
      </c>
      <c r="R173" s="33">
        <v>0</v>
      </c>
      <c r="S173" s="33">
        <v>1588.4262020000001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0</v>
      </c>
      <c r="AV173" s="33">
        <v>0</v>
      </c>
      <c r="AW173" s="33">
        <v>0</v>
      </c>
      <c r="AX173" s="33">
        <v>0</v>
      </c>
      <c r="AY173" s="33">
        <v>0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G174" s="33">
        <v>92.101969089999997</v>
      </c>
      <c r="H174" s="33">
        <v>188.07100399999999</v>
      </c>
      <c r="K174" s="33">
        <v>188.07100399999999</v>
      </c>
      <c r="P174" s="33">
        <v>244.3584152</v>
      </c>
      <c r="S174" s="33">
        <v>188.07100399999999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7.5442441499999999</v>
      </c>
      <c r="E176" s="33">
        <v>7.5442441499999999</v>
      </c>
      <c r="G176" s="33">
        <v>7.5442441499999999</v>
      </c>
      <c r="H176" s="33">
        <v>319.7881946</v>
      </c>
      <c r="I176" s="33">
        <v>7.5442441499999999</v>
      </c>
      <c r="K176" s="33">
        <v>319.7881946</v>
      </c>
      <c r="L176" s="33">
        <v>7.5442441499999999</v>
      </c>
      <c r="O176" s="33">
        <v>7.5442441499999999</v>
      </c>
      <c r="P176" s="33">
        <v>403.37528759999998</v>
      </c>
      <c r="Q176" s="33">
        <v>7.5442441499999999</v>
      </c>
      <c r="S176" s="33">
        <v>319.7881946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7.5442441499999999</v>
      </c>
      <c r="E185" s="33">
        <v>7.5442441499999999</v>
      </c>
      <c r="F185" s="33">
        <v>0</v>
      </c>
      <c r="G185" s="33">
        <v>99.646213239999994</v>
      </c>
      <c r="H185" s="33">
        <v>507.85919849999999</v>
      </c>
      <c r="I185" s="33">
        <v>7.5442441499999999</v>
      </c>
      <c r="J185" s="33">
        <v>0</v>
      </c>
      <c r="K185" s="33">
        <v>507.85919849999999</v>
      </c>
      <c r="L185" s="33">
        <v>7.5442441499999999</v>
      </c>
      <c r="M185" s="33">
        <v>0</v>
      </c>
      <c r="N185" s="33">
        <v>0</v>
      </c>
      <c r="O185" s="33">
        <v>7.5442441499999999</v>
      </c>
      <c r="P185" s="33">
        <v>647.73370279999995</v>
      </c>
      <c r="Q185" s="33">
        <v>7.5442441499999999</v>
      </c>
      <c r="R185" s="33">
        <v>0</v>
      </c>
      <c r="S185" s="33">
        <v>507.85919849999999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23801.598669999999</v>
      </c>
      <c r="E234" s="33">
        <v>18756.216270000001</v>
      </c>
      <c r="F234" s="33">
        <v>18766.81122</v>
      </c>
      <c r="G234" s="33">
        <v>18937.68478</v>
      </c>
      <c r="H234" s="33">
        <v>23801.598669999999</v>
      </c>
      <c r="I234" s="33">
        <v>18756.216270000001</v>
      </c>
      <c r="J234" s="33">
        <v>18766.81122</v>
      </c>
      <c r="K234" s="33">
        <v>18937.68478</v>
      </c>
      <c r="L234" s="33">
        <v>23801.598669999999</v>
      </c>
      <c r="M234" s="33">
        <v>18756.216270000001</v>
      </c>
      <c r="N234" s="33">
        <v>18766.81122</v>
      </c>
      <c r="O234" s="33">
        <v>18937.68478</v>
      </c>
      <c r="P234" s="33">
        <v>23801.598669999999</v>
      </c>
      <c r="Q234" s="33">
        <v>18756.216270000001</v>
      </c>
      <c r="R234" s="33">
        <v>18766.81122</v>
      </c>
      <c r="S234" s="33">
        <v>18937.68478</v>
      </c>
      <c r="T234" s="33">
        <v>23801.598669999999</v>
      </c>
      <c r="U234" s="33">
        <v>18756.216270000001</v>
      </c>
      <c r="V234" s="33">
        <v>18766.81122</v>
      </c>
      <c r="W234" s="33">
        <v>18937.68478</v>
      </c>
      <c r="X234" s="33">
        <v>23801.598669999999</v>
      </c>
      <c r="Y234" s="33">
        <v>18756.216270000001</v>
      </c>
      <c r="Z234" s="33">
        <v>18766.81122</v>
      </c>
      <c r="AA234" s="33">
        <v>18937.68478</v>
      </c>
      <c r="AB234" s="33">
        <v>24074.867020000002</v>
      </c>
      <c r="AC234" s="33">
        <v>18969.038509999998</v>
      </c>
      <c r="AD234" s="33">
        <v>19011.891100000001</v>
      </c>
      <c r="AE234" s="33">
        <v>19173.240549999999</v>
      </c>
      <c r="AF234" s="33">
        <v>24206.033329999998</v>
      </c>
      <c r="AG234" s="33">
        <v>19058.823100000001</v>
      </c>
      <c r="AH234" s="33">
        <v>19058.970239999999</v>
      </c>
      <c r="AI234" s="33">
        <v>19264.17698</v>
      </c>
      <c r="AJ234" s="33">
        <v>24206.033329999998</v>
      </c>
      <c r="AK234" s="33">
        <v>19058.823100000001</v>
      </c>
      <c r="AL234" s="33">
        <v>19058.970239999999</v>
      </c>
      <c r="AM234" s="33">
        <v>19264.17698</v>
      </c>
      <c r="AN234" s="33">
        <v>24206.033329999998</v>
      </c>
      <c r="AO234" s="33">
        <v>19058.823100000001</v>
      </c>
      <c r="AP234" s="33">
        <v>19058.970239999999</v>
      </c>
      <c r="AQ234" s="33">
        <v>19264.17698</v>
      </c>
      <c r="AR234" s="33">
        <v>24206.033329999998</v>
      </c>
      <c r="AS234" s="33">
        <v>19058.823100000001</v>
      </c>
      <c r="AT234" s="33">
        <v>19058.970239999999</v>
      </c>
      <c r="AU234" s="33">
        <v>19264.17698</v>
      </c>
      <c r="AV234" s="33">
        <v>24206.033329999998</v>
      </c>
      <c r="AW234" s="33">
        <v>19058.823100000001</v>
      </c>
      <c r="AX234" s="33">
        <v>19058.970239999999</v>
      </c>
      <c r="AY234" s="33">
        <v>19264.17698</v>
      </c>
      <c r="AZ234" s="33">
        <v>24206.033329999998</v>
      </c>
      <c r="BA234" s="33">
        <v>19058.823100000001</v>
      </c>
      <c r="BB234" s="33">
        <v>19058.970239999999</v>
      </c>
      <c r="BC234" s="33">
        <v>19264.17698</v>
      </c>
      <c r="BD234" s="33">
        <v>24206.033329999998</v>
      </c>
      <c r="BE234" s="33">
        <v>19058.823100000001</v>
      </c>
      <c r="BF234" s="33">
        <v>19058.970239999999</v>
      </c>
      <c r="BG234" s="33">
        <v>19264.17698</v>
      </c>
      <c r="BH234" s="33">
        <v>24206.033329999998</v>
      </c>
      <c r="BI234" s="33">
        <v>19058.823100000001</v>
      </c>
      <c r="BJ234" s="33">
        <v>19058.970239999999</v>
      </c>
      <c r="BK234" s="33">
        <v>19264.17698</v>
      </c>
      <c r="BL234" s="33">
        <v>24206.033329999998</v>
      </c>
      <c r="BM234" s="33">
        <v>19058.823100000001</v>
      </c>
      <c r="BN234" s="33">
        <v>19058.970239999999</v>
      </c>
      <c r="BO234" s="33">
        <v>19264.17698</v>
      </c>
      <c r="BP234" s="33">
        <v>24478.234499999999</v>
      </c>
      <c r="BQ234" s="33">
        <v>19058.823100000001</v>
      </c>
      <c r="BR234" s="33">
        <v>19187.657090000001</v>
      </c>
      <c r="BS234" s="33">
        <v>19470.31669</v>
      </c>
      <c r="BT234" s="33">
        <v>24642.631539999998</v>
      </c>
      <c r="BU234" s="33">
        <v>19218.350109999999</v>
      </c>
      <c r="BV234" s="33">
        <v>19269.830290000002</v>
      </c>
      <c r="BW234" s="33">
        <v>19585.685079999999</v>
      </c>
      <c r="BX234" s="33">
        <v>25362.267500000002</v>
      </c>
      <c r="BY234" s="33">
        <v>19472.088189999999</v>
      </c>
      <c r="BZ234" s="33">
        <v>19722.00506</v>
      </c>
      <c r="CA234" s="33">
        <v>20166.765530000001</v>
      </c>
      <c r="CB234" s="33">
        <v>25362.267500000002</v>
      </c>
      <c r="CC234" s="33">
        <v>19410.441210000001</v>
      </c>
      <c r="CD234" s="33">
        <v>19722.00506</v>
      </c>
      <c r="CE234" s="33">
        <v>20166.765530000001</v>
      </c>
      <c r="CF234" s="33">
        <v>25362.267500000002</v>
      </c>
      <c r="CG234" s="33">
        <v>19961.864450000001</v>
      </c>
      <c r="CH234" s="33">
        <v>19722.00506</v>
      </c>
      <c r="CI234" s="33">
        <v>20166.765530000001</v>
      </c>
      <c r="CJ234" s="33">
        <v>25362.267500000002</v>
      </c>
      <c r="CK234" s="33">
        <v>19961.864450000001</v>
      </c>
      <c r="CL234" s="33">
        <v>19722.00506</v>
      </c>
      <c r="CM234" s="33">
        <v>20166.765530000001</v>
      </c>
      <c r="CN234" s="33">
        <v>25362.267500000002</v>
      </c>
      <c r="CO234" s="33">
        <v>19308.634969999999</v>
      </c>
      <c r="CP234" s="33">
        <v>19722.00506</v>
      </c>
      <c r="CQ234" s="33">
        <v>20166.765530000001</v>
      </c>
      <c r="CR234" s="33">
        <v>25362.267500000002</v>
      </c>
      <c r="CS234" s="33">
        <v>19688.412710000001</v>
      </c>
      <c r="CT234" s="33">
        <v>19722.00506</v>
      </c>
      <c r="CU234" s="33">
        <v>20166.765530000001</v>
      </c>
      <c r="CV234" s="33">
        <v>25362.267500000002</v>
      </c>
      <c r="CW234" s="33">
        <v>19961.864450000001</v>
      </c>
      <c r="CX234" s="33">
        <v>19722.00506</v>
      </c>
      <c r="CY234" s="33">
        <v>20166.765530000001</v>
      </c>
      <c r="CZ234" s="33">
        <v>25362.267500000002</v>
      </c>
      <c r="DA234" s="33">
        <v>19768.6495</v>
      </c>
      <c r="DB234" s="33">
        <v>19722.00506</v>
      </c>
      <c r="DC234" s="33">
        <v>20166.765530000001</v>
      </c>
      <c r="DD234" s="33">
        <v>25362.267500000002</v>
      </c>
      <c r="DE234" s="33">
        <v>19961.864450000001</v>
      </c>
      <c r="DF234" s="33">
        <v>19722.00506</v>
      </c>
      <c r="DG234" s="33">
        <v>20166.765530000001</v>
      </c>
      <c r="DH234" s="33">
        <v>25501.990580000002</v>
      </c>
      <c r="DI234" s="33">
        <v>20058.215810000002</v>
      </c>
      <c r="DJ234" s="33">
        <v>19787.790679999998</v>
      </c>
      <c r="DK234" s="33">
        <v>20270.04723</v>
      </c>
      <c r="DL234" s="33">
        <v>25501.990580000002</v>
      </c>
      <c r="DM234" s="33">
        <v>20058.215810000002</v>
      </c>
      <c r="DN234" s="33">
        <v>19787.790679999998</v>
      </c>
      <c r="DO234" s="33">
        <v>20270.04723</v>
      </c>
      <c r="DP234" s="33">
        <v>25501.990580000002</v>
      </c>
      <c r="DQ234" s="33">
        <v>20058.215810000002</v>
      </c>
      <c r="DR234" s="33">
        <v>19787.790679999998</v>
      </c>
      <c r="DS234" s="33">
        <v>20270.04723</v>
      </c>
      <c r="DT234" s="33">
        <v>25501.990580000002</v>
      </c>
      <c r="DU234" s="33">
        <v>20058.215810000002</v>
      </c>
      <c r="DV234" s="33">
        <v>19787.790679999998</v>
      </c>
      <c r="DW234" s="33">
        <v>20270.04723</v>
      </c>
      <c r="DX234" s="33">
        <v>25501.990580000002</v>
      </c>
      <c r="DY234" s="33">
        <v>20058.215810000002</v>
      </c>
      <c r="DZ234" s="33">
        <v>19787.790679999998</v>
      </c>
      <c r="EA234" s="33">
        <v>20270.04723</v>
      </c>
      <c r="EB234" s="33">
        <v>25501.990580000002</v>
      </c>
      <c r="EC234" s="33">
        <v>20058.215810000002</v>
      </c>
      <c r="ED234" s="33">
        <v>19787.790679999998</v>
      </c>
      <c r="EE234" s="33">
        <v>20270.04723</v>
      </c>
      <c r="EF234" s="33">
        <v>25501.990580000002</v>
      </c>
      <c r="EG234" s="33">
        <v>20058.215810000002</v>
      </c>
      <c r="EH234" s="33">
        <v>19787.790679999998</v>
      </c>
      <c r="EI234" s="33">
        <v>20270.04723</v>
      </c>
      <c r="EJ234" s="33">
        <v>25501.990580000002</v>
      </c>
      <c r="EK234" s="33">
        <v>20058.215810000002</v>
      </c>
      <c r="EL234" s="33">
        <v>19787.790679999998</v>
      </c>
      <c r="EM234" s="33">
        <v>20270.04723</v>
      </c>
      <c r="EN234" s="33">
        <v>25501.990580000002</v>
      </c>
      <c r="EO234" s="33">
        <v>20058.215810000002</v>
      </c>
      <c r="EP234" s="33">
        <v>19787.790679999998</v>
      </c>
      <c r="EQ234" s="33">
        <v>20270.04723</v>
      </c>
      <c r="ER234" s="33">
        <v>25501.990580000002</v>
      </c>
      <c r="ES234" s="33">
        <v>20058.215810000002</v>
      </c>
      <c r="ET234" s="33">
        <v>19650.266490000002</v>
      </c>
      <c r="EU234" s="33">
        <v>20270.04723</v>
      </c>
      <c r="EV234" s="33">
        <v>25501.990580000002</v>
      </c>
      <c r="EW234" s="33">
        <v>20058.215810000002</v>
      </c>
      <c r="EX234" s="33">
        <v>19787.790679999998</v>
      </c>
      <c r="EY234" s="33">
        <v>20270.04723</v>
      </c>
      <c r="EZ234" s="33">
        <v>25501.990580000002</v>
      </c>
      <c r="FA234" s="33">
        <v>20058.215810000002</v>
      </c>
      <c r="FB234" s="33">
        <v>19787.790679999998</v>
      </c>
      <c r="FC234" s="33">
        <v>20270.04723</v>
      </c>
    </row>
    <row r="235" spans="2:159" x14ac:dyDescent="0.25">
      <c r="B235" s="33" t="s">
        <v>1</v>
      </c>
      <c r="C235" s="33" t="s">
        <v>38</v>
      </c>
      <c r="D235" s="33">
        <v>6230.2523920000003</v>
      </c>
      <c r="E235" s="33">
        <v>6674.5594899999996</v>
      </c>
      <c r="F235" s="33">
        <v>9189.7625879999996</v>
      </c>
      <c r="G235" s="33">
        <v>7997.525412</v>
      </c>
      <c r="H235" s="33">
        <v>6230.2523920000003</v>
      </c>
      <c r="I235" s="33">
        <v>6674.5594899999996</v>
      </c>
      <c r="J235" s="33">
        <v>9189.7625879999996</v>
      </c>
      <c r="K235" s="33">
        <v>7997.525412</v>
      </c>
      <c r="L235" s="33">
        <v>6230.2523920000003</v>
      </c>
      <c r="M235" s="33">
        <v>6674.5594899999996</v>
      </c>
      <c r="N235" s="33">
        <v>9189.7625879999996</v>
      </c>
      <c r="O235" s="33">
        <v>7997.525412</v>
      </c>
      <c r="P235" s="33">
        <v>6230.2523920000003</v>
      </c>
      <c r="Q235" s="33">
        <v>6674.5594899999996</v>
      </c>
      <c r="R235" s="33">
        <v>9189.7625879999996</v>
      </c>
      <c r="S235" s="33">
        <v>7997.525412</v>
      </c>
      <c r="T235" s="33">
        <v>6230.2523920000003</v>
      </c>
      <c r="U235" s="33">
        <v>6674.5594899999996</v>
      </c>
      <c r="V235" s="33">
        <v>8202.1840410000004</v>
      </c>
      <c r="W235" s="33">
        <v>7997.525412</v>
      </c>
      <c r="X235" s="33">
        <v>6230.2523920000003</v>
      </c>
      <c r="Y235" s="33">
        <v>6674.5594899999996</v>
      </c>
      <c r="Z235" s="33">
        <v>9023.2779439999995</v>
      </c>
      <c r="AA235" s="33">
        <v>7997.525412</v>
      </c>
      <c r="AB235" s="33">
        <v>6230.2523920000003</v>
      </c>
      <c r="AC235" s="33">
        <v>6674.5594899999996</v>
      </c>
      <c r="AD235" s="33">
        <v>9189.7625879999996</v>
      </c>
      <c r="AE235" s="33">
        <v>7997.525412</v>
      </c>
      <c r="AF235" s="33">
        <v>5631.447478</v>
      </c>
      <c r="AG235" s="33">
        <v>6869.8297249999996</v>
      </c>
      <c r="AH235" s="33">
        <v>9430.907647</v>
      </c>
      <c r="AI235" s="33">
        <v>8231.8135289999991</v>
      </c>
      <c r="AJ235" s="33">
        <v>6426.4327059999996</v>
      </c>
      <c r="AK235" s="33">
        <v>6869.8297249999996</v>
      </c>
      <c r="AL235" s="33">
        <v>9430.907647</v>
      </c>
      <c r="AM235" s="33">
        <v>8231.8135289999991</v>
      </c>
      <c r="AN235" s="33">
        <v>6426.4327059999996</v>
      </c>
      <c r="AO235" s="33">
        <v>6869.8297249999996</v>
      </c>
      <c r="AP235" s="33">
        <v>9430.907647</v>
      </c>
      <c r="AQ235" s="33">
        <v>8231.8135289999991</v>
      </c>
      <c r="AR235" s="33">
        <v>6501.9173330000003</v>
      </c>
      <c r="AS235" s="33">
        <v>6943.4748239999999</v>
      </c>
      <c r="AT235" s="33">
        <v>9527.9732939999994</v>
      </c>
      <c r="AU235" s="33">
        <v>8319.4039219999995</v>
      </c>
      <c r="AV235" s="33">
        <v>6586.2307840000003</v>
      </c>
      <c r="AW235" s="33">
        <v>7011.3077249999997</v>
      </c>
      <c r="AX235" s="33">
        <v>9600.3006270000005</v>
      </c>
      <c r="AY235" s="33">
        <v>8400.8276079999996</v>
      </c>
      <c r="AZ235" s="33">
        <v>6586.2307840000003</v>
      </c>
      <c r="BA235" s="33">
        <v>7011.3077249999997</v>
      </c>
      <c r="BB235" s="33">
        <v>9600.3006270000005</v>
      </c>
      <c r="BC235" s="33">
        <v>8400.8276079999996</v>
      </c>
      <c r="BD235" s="33">
        <v>6613.0697419999997</v>
      </c>
      <c r="BE235" s="33">
        <v>7143.1726669999998</v>
      </c>
      <c r="BF235" s="33">
        <v>9731.902118</v>
      </c>
      <c r="BG235" s="33">
        <v>8551.4900390000003</v>
      </c>
      <c r="BH235" s="33">
        <v>6579.3653329999997</v>
      </c>
      <c r="BI235" s="33">
        <v>6943.4748239999999</v>
      </c>
      <c r="BJ235" s="33">
        <v>9731.902118</v>
      </c>
      <c r="BK235" s="33">
        <v>8551.4900390000003</v>
      </c>
      <c r="BL235" s="33">
        <v>6721.154039</v>
      </c>
      <c r="BM235" s="33">
        <v>7143.1726669999998</v>
      </c>
      <c r="BN235" s="33">
        <v>9731.902118</v>
      </c>
      <c r="BO235" s="33">
        <v>8551.4900390000003</v>
      </c>
      <c r="BP235" s="33">
        <v>7401.615922</v>
      </c>
      <c r="BQ235" s="33">
        <v>6943.4748239999999</v>
      </c>
      <c r="BR235" s="33">
        <v>10496.673919999999</v>
      </c>
      <c r="BS235" s="33">
        <v>9305.4155690000007</v>
      </c>
      <c r="BT235" s="33">
        <v>7829.4156080000002</v>
      </c>
      <c r="BU235" s="33">
        <v>8108.9737249999998</v>
      </c>
      <c r="BV235" s="33">
        <v>11142.156590000001</v>
      </c>
      <c r="BW235" s="33">
        <v>9892.1617650000007</v>
      </c>
      <c r="BX235" s="33">
        <v>8195.8944769999998</v>
      </c>
      <c r="BY235" s="33">
        <v>7819.8380129999996</v>
      </c>
      <c r="BZ235" s="33">
        <v>11480.84892</v>
      </c>
      <c r="CA235" s="33">
        <v>10247.785809999999</v>
      </c>
      <c r="CB235" s="33">
        <v>8195.8944769999998</v>
      </c>
      <c r="CC235" s="33">
        <v>8571.0215329999992</v>
      </c>
      <c r="CD235" s="33">
        <v>11480.84892</v>
      </c>
      <c r="CE235" s="33">
        <v>10247.785809999999</v>
      </c>
      <c r="CF235" s="33">
        <v>8195.8944769999998</v>
      </c>
      <c r="CG235" s="33">
        <v>8518.5720139999994</v>
      </c>
      <c r="CH235" s="33">
        <v>11480.84892</v>
      </c>
      <c r="CI235" s="33">
        <v>10247.785809999999</v>
      </c>
      <c r="CJ235" s="33">
        <v>8195.8944769999998</v>
      </c>
      <c r="CK235" s="33">
        <v>8118.8043280000002</v>
      </c>
      <c r="CL235" s="33">
        <v>11480.84892</v>
      </c>
      <c r="CM235" s="33">
        <v>10247.785809999999</v>
      </c>
      <c r="CN235" s="33">
        <v>8195.8944769999998</v>
      </c>
      <c r="CO235" s="33">
        <v>8053.7013059999999</v>
      </c>
      <c r="CP235" s="33">
        <v>11480.84892</v>
      </c>
      <c r="CQ235" s="33">
        <v>10247.785809999999</v>
      </c>
      <c r="CR235" s="33">
        <v>8195.8944769999998</v>
      </c>
      <c r="CS235" s="33">
        <v>8603.4703279999994</v>
      </c>
      <c r="CT235" s="33">
        <v>11480.84892</v>
      </c>
      <c r="CU235" s="33">
        <v>10247.785809999999</v>
      </c>
      <c r="CV235" s="33">
        <v>8242.4898890000004</v>
      </c>
      <c r="CW235" s="33">
        <v>8642.1025239999999</v>
      </c>
      <c r="CX235" s="33">
        <v>11519.76622</v>
      </c>
      <c r="CY235" s="33">
        <v>10293.38616</v>
      </c>
      <c r="CZ235" s="33">
        <v>8242.4898890000004</v>
      </c>
      <c r="DA235" s="33">
        <v>8504.3945239999994</v>
      </c>
      <c r="DB235" s="33">
        <v>11519.76622</v>
      </c>
      <c r="DC235" s="33">
        <v>10293.38616</v>
      </c>
      <c r="DD235" s="33">
        <v>8242.4898890000004</v>
      </c>
      <c r="DE235" s="33">
        <v>8642.1025239999999</v>
      </c>
      <c r="DF235" s="33">
        <v>11519.76622</v>
      </c>
      <c r="DG235" s="33">
        <v>10293.38616</v>
      </c>
      <c r="DH235" s="33">
        <v>8242.4898890000004</v>
      </c>
      <c r="DI235" s="33">
        <v>8557.2042099999999</v>
      </c>
      <c r="DJ235" s="33">
        <v>11519.76622</v>
      </c>
      <c r="DK235" s="33">
        <v>10293.38616</v>
      </c>
      <c r="DL235" s="33">
        <v>8242.4898890000004</v>
      </c>
      <c r="DM235" s="33">
        <v>8295.1445239999994</v>
      </c>
      <c r="DN235" s="33">
        <v>11519.76622</v>
      </c>
      <c r="DO235" s="33">
        <v>10293.38616</v>
      </c>
      <c r="DP235" s="33">
        <v>8242.4898890000004</v>
      </c>
      <c r="DQ235" s="33">
        <v>8642.1025239999999</v>
      </c>
      <c r="DR235" s="33">
        <v>11519.76622</v>
      </c>
      <c r="DS235" s="33">
        <v>10293.38616</v>
      </c>
      <c r="DT235" s="33">
        <v>8242.4898890000004</v>
      </c>
      <c r="DU235" s="33">
        <v>8642.1025239999999</v>
      </c>
      <c r="DV235" s="33">
        <v>11519.76622</v>
      </c>
      <c r="DW235" s="33">
        <v>10293.38616</v>
      </c>
      <c r="DX235" s="33">
        <v>8242.4898890000004</v>
      </c>
      <c r="DY235" s="33">
        <v>8642.1025239999999</v>
      </c>
      <c r="DZ235" s="33">
        <v>11519.76622</v>
      </c>
      <c r="EA235" s="33">
        <v>10293.38616</v>
      </c>
      <c r="EB235" s="33">
        <v>8242.4898890000004</v>
      </c>
      <c r="EC235" s="33">
        <v>8642.1025239999999</v>
      </c>
      <c r="ED235" s="33">
        <v>11519.76622</v>
      </c>
      <c r="EE235" s="33">
        <v>10293.38616</v>
      </c>
      <c r="EF235" s="33">
        <v>8242.4898890000004</v>
      </c>
      <c r="EG235" s="33">
        <v>8642.1025239999999</v>
      </c>
      <c r="EH235" s="33">
        <v>11519.76622</v>
      </c>
      <c r="EI235" s="33">
        <v>10293.38616</v>
      </c>
      <c r="EJ235" s="33">
        <v>8242.4898890000004</v>
      </c>
      <c r="EK235" s="33">
        <v>8642.1025239999999</v>
      </c>
      <c r="EL235" s="33">
        <v>11519.76622</v>
      </c>
      <c r="EM235" s="33">
        <v>10293.38616</v>
      </c>
      <c r="EN235" s="33">
        <v>8242.4898890000004</v>
      </c>
      <c r="EO235" s="33">
        <v>8642.1025239999999</v>
      </c>
      <c r="EP235" s="33">
        <v>11027.796259999999</v>
      </c>
      <c r="EQ235" s="33">
        <v>10293.38616</v>
      </c>
      <c r="ER235" s="33">
        <v>8242.4898890000004</v>
      </c>
      <c r="ES235" s="33">
        <v>8642.1025239999999</v>
      </c>
      <c r="ET235" s="33">
        <v>11448.929239999999</v>
      </c>
      <c r="EU235" s="33">
        <v>10293.38616</v>
      </c>
      <c r="EV235" s="33">
        <v>8242.4898890000004</v>
      </c>
      <c r="EW235" s="33">
        <v>8642.1025239999999</v>
      </c>
      <c r="EX235" s="33">
        <v>11519.76622</v>
      </c>
      <c r="EY235" s="33">
        <v>10293.38616</v>
      </c>
      <c r="EZ235" s="33">
        <v>8242.4898890000004</v>
      </c>
      <c r="FA235" s="33">
        <v>8642.1025239999999</v>
      </c>
      <c r="FB235" s="33">
        <v>11519.76622</v>
      </c>
      <c r="FC235" s="33">
        <v>10293.38616</v>
      </c>
    </row>
    <row r="236" spans="2:159" x14ac:dyDescent="0.25">
      <c r="B236" s="33" t="s">
        <v>1</v>
      </c>
      <c r="C236" s="33" t="s">
        <v>39</v>
      </c>
      <c r="D236" s="33">
        <v>4933.902118</v>
      </c>
      <c r="E236" s="33">
        <v>4740.6155689999996</v>
      </c>
      <c r="F236" s="33">
        <v>5352.4962349999996</v>
      </c>
      <c r="G236" s="33">
        <v>4092.0639999999999</v>
      </c>
      <c r="H236" s="33">
        <v>4933.902118</v>
      </c>
      <c r="I236" s="33">
        <v>4740.6155689999996</v>
      </c>
      <c r="J236" s="33">
        <v>5352.4962349999996</v>
      </c>
      <c r="K236" s="33">
        <v>4092.0639999999999</v>
      </c>
      <c r="L236" s="33">
        <v>4933.902118</v>
      </c>
      <c r="M236" s="33">
        <v>4740.6155689999996</v>
      </c>
      <c r="N236" s="33">
        <v>5300.7997539999997</v>
      </c>
      <c r="O236" s="33">
        <v>4092.0639999999999</v>
      </c>
      <c r="P236" s="33">
        <v>4933.902118</v>
      </c>
      <c r="Q236" s="33">
        <v>4740.6155689999996</v>
      </c>
      <c r="R236" s="33">
        <v>5352.4962349999996</v>
      </c>
      <c r="S236" s="33">
        <v>4092.0639999999999</v>
      </c>
      <c r="T236" s="33">
        <v>4933.902118</v>
      </c>
      <c r="U236" s="33">
        <v>4740.6155689999996</v>
      </c>
      <c r="V236" s="33">
        <v>3968.7505070000002</v>
      </c>
      <c r="W236" s="33">
        <v>4092.0639999999999</v>
      </c>
      <c r="X236" s="33">
        <v>4933.902118</v>
      </c>
      <c r="Y236" s="33">
        <v>4740.6155689999996</v>
      </c>
      <c r="Z236" s="33">
        <v>3902.0579969999999</v>
      </c>
      <c r="AA236" s="33">
        <v>4092.0639999999999</v>
      </c>
      <c r="AB236" s="33">
        <v>4933.902118</v>
      </c>
      <c r="AC236" s="33">
        <v>1713.475749</v>
      </c>
      <c r="AD236" s="33">
        <v>1350.4133260000001</v>
      </c>
      <c r="AE236" s="33">
        <v>4092.0639999999999</v>
      </c>
      <c r="AF236" s="33">
        <v>4933.902118</v>
      </c>
      <c r="AG236" s="33">
        <v>4740.6155689999996</v>
      </c>
      <c r="AH236" s="33">
        <v>5037.8744779999997</v>
      </c>
      <c r="AI236" s="33">
        <v>4092.0639999999999</v>
      </c>
      <c r="AJ236" s="33">
        <v>4933.902118</v>
      </c>
      <c r="AK236" s="33">
        <v>4740.6155689999996</v>
      </c>
      <c r="AL236" s="33">
        <v>2924.559111</v>
      </c>
      <c r="AM236" s="33">
        <v>4092.0639999999999</v>
      </c>
      <c r="AN236" s="33">
        <v>4933.902118</v>
      </c>
      <c r="AO236" s="33">
        <v>4740.6155689999996</v>
      </c>
      <c r="AP236" s="33">
        <v>5352.4962349999996</v>
      </c>
      <c r="AQ236" s="33">
        <v>4092.0639999999999</v>
      </c>
      <c r="AR236" s="33">
        <v>4933.902118</v>
      </c>
      <c r="AS236" s="33">
        <v>4740.6155689999996</v>
      </c>
      <c r="AT236" s="33">
        <v>5352.4962349999996</v>
      </c>
      <c r="AU236" s="33">
        <v>4092.0639999999999</v>
      </c>
      <c r="AV236" s="33">
        <v>4933.902118</v>
      </c>
      <c r="AW236" s="33">
        <v>4740.6155689999996</v>
      </c>
      <c r="AX236" s="33">
        <v>5352.4962349999996</v>
      </c>
      <c r="AY236" s="33">
        <v>4092.0639999999999</v>
      </c>
      <c r="AZ236" s="33">
        <v>4933.902118</v>
      </c>
      <c r="BA236" s="33">
        <v>4740.6155689999996</v>
      </c>
      <c r="BB236" s="33">
        <v>5352.4962349999996</v>
      </c>
      <c r="BC236" s="33">
        <v>4092.0639999999999</v>
      </c>
      <c r="BD236" s="33">
        <v>4933.902118</v>
      </c>
      <c r="BE236" s="33">
        <v>4740.6155689999996</v>
      </c>
      <c r="BF236" s="33">
        <v>5352.4962349999996</v>
      </c>
      <c r="BG236" s="33">
        <v>4092.0639999999999</v>
      </c>
      <c r="BH236" s="33">
        <v>4933.902118</v>
      </c>
      <c r="BI236" s="33">
        <v>4740.6155689999996</v>
      </c>
      <c r="BJ236" s="33">
        <v>5352.4962349999996</v>
      </c>
      <c r="BK236" s="33">
        <v>4092.0639999999999</v>
      </c>
      <c r="BL236" s="33">
        <v>4933.902118</v>
      </c>
      <c r="BM236" s="33">
        <v>4740.6155689999996</v>
      </c>
      <c r="BN236" s="33">
        <v>5352.4962349999996</v>
      </c>
      <c r="BO236" s="33">
        <v>4092.0639999999999</v>
      </c>
      <c r="BP236" s="33">
        <v>4933.902118</v>
      </c>
      <c r="BQ236" s="33">
        <v>4740.6155689999996</v>
      </c>
      <c r="BR236" s="33">
        <v>5352.4962349999996</v>
      </c>
      <c r="BS236" s="33">
        <v>4092.0639999999999</v>
      </c>
      <c r="BT236" s="33">
        <v>4933.902118</v>
      </c>
      <c r="BU236" s="33">
        <v>4740.6155689999996</v>
      </c>
      <c r="BV236" s="33">
        <v>5352.4962349999996</v>
      </c>
      <c r="BW236" s="33">
        <v>4092.0639999999999</v>
      </c>
      <c r="BX236" s="33">
        <v>4933.902118</v>
      </c>
      <c r="BY236" s="33">
        <v>4740.6155689999996</v>
      </c>
      <c r="BZ236" s="33">
        <v>5352.4962349999996</v>
      </c>
      <c r="CA236" s="33">
        <v>4092.0639999999999</v>
      </c>
      <c r="CB236" s="33">
        <v>4933.902118</v>
      </c>
      <c r="CC236" s="33">
        <v>4740.6155689999996</v>
      </c>
      <c r="CD236" s="33">
        <v>5352.4962349999996</v>
      </c>
      <c r="CE236" s="33">
        <v>4092.0639999999999</v>
      </c>
      <c r="CF236" s="33">
        <v>4933.902118</v>
      </c>
      <c r="CG236" s="33">
        <v>2976.2622930000002</v>
      </c>
      <c r="CH236" s="33">
        <v>5352.4962349999996</v>
      </c>
      <c r="CI236" s="33">
        <v>4092.0639999999999</v>
      </c>
      <c r="CJ236" s="33">
        <v>4933.902118</v>
      </c>
      <c r="CK236" s="33">
        <v>4740.6155689999996</v>
      </c>
      <c r="CL236" s="33">
        <v>5352.4962349999996</v>
      </c>
      <c r="CM236" s="33">
        <v>4092.0639999999999</v>
      </c>
      <c r="CN236" s="33">
        <v>4933.902118</v>
      </c>
      <c r="CO236" s="33">
        <v>4740.6155689999996</v>
      </c>
      <c r="CP236" s="33">
        <v>5352.4962349999996</v>
      </c>
      <c r="CQ236" s="33">
        <v>4092.0639999999999</v>
      </c>
      <c r="CR236" s="33">
        <v>4933.902118</v>
      </c>
      <c r="CS236" s="33">
        <v>4740.6155689999996</v>
      </c>
      <c r="CT236" s="33">
        <v>5352.4962349999996</v>
      </c>
      <c r="CU236" s="33">
        <v>4092.0639999999999</v>
      </c>
      <c r="CV236" s="33">
        <v>4933.902118</v>
      </c>
      <c r="CW236" s="33">
        <v>4740.6155689999996</v>
      </c>
      <c r="CX236" s="33">
        <v>5352.4962349999996</v>
      </c>
      <c r="CY236" s="33">
        <v>4092.0639999999999</v>
      </c>
      <c r="CZ236" s="33">
        <v>4933.902118</v>
      </c>
      <c r="DA236" s="33">
        <v>4740.6155689999996</v>
      </c>
      <c r="DB236" s="33">
        <v>5352.4962349999996</v>
      </c>
      <c r="DC236" s="33">
        <v>4092.0639999999999</v>
      </c>
      <c r="DD236" s="33">
        <v>4933.902118</v>
      </c>
      <c r="DE236" s="33">
        <v>4740.6155689999996</v>
      </c>
      <c r="DF236" s="33">
        <v>4302.5377850000004</v>
      </c>
      <c r="DG236" s="33">
        <v>4092.0639999999999</v>
      </c>
      <c r="DH236" s="33">
        <v>4933.902118</v>
      </c>
      <c r="DI236" s="33">
        <v>4740.6155689999996</v>
      </c>
      <c r="DJ236" s="33">
        <v>4093.2680890000001</v>
      </c>
      <c r="DK236" s="33">
        <v>4092.0639999999999</v>
      </c>
      <c r="DL236" s="33">
        <v>4933.902118</v>
      </c>
      <c r="DM236" s="33">
        <v>3615.0704740000001</v>
      </c>
      <c r="DN236" s="33">
        <v>1592.7970869999999</v>
      </c>
      <c r="DO236" s="33">
        <v>4092.0639999999999</v>
      </c>
      <c r="DP236" s="33">
        <v>4933.902118</v>
      </c>
      <c r="DQ236" s="33">
        <v>4740.6155689999996</v>
      </c>
      <c r="DR236" s="33">
        <v>2767.806552</v>
      </c>
      <c r="DS236" s="33">
        <v>4092.0639999999999</v>
      </c>
      <c r="DT236" s="33">
        <v>4933.902118</v>
      </c>
      <c r="DU236" s="33">
        <v>4740.6155689999996</v>
      </c>
      <c r="DV236" s="33">
        <v>2353.4188650000001</v>
      </c>
      <c r="DW236" s="33">
        <v>4092.0639999999999</v>
      </c>
      <c r="DX236" s="33">
        <v>4933.902118</v>
      </c>
      <c r="DY236" s="33">
        <v>4740.6155689999996</v>
      </c>
      <c r="DZ236" s="33">
        <v>1735.721043</v>
      </c>
      <c r="EA236" s="33">
        <v>4092.0639999999999</v>
      </c>
      <c r="EB236" s="33">
        <v>4933.902118</v>
      </c>
      <c r="EC236" s="33">
        <v>4740.6155689999996</v>
      </c>
      <c r="ED236" s="33">
        <v>1105.7011669999999</v>
      </c>
      <c r="EE236" s="33">
        <v>4092.0639999999999</v>
      </c>
      <c r="EF236" s="33">
        <v>4933.902118</v>
      </c>
      <c r="EG236" s="33">
        <v>4740.6155689999996</v>
      </c>
      <c r="EH236" s="33">
        <v>410.87922350000002</v>
      </c>
      <c r="EI236" s="33">
        <v>4092.0639999999999</v>
      </c>
      <c r="EJ236" s="33">
        <v>4933.902118</v>
      </c>
      <c r="EK236" s="33">
        <v>4740.6155689999996</v>
      </c>
      <c r="EM236" s="33">
        <v>4092.0639999999999</v>
      </c>
      <c r="EN236" s="33">
        <v>4933.902118</v>
      </c>
      <c r="EO236" s="33">
        <v>4740.6155689999996</v>
      </c>
      <c r="EQ236" s="33">
        <v>4092.0639999999999</v>
      </c>
      <c r="ER236" s="33">
        <v>4933.902118</v>
      </c>
      <c r="ES236" s="33">
        <v>4740.6155689999996</v>
      </c>
      <c r="EU236" s="33">
        <v>4092.0639999999999</v>
      </c>
      <c r="EV236" s="33">
        <v>4933.902118</v>
      </c>
      <c r="EW236" s="33">
        <v>4740.6155689999996</v>
      </c>
      <c r="EX236" s="33">
        <v>7.4300280389999998</v>
      </c>
      <c r="EY236" s="33">
        <v>4092.0639999999999</v>
      </c>
      <c r="EZ236" s="33">
        <v>4933.902118</v>
      </c>
      <c r="FA236" s="33">
        <v>4740.6155689999996</v>
      </c>
      <c r="FB236" s="33">
        <v>77.092029170000004</v>
      </c>
      <c r="FC236" s="33">
        <v>4092.0639999999999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2456.3036069999998</v>
      </c>
      <c r="G237" s="33">
        <v>2545.4552950000002</v>
      </c>
      <c r="H237" s="33">
        <v>4126.3004259999998</v>
      </c>
      <c r="I237" s="33">
        <v>4069.9583379999999</v>
      </c>
      <c r="J237" s="33">
        <v>3220.891032</v>
      </c>
      <c r="K237" s="33">
        <v>3321.0663800000002</v>
      </c>
      <c r="L237" s="33">
        <v>3883.5213319999998</v>
      </c>
      <c r="M237" s="33">
        <v>3731.8842549999999</v>
      </c>
      <c r="N237" s="33">
        <v>3193.138449</v>
      </c>
      <c r="O237" s="33">
        <v>3126.2326170000001</v>
      </c>
      <c r="P237" s="33">
        <v>4106.627144</v>
      </c>
      <c r="Q237" s="33">
        <v>3955.172568</v>
      </c>
      <c r="R237" s="33">
        <v>3330.4720000000002</v>
      </c>
      <c r="S237" s="33">
        <v>3353.8602980000001</v>
      </c>
      <c r="T237" s="33">
        <v>6385.926391</v>
      </c>
      <c r="U237" s="33">
        <v>4482.4750809999996</v>
      </c>
      <c r="V237" s="33">
        <v>3082.9738819999998</v>
      </c>
      <c r="W237" s="33">
        <v>3370.521647</v>
      </c>
      <c r="X237" s="33">
        <v>7287.2276949999996</v>
      </c>
      <c r="Y237" s="33">
        <v>4348.2718109999996</v>
      </c>
      <c r="Z237" s="33">
        <v>2950.5595290000001</v>
      </c>
      <c r="AA237" s="33">
        <v>3370.521647</v>
      </c>
      <c r="AB237" s="33">
        <v>8239.790696</v>
      </c>
      <c r="AC237" s="33">
        <v>9552.2106399999993</v>
      </c>
      <c r="AD237" s="33">
        <v>3397.3673520000002</v>
      </c>
      <c r="AE237" s="33">
        <v>3737.9706200000001</v>
      </c>
      <c r="AF237" s="33">
        <v>7704.7843089999997</v>
      </c>
      <c r="AG237" s="33">
        <v>11958.48194</v>
      </c>
      <c r="AH237" s="33">
        <v>3963.4996080000001</v>
      </c>
      <c r="AI237" s="33">
        <v>4250.7534669999995</v>
      </c>
      <c r="AJ237" s="33">
        <v>14359.29175</v>
      </c>
      <c r="AK237" s="33">
        <v>5113.9279539999998</v>
      </c>
      <c r="AL237" s="33">
        <v>4253.8245999999999</v>
      </c>
      <c r="AM237" s="33">
        <v>4654.4535470000001</v>
      </c>
      <c r="AN237" s="33">
        <v>12320.44058</v>
      </c>
      <c r="AO237" s="33">
        <v>15256.008949999999</v>
      </c>
      <c r="AP237" s="33">
        <v>4253.8245999999999</v>
      </c>
      <c r="AQ237" s="33">
        <v>4654.4535470000001</v>
      </c>
      <c r="AR237" s="33">
        <v>13221.718929999999</v>
      </c>
      <c r="AS237" s="33">
        <v>15256.008949999999</v>
      </c>
      <c r="AT237" s="33">
        <v>4253.8245999999999</v>
      </c>
      <c r="AU237" s="33">
        <v>4654.4535470000001</v>
      </c>
      <c r="AV237" s="33">
        <v>16242.576880000001</v>
      </c>
      <c r="AW237" s="33">
        <v>6612.316237</v>
      </c>
      <c r="AX237" s="33">
        <v>4253.8245999999999</v>
      </c>
      <c r="AY237" s="33">
        <v>4654.4535470000001</v>
      </c>
      <c r="AZ237" s="33">
        <v>16242.576880000001</v>
      </c>
      <c r="BA237" s="33">
        <v>12858.12673</v>
      </c>
      <c r="BB237" s="33">
        <v>4253.8245999999999</v>
      </c>
      <c r="BC237" s="33">
        <v>4654.4535470000001</v>
      </c>
      <c r="BD237" s="33">
        <v>14687.114380000001</v>
      </c>
      <c r="BE237" s="33">
        <v>9003.1879140000001</v>
      </c>
      <c r="BF237" s="33">
        <v>4253.8245999999999</v>
      </c>
      <c r="BG237" s="33">
        <v>4654.4535470000001</v>
      </c>
      <c r="BH237" s="33">
        <v>16242.576880000001</v>
      </c>
      <c r="BI237" s="33">
        <v>13924.65819</v>
      </c>
      <c r="BJ237" s="33">
        <v>4253.8245999999999</v>
      </c>
      <c r="BK237" s="33">
        <v>4654.4535470000001</v>
      </c>
      <c r="BL237" s="33">
        <v>16242.576880000001</v>
      </c>
      <c r="BM237" s="33">
        <v>11619.9774</v>
      </c>
      <c r="BN237" s="33">
        <v>4253.8245999999999</v>
      </c>
      <c r="BO237" s="33">
        <v>4654.4535470000001</v>
      </c>
      <c r="BP237" s="33">
        <v>16242.576880000001</v>
      </c>
      <c r="BQ237" s="33">
        <v>14193.90748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14946.273859999999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16242.576880000001</v>
      </c>
      <c r="CK237" s="33">
        <v>15256.008949999999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16242.576880000001</v>
      </c>
      <c r="CW237" s="33">
        <v>13972.39602</v>
      </c>
      <c r="CX237" s="33">
        <v>4253.8245999999999</v>
      </c>
      <c r="CY237" s="33">
        <v>4654.4535470000001</v>
      </c>
      <c r="CZ237" s="33">
        <v>16242.576880000001</v>
      </c>
      <c r="DA237" s="33">
        <v>15256.008949999999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16242.576880000001</v>
      </c>
      <c r="DI237" s="33">
        <v>15256.008949999999</v>
      </c>
      <c r="DJ237" s="33">
        <v>4253.8245999999999</v>
      </c>
      <c r="DK237" s="33">
        <v>4654.4535470000001</v>
      </c>
      <c r="DL237" s="33">
        <v>16242.576880000001</v>
      </c>
      <c r="DM237" s="33">
        <v>15256.008949999999</v>
      </c>
      <c r="DN237" s="33">
        <v>4253.8245999999999</v>
      </c>
      <c r="DO237" s="33">
        <v>4654.4535470000001</v>
      </c>
      <c r="DP237" s="33">
        <v>16242.576880000001</v>
      </c>
      <c r="DQ237" s="33">
        <v>15256.008949999999</v>
      </c>
      <c r="DR237" s="33">
        <v>4253.8245999999999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15256.008949999999</v>
      </c>
      <c r="DZ237" s="33">
        <v>4253.8245999999999</v>
      </c>
      <c r="EA237" s="33">
        <v>4654.4535470000001</v>
      </c>
      <c r="EB237" s="33">
        <v>16242.576880000001</v>
      </c>
      <c r="EC237" s="33">
        <v>15256.008949999999</v>
      </c>
      <c r="ED237" s="33">
        <v>4253.8245999999999</v>
      </c>
      <c r="EE237" s="33">
        <v>4654.4535470000001</v>
      </c>
      <c r="EF237" s="33">
        <v>16242.576880000001</v>
      </c>
      <c r="EG237" s="33">
        <v>15256.008949999999</v>
      </c>
      <c r="EH237" s="33">
        <v>4253.8245999999999</v>
      </c>
      <c r="EI237" s="33">
        <v>4654.4535470000001</v>
      </c>
      <c r="EJ237" s="33">
        <v>16242.576880000001</v>
      </c>
      <c r="EK237" s="33">
        <v>15256.008949999999</v>
      </c>
      <c r="EL237" s="33">
        <v>4253.8245999999999</v>
      </c>
      <c r="EM237" s="33">
        <v>4654.4535470000001</v>
      </c>
      <c r="EN237" s="33">
        <v>16242.576880000001</v>
      </c>
      <c r="EO237" s="33">
        <v>15256.008949999999</v>
      </c>
      <c r="EP237" s="33">
        <v>4253.8245999999999</v>
      </c>
      <c r="EQ237" s="33">
        <v>4654.4535470000001</v>
      </c>
      <c r="ER237" s="33">
        <v>16242.576880000001</v>
      </c>
      <c r="ES237" s="33">
        <v>15256.008949999999</v>
      </c>
      <c r="ET237" s="33">
        <v>4253.8245999999999</v>
      </c>
      <c r="EU237" s="33">
        <v>4654.4535470000001</v>
      </c>
      <c r="EV237" s="33">
        <v>16242.576880000001</v>
      </c>
      <c r="EW237" s="33">
        <v>15256.008949999999</v>
      </c>
      <c r="EX237" s="33">
        <v>4253.8245999999999</v>
      </c>
      <c r="EY237" s="33">
        <v>4654.4535470000001</v>
      </c>
      <c r="EZ237" s="33">
        <v>16592.921040000001</v>
      </c>
      <c r="FA237" s="33">
        <v>15587.69052</v>
      </c>
      <c r="FB237" s="33">
        <v>4365.5435850000003</v>
      </c>
      <c r="FC237" s="33">
        <v>4815.9391459999997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8432.1894900000007</v>
      </c>
      <c r="G238" s="33">
        <v>9001.3516080000009</v>
      </c>
      <c r="H238" s="33">
        <v>10522.45298</v>
      </c>
      <c r="I238" s="33">
        <v>9132.3163530000002</v>
      </c>
      <c r="J238" s="33">
        <v>8432.1894900000007</v>
      </c>
      <c r="K238" s="33">
        <v>9001.3516080000009</v>
      </c>
      <c r="L238" s="33">
        <v>10522.45298</v>
      </c>
      <c r="M238" s="33">
        <v>9132.3163530000002</v>
      </c>
      <c r="N238" s="33">
        <v>8108.138927</v>
      </c>
      <c r="O238" s="33">
        <v>9001.3516080000009</v>
      </c>
      <c r="P238" s="33">
        <v>10522.45298</v>
      </c>
      <c r="Q238" s="33">
        <v>9132.3163530000002</v>
      </c>
      <c r="R238" s="33">
        <v>8432.1894900000007</v>
      </c>
      <c r="S238" s="33">
        <v>9001.3516080000009</v>
      </c>
      <c r="T238" s="33">
        <v>10522.45298</v>
      </c>
      <c r="U238" s="33">
        <v>8484.9785470000006</v>
      </c>
      <c r="V238" s="33">
        <v>7885.9665189999996</v>
      </c>
      <c r="W238" s="33">
        <v>9001.3516080000009</v>
      </c>
      <c r="X238" s="33">
        <v>10522.45298</v>
      </c>
      <c r="Y238" s="33">
        <v>9132.3163530000002</v>
      </c>
      <c r="Z238" s="33">
        <v>8432.1894900000007</v>
      </c>
      <c r="AA238" s="33">
        <v>9001.3516080000009</v>
      </c>
      <c r="AB238" s="33">
        <v>10017</v>
      </c>
      <c r="AC238" s="33">
        <v>9132.3163530000002</v>
      </c>
      <c r="AD238" s="33">
        <v>8432.1894900000007</v>
      </c>
      <c r="AE238" s="33">
        <v>8577.4343869999993</v>
      </c>
      <c r="AF238" s="33">
        <v>10522.45298</v>
      </c>
      <c r="AG238" s="33">
        <v>7425.9497719999999</v>
      </c>
      <c r="AH238" s="33">
        <v>8432.1894900000007</v>
      </c>
      <c r="AI238" s="33">
        <v>9001.3516080000009</v>
      </c>
      <c r="AJ238" s="33">
        <v>10084</v>
      </c>
      <c r="AK238" s="33">
        <v>9132.3163530000002</v>
      </c>
      <c r="AL238" s="33">
        <v>8389.3403199999993</v>
      </c>
      <c r="AM238" s="33">
        <v>9001.3516080000009</v>
      </c>
      <c r="AN238" s="33">
        <v>9390</v>
      </c>
      <c r="AO238" s="33">
        <v>7237.5179049999997</v>
      </c>
      <c r="AP238" s="33">
        <v>8432.1894900000007</v>
      </c>
      <c r="AQ238" s="33">
        <v>9001.3516080000009</v>
      </c>
      <c r="AR238" s="33">
        <v>10522.45298</v>
      </c>
      <c r="AS238" s="33">
        <v>4670.3572299999996</v>
      </c>
      <c r="AT238" s="33">
        <v>8432.1894900000007</v>
      </c>
      <c r="AU238" s="33">
        <v>9001.3516080000009</v>
      </c>
      <c r="AV238" s="33">
        <v>7911.6335010000003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6681.0121349999999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8717.3838049999995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1789.037069</v>
      </c>
      <c r="U239" s="33">
        <v>3334.6987840000002</v>
      </c>
      <c r="V239" s="33">
        <v>1026.196471</v>
      </c>
      <c r="W239" s="33">
        <v>1269.763569</v>
      </c>
      <c r="X239" s="33">
        <v>3520.6351370000002</v>
      </c>
      <c r="Y239" s="33">
        <v>1971.668711</v>
      </c>
      <c r="Z239" s="33">
        <v>990.25333330000001</v>
      </c>
      <c r="AA239" s="33">
        <v>1269.763569</v>
      </c>
      <c r="AB239" s="33">
        <v>2228.8434219999999</v>
      </c>
      <c r="AC239" s="33">
        <v>508.45160140000002</v>
      </c>
      <c r="AD239" s="33">
        <v>990.25333330000001</v>
      </c>
      <c r="AE239" s="33">
        <v>3033.456549</v>
      </c>
      <c r="AF239" s="33">
        <v>5015.2388039999996</v>
      </c>
      <c r="AG239" s="33">
        <v>164.19854219999999</v>
      </c>
      <c r="AH239" s="33">
        <v>517.06355169999995</v>
      </c>
      <c r="AI239" s="33">
        <v>3033.456549</v>
      </c>
      <c r="AJ239" s="33">
        <v>3088.4204719999998</v>
      </c>
      <c r="AK239" s="33">
        <v>5500.0528279999999</v>
      </c>
      <c r="AL239" s="33">
        <v>2404.2362349999999</v>
      </c>
      <c r="AM239" s="33">
        <v>3033.456549</v>
      </c>
      <c r="AN239" s="33">
        <v>3543.071629</v>
      </c>
      <c r="AP239" s="33">
        <v>2404.2362349999999</v>
      </c>
      <c r="AQ239" s="33">
        <v>3033.456549</v>
      </c>
      <c r="AR239" s="33">
        <v>5337.789076</v>
      </c>
      <c r="AS239" s="33">
        <v>5546.0679369999998</v>
      </c>
      <c r="AT239" s="33">
        <v>2404.2362349999999</v>
      </c>
      <c r="AU239" s="33">
        <v>3033.456549</v>
      </c>
      <c r="AV239" s="33">
        <v>6360.9925400000002</v>
      </c>
      <c r="AW239" s="33">
        <v>6385.7270589999998</v>
      </c>
      <c r="AX239" s="33">
        <v>2404.2362349999999</v>
      </c>
      <c r="AY239" s="33">
        <v>3033.456549</v>
      </c>
      <c r="AZ239" s="33">
        <v>6384.5104629999996</v>
      </c>
      <c r="BA239" s="33">
        <v>6385.7270589999998</v>
      </c>
      <c r="BB239" s="33">
        <v>2404.2362349999999</v>
      </c>
      <c r="BC239" s="33">
        <v>3033.456549</v>
      </c>
      <c r="BD239" s="33">
        <v>6408.302248</v>
      </c>
      <c r="BE239" s="33">
        <v>6385.7270589999998</v>
      </c>
      <c r="BF239" s="33">
        <v>2404.2362349999999</v>
      </c>
      <c r="BG239" s="33">
        <v>3033.456549</v>
      </c>
      <c r="BH239" s="33">
        <v>6432.0869259999999</v>
      </c>
      <c r="BI239" s="33">
        <v>6385.7270589999998</v>
      </c>
      <c r="BJ239" s="33">
        <v>2404.2362349999999</v>
      </c>
      <c r="BK239" s="33">
        <v>3033.456549</v>
      </c>
      <c r="BL239" s="33">
        <v>6456.076317</v>
      </c>
      <c r="BM239" s="33">
        <v>6385.7270589999998</v>
      </c>
      <c r="BN239" s="33">
        <v>2404.2362349999999</v>
      </c>
      <c r="BO239" s="33">
        <v>3033.456549</v>
      </c>
      <c r="BP239" s="33">
        <v>6663.7054850000004</v>
      </c>
      <c r="BQ239" s="33">
        <v>6385.7270589999998</v>
      </c>
      <c r="BR239" s="33">
        <v>2404.2362349999999</v>
      </c>
      <c r="BS239" s="33">
        <v>3033.456549</v>
      </c>
      <c r="BT239" s="33">
        <v>6687.6974810000002</v>
      </c>
      <c r="BU239" s="33">
        <v>6385.7270589999998</v>
      </c>
      <c r="BV239" s="33">
        <v>2404.2362349999999</v>
      </c>
      <c r="BW239" s="33">
        <v>3033.456549</v>
      </c>
      <c r="BX239" s="33">
        <v>6711.7877520000002</v>
      </c>
      <c r="BY239" s="33">
        <v>6385.7270589999998</v>
      </c>
      <c r="BZ239" s="33">
        <v>2404.2362349999999</v>
      </c>
      <c r="CA239" s="33">
        <v>3033.456549</v>
      </c>
      <c r="CB239" s="33">
        <v>6736.1879840000001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6000.5310479999998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6332.2255070000001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L240" s="33">
        <v>209.3845882</v>
      </c>
      <c r="M240" s="33">
        <v>304.86015689999999</v>
      </c>
      <c r="O240" s="33">
        <v>133.44058820000001</v>
      </c>
      <c r="P240" s="33">
        <v>209.3845882</v>
      </c>
      <c r="Q240" s="33">
        <v>304.86015689999999</v>
      </c>
      <c r="R240" s="33">
        <v>91.46770497</v>
      </c>
      <c r="S240" s="33">
        <v>133.44058820000001</v>
      </c>
      <c r="T240" s="33">
        <v>209.3845882</v>
      </c>
      <c r="V240" s="33">
        <v>228.36537250000001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D240" s="33">
        <v>228.36537250000001</v>
      </c>
      <c r="AE240" s="33">
        <v>133.44058820000001</v>
      </c>
      <c r="AF240" s="33">
        <v>628.54082349999999</v>
      </c>
      <c r="AI240" s="33">
        <v>504.24749020000002</v>
      </c>
      <c r="AK240" s="33">
        <v>664.32874509999999</v>
      </c>
      <c r="AL240" s="33">
        <v>640.29756859999998</v>
      </c>
      <c r="AM240" s="33">
        <v>504.24749020000002</v>
      </c>
      <c r="AN240" s="33">
        <v>628.54082349999999</v>
      </c>
      <c r="AO240" s="33">
        <v>664.32874509999999</v>
      </c>
      <c r="AP240" s="33">
        <v>640.29756859999998</v>
      </c>
      <c r="AQ240" s="33">
        <v>504.24749020000002</v>
      </c>
      <c r="AS240" s="33">
        <v>664.32874509999999</v>
      </c>
      <c r="AT240" s="33">
        <v>640.29756859999998</v>
      </c>
      <c r="AU240" s="33">
        <v>504.24749020000002</v>
      </c>
      <c r="AV240" s="33">
        <v>628.54082349999999</v>
      </c>
      <c r="AW240" s="33">
        <v>664.32874509999999</v>
      </c>
      <c r="AX240" s="33">
        <v>640.29756859999998</v>
      </c>
      <c r="AY240" s="33">
        <v>504.24749020000002</v>
      </c>
      <c r="BA240" s="33">
        <v>664.32874509999999</v>
      </c>
      <c r="BB240" s="33">
        <v>640.29756859999998</v>
      </c>
      <c r="BC240" s="33">
        <v>504.24749020000002</v>
      </c>
      <c r="BD240" s="33">
        <v>628.54082349999999</v>
      </c>
      <c r="BE240" s="33">
        <v>664.32874509999999</v>
      </c>
      <c r="BF240" s="33">
        <v>640.29756859999998</v>
      </c>
      <c r="BG240" s="33">
        <v>504.24749020000002</v>
      </c>
      <c r="BH240" s="33">
        <v>357.14570320000001</v>
      </c>
      <c r="BI240" s="33">
        <v>83.563040790000002</v>
      </c>
      <c r="BJ240" s="33">
        <v>640.29756859999998</v>
      </c>
      <c r="BK240" s="33">
        <v>504.24749020000002</v>
      </c>
      <c r="BL240" s="33">
        <v>628.54082349999999</v>
      </c>
      <c r="BM240" s="33">
        <v>664.32874509999999</v>
      </c>
      <c r="BN240" s="33">
        <v>640.29756859999998</v>
      </c>
      <c r="BO240" s="33">
        <v>504.24749020000002</v>
      </c>
      <c r="BP240" s="33">
        <v>628.54082349999999</v>
      </c>
      <c r="BQ240" s="33">
        <v>113.6226431</v>
      </c>
      <c r="BR240" s="33">
        <v>640.29756859999998</v>
      </c>
      <c r="BS240" s="33">
        <v>504.24749020000002</v>
      </c>
      <c r="BT240" s="33">
        <v>628.54082349999999</v>
      </c>
      <c r="BU240" s="33">
        <v>258.45611789999998</v>
      </c>
      <c r="BV240" s="33">
        <v>640.29756859999998</v>
      </c>
      <c r="BW240" s="33">
        <v>504.24749020000002</v>
      </c>
      <c r="BX240" s="33">
        <v>628.54082349999999</v>
      </c>
      <c r="BY240" s="33">
        <v>513.97197189999997</v>
      </c>
      <c r="BZ240" s="33">
        <v>640.29756859999998</v>
      </c>
      <c r="CA240" s="33">
        <v>504.24749020000002</v>
      </c>
      <c r="CB240" s="33">
        <v>628.54082349999999</v>
      </c>
      <c r="CC240" s="33">
        <v>664.32874509999999</v>
      </c>
      <c r="CD240" s="33">
        <v>640.29756859999998</v>
      </c>
      <c r="CE240" s="33">
        <v>504.24749020000002</v>
      </c>
      <c r="CF240" s="33">
        <v>628.54082349999999</v>
      </c>
      <c r="CG240" s="33">
        <v>664.32874509999999</v>
      </c>
      <c r="CH240" s="33">
        <v>640.29756859999998</v>
      </c>
      <c r="CI240" s="33">
        <v>504.24749020000002</v>
      </c>
      <c r="CJ240" s="33">
        <v>628.54082349999999</v>
      </c>
      <c r="CK240" s="33">
        <v>664.32874509999999</v>
      </c>
      <c r="CL240" s="33">
        <v>640.29756859999998</v>
      </c>
      <c r="CM240" s="33">
        <v>504.24749020000002</v>
      </c>
      <c r="CN240" s="33">
        <v>628.54082349999999</v>
      </c>
      <c r="CO240" s="33">
        <v>664.32874509999999</v>
      </c>
      <c r="CP240" s="33">
        <v>640.29756859999998</v>
      </c>
      <c r="CQ240" s="33">
        <v>504.24749020000002</v>
      </c>
      <c r="CR240" s="33">
        <v>628.54082349999999</v>
      </c>
      <c r="CS240" s="33">
        <v>664.32874509999999</v>
      </c>
      <c r="CT240" s="33">
        <v>640.29756859999998</v>
      </c>
      <c r="CU240" s="33">
        <v>504.24749020000002</v>
      </c>
      <c r="CV240" s="33">
        <v>628.54082349999999</v>
      </c>
      <c r="CW240" s="33">
        <v>664.32874509999999</v>
      </c>
      <c r="CX240" s="33">
        <v>640.29756859999998</v>
      </c>
      <c r="CY240" s="33">
        <v>504.24749020000002</v>
      </c>
      <c r="CZ240" s="33">
        <v>628.54082349999999</v>
      </c>
      <c r="DA240" s="33">
        <v>664.32874509999999</v>
      </c>
      <c r="DB240" s="33">
        <v>640.29756859999998</v>
      </c>
      <c r="DC240" s="33">
        <v>504.24749020000002</v>
      </c>
      <c r="DD240" s="33">
        <v>628.54082349999999</v>
      </c>
      <c r="DE240" s="33">
        <v>664.32874509999999</v>
      </c>
      <c r="DF240" s="33">
        <v>640.29756859999998</v>
      </c>
      <c r="DG240" s="33">
        <v>504.24749020000002</v>
      </c>
      <c r="DH240" s="33">
        <v>628.54082349999999</v>
      </c>
      <c r="DI240" s="33">
        <v>664.32874509999999</v>
      </c>
      <c r="DJ240" s="33">
        <v>640.29756859999998</v>
      </c>
      <c r="DK240" s="33">
        <v>504.24749020000002</v>
      </c>
      <c r="DL240" s="33">
        <v>628.54082349999999</v>
      </c>
      <c r="DM240" s="33">
        <v>664.32874509999999</v>
      </c>
      <c r="DN240" s="33">
        <v>640.29756859999998</v>
      </c>
      <c r="DO240" s="33">
        <v>504.24749020000002</v>
      </c>
      <c r="DP240" s="33">
        <v>628.54082349999999</v>
      </c>
      <c r="DQ240" s="33">
        <v>664.32874509999999</v>
      </c>
      <c r="DR240" s="33">
        <v>640.29756859999998</v>
      </c>
      <c r="DS240" s="33">
        <v>504.24749020000002</v>
      </c>
      <c r="DT240" s="33">
        <v>628.54082349999999</v>
      </c>
      <c r="DU240" s="33">
        <v>664.32874509999999</v>
      </c>
      <c r="DV240" s="33">
        <v>640.29756859999998</v>
      </c>
      <c r="DW240" s="33">
        <v>504.24749020000002</v>
      </c>
      <c r="DX240" s="33">
        <v>628.54082349999999</v>
      </c>
      <c r="DY240" s="33">
        <v>664.32874509999999</v>
      </c>
      <c r="DZ240" s="33">
        <v>640.29756859999998</v>
      </c>
      <c r="EA240" s="33">
        <v>504.24749020000002</v>
      </c>
      <c r="EB240" s="33">
        <v>628.54082349999999</v>
      </c>
      <c r="EC240" s="33">
        <v>664.32874509999999</v>
      </c>
      <c r="ED240" s="33">
        <v>640.29756859999998</v>
      </c>
      <c r="EE240" s="33">
        <v>504.24749020000002</v>
      </c>
      <c r="EF240" s="33">
        <v>628.54082349999999</v>
      </c>
      <c r="EG240" s="33">
        <v>664.32874509999999</v>
      </c>
      <c r="EH240" s="33">
        <v>640.29756859999998</v>
      </c>
      <c r="EI240" s="33">
        <v>504.24749020000002</v>
      </c>
      <c r="EJ240" s="33">
        <v>628.54082349999999</v>
      </c>
      <c r="EK240" s="33">
        <v>664.32874509999999</v>
      </c>
      <c r="EL240" s="33">
        <v>640.29756859999998</v>
      </c>
      <c r="EM240" s="33">
        <v>504.24749020000002</v>
      </c>
      <c r="EN240" s="33">
        <v>628.54082349999999</v>
      </c>
      <c r="EO240" s="33">
        <v>664.32874509999999</v>
      </c>
      <c r="EP240" s="33">
        <v>640.29756859999998</v>
      </c>
      <c r="EQ240" s="33">
        <v>504.24749020000002</v>
      </c>
      <c r="ER240" s="33">
        <v>628.54082349999999</v>
      </c>
      <c r="ES240" s="33">
        <v>664.32874509999999</v>
      </c>
      <c r="ET240" s="33">
        <v>640.29756859999998</v>
      </c>
      <c r="EU240" s="33">
        <v>504.24749020000002</v>
      </c>
      <c r="EV240" s="33">
        <v>628.54082349999999</v>
      </c>
      <c r="EW240" s="33">
        <v>664.32874509999999</v>
      </c>
      <c r="EX240" s="33">
        <v>640.29756859999998</v>
      </c>
      <c r="EY240" s="33">
        <v>504.24749020000002</v>
      </c>
      <c r="EZ240" s="33">
        <v>628.54082349999999</v>
      </c>
      <c r="FA240" s="33">
        <v>664.32874509999999</v>
      </c>
      <c r="FB240" s="33">
        <v>640.29756859999998</v>
      </c>
      <c r="FC240" s="33">
        <v>504.24749020000002</v>
      </c>
    </row>
    <row r="241" spans="2:159" x14ac:dyDescent="0.25">
      <c r="B241" s="33" t="s">
        <v>1</v>
      </c>
      <c r="C241" s="33" t="s">
        <v>44</v>
      </c>
    </row>
    <row r="242" spans="2:159" x14ac:dyDescent="0.25">
      <c r="B242" s="33" t="s">
        <v>1</v>
      </c>
      <c r="C242" s="33" t="s">
        <v>45</v>
      </c>
      <c r="AL242" s="33">
        <v>894.69709799999998</v>
      </c>
      <c r="AM242" s="33">
        <v>1509.0358819999999</v>
      </c>
      <c r="AN242" s="33">
        <v>2946.1065490000001</v>
      </c>
      <c r="AO242" s="33">
        <v>2216.755686</v>
      </c>
      <c r="AP242" s="33">
        <v>894.69709799999998</v>
      </c>
      <c r="AQ242" s="33">
        <v>1509.0358819999999</v>
      </c>
      <c r="AR242" s="33">
        <v>1105.8304780000001</v>
      </c>
      <c r="AT242" s="33">
        <v>894.69709799999998</v>
      </c>
      <c r="AU242" s="33">
        <v>1509.0358819999999</v>
      </c>
      <c r="AW242" s="33">
        <v>2216.755686</v>
      </c>
      <c r="AX242" s="33">
        <v>894.69709799999998</v>
      </c>
      <c r="AY242" s="33">
        <v>1509.0358819999999</v>
      </c>
      <c r="BB242" s="33">
        <v>894.69709799999998</v>
      </c>
      <c r="BC242" s="33">
        <v>1509.0358819999999</v>
      </c>
      <c r="BD242" s="33">
        <v>2946.1065490000001</v>
      </c>
      <c r="BE242" s="33">
        <v>2216.755686</v>
      </c>
      <c r="BF242" s="33">
        <v>894.69709799999998</v>
      </c>
      <c r="BG242" s="33">
        <v>1509.0358819999999</v>
      </c>
      <c r="BH242" s="33">
        <v>2946.1065490000001</v>
      </c>
      <c r="BJ242" s="33">
        <v>894.69709799999998</v>
      </c>
      <c r="BK242" s="33">
        <v>1509.0358819999999</v>
      </c>
      <c r="BL242" s="33">
        <v>2946.1065490000001</v>
      </c>
      <c r="BM242" s="33">
        <v>2216.755686</v>
      </c>
      <c r="BN242" s="33">
        <v>894.69709799999998</v>
      </c>
      <c r="BO242" s="33">
        <v>1509.0358819999999</v>
      </c>
      <c r="BP242" s="33">
        <v>2946.1065490000001</v>
      </c>
      <c r="BQ242" s="33">
        <v>2216.755686</v>
      </c>
      <c r="BR242" s="33">
        <v>894.69709799999998</v>
      </c>
      <c r="BS242" s="33">
        <v>1509.0358819999999</v>
      </c>
      <c r="BT242" s="33">
        <v>3016.5451680000001</v>
      </c>
      <c r="BU242" s="33">
        <v>2216.755686</v>
      </c>
      <c r="BV242" s="33">
        <v>902.22498700000006</v>
      </c>
      <c r="BW242" s="33">
        <v>1540.4857420000001</v>
      </c>
      <c r="BX242" s="33">
        <v>3016.5451680000001</v>
      </c>
      <c r="BY242" s="33">
        <v>2216.755686</v>
      </c>
      <c r="BZ242" s="33">
        <v>902.22498700000006</v>
      </c>
      <c r="CA242" s="33">
        <v>1540.4857420000001</v>
      </c>
      <c r="CB242" s="33">
        <v>3016.5451680000001</v>
      </c>
      <c r="CC242" s="33">
        <v>2258.4218959999998</v>
      </c>
      <c r="CD242" s="33">
        <v>902.22498700000006</v>
      </c>
      <c r="CE242" s="33">
        <v>1540.4857420000001</v>
      </c>
      <c r="CF242" s="33">
        <v>3016.5451680000001</v>
      </c>
      <c r="CG242" s="33">
        <v>2258.4218959999998</v>
      </c>
      <c r="CH242" s="33">
        <v>902.22498700000006</v>
      </c>
      <c r="CI242" s="33">
        <v>1540.4857420000001</v>
      </c>
      <c r="CJ242" s="33">
        <v>3016.5451680000001</v>
      </c>
      <c r="CK242" s="33">
        <v>2216.755686</v>
      </c>
      <c r="CL242" s="33">
        <v>902.22498700000006</v>
      </c>
      <c r="CM242" s="33">
        <v>1540.4857420000001</v>
      </c>
      <c r="CN242" s="33">
        <v>3016.5451680000001</v>
      </c>
      <c r="CO242" s="33">
        <v>2258.4218959999998</v>
      </c>
      <c r="CP242" s="33">
        <v>902.22498700000006</v>
      </c>
      <c r="CQ242" s="33">
        <v>1540.4857420000001</v>
      </c>
      <c r="CR242" s="33">
        <v>3016.5451680000001</v>
      </c>
      <c r="CS242" s="33">
        <v>2258.4218959999998</v>
      </c>
      <c r="CT242" s="33">
        <v>902.22498700000006</v>
      </c>
      <c r="CU242" s="33">
        <v>1540.4857420000001</v>
      </c>
      <c r="CV242" s="33">
        <v>3016.5451680000001</v>
      </c>
      <c r="CW242" s="33">
        <v>2258.4218959999998</v>
      </c>
      <c r="CX242" s="33">
        <v>902.22498700000006</v>
      </c>
      <c r="CY242" s="33">
        <v>1540.4857420000001</v>
      </c>
      <c r="CZ242" s="33">
        <v>3016.5451680000001</v>
      </c>
      <c r="DA242" s="33">
        <v>2258.4218959999998</v>
      </c>
      <c r="DB242" s="33">
        <v>902.22498700000006</v>
      </c>
      <c r="DC242" s="33">
        <v>1540.4857420000001</v>
      </c>
      <c r="DD242" s="33">
        <v>3016.5451680000001</v>
      </c>
      <c r="DE242" s="33">
        <v>2258.4218959999998</v>
      </c>
      <c r="DF242" s="33">
        <v>902.22498700000006</v>
      </c>
      <c r="DG242" s="33">
        <v>1540.4857420000001</v>
      </c>
      <c r="DH242" s="33">
        <v>3016.5451680000001</v>
      </c>
      <c r="DI242" s="33">
        <v>2258.4218959999998</v>
      </c>
      <c r="DJ242" s="33">
        <v>902.22498700000006</v>
      </c>
      <c r="DK242" s="33">
        <v>1540.4857420000001</v>
      </c>
      <c r="DL242" s="33">
        <v>3016.5451680000001</v>
      </c>
      <c r="DM242" s="33">
        <v>2258.4218959999998</v>
      </c>
      <c r="DN242" s="33">
        <v>902.22498700000006</v>
      </c>
      <c r="DO242" s="33">
        <v>1540.4857420000001</v>
      </c>
      <c r="DP242" s="33">
        <v>3016.5451680000001</v>
      </c>
      <c r="DQ242" s="33">
        <v>2258.4218959999998</v>
      </c>
      <c r="DR242" s="33">
        <v>902.22498700000006</v>
      </c>
      <c r="DS242" s="33">
        <v>1540.4857420000001</v>
      </c>
      <c r="DT242" s="33">
        <v>3016.5451680000001</v>
      </c>
      <c r="DU242" s="33">
        <v>2258.4218959999998</v>
      </c>
      <c r="DV242" s="33">
        <v>902.22498700000006</v>
      </c>
      <c r="DW242" s="33">
        <v>1540.4857420000001</v>
      </c>
      <c r="DX242" s="33">
        <v>3016.5451680000001</v>
      </c>
      <c r="DY242" s="33">
        <v>2258.4218959999998</v>
      </c>
      <c r="DZ242" s="33">
        <v>902.22498700000006</v>
      </c>
      <c r="EA242" s="33">
        <v>1540.4857420000001</v>
      </c>
      <c r="EB242" s="33">
        <v>3016.5451680000001</v>
      </c>
      <c r="EC242" s="33">
        <v>2258.4218959999998</v>
      </c>
      <c r="ED242" s="33">
        <v>902.22498700000006</v>
      </c>
      <c r="EE242" s="33">
        <v>1540.4857420000001</v>
      </c>
      <c r="EF242" s="33">
        <v>3016.5451680000001</v>
      </c>
      <c r="EG242" s="33">
        <v>2258.4218959999998</v>
      </c>
      <c r="EH242" s="33">
        <v>902.22498700000006</v>
      </c>
      <c r="EI242" s="33">
        <v>1540.4857420000001</v>
      </c>
      <c r="EJ242" s="33">
        <v>3016.5451680000001</v>
      </c>
      <c r="EK242" s="33">
        <v>2258.4218959999998</v>
      </c>
      <c r="EL242" s="33">
        <v>902.22498700000006</v>
      </c>
      <c r="EM242" s="33">
        <v>1540.4857420000001</v>
      </c>
      <c r="EN242" s="33">
        <v>3016.5451680000001</v>
      </c>
      <c r="EO242" s="33">
        <v>2258.4218959999998</v>
      </c>
      <c r="EP242" s="33">
        <v>902.22498700000006</v>
      </c>
      <c r="EQ242" s="33">
        <v>1540.4857420000001</v>
      </c>
      <c r="ER242" s="33">
        <v>3016.5451680000001</v>
      </c>
      <c r="ES242" s="33">
        <v>2258.4218959999998</v>
      </c>
      <c r="ET242" s="33">
        <v>902.22498700000006</v>
      </c>
      <c r="EU242" s="33">
        <v>1540.4857420000001</v>
      </c>
      <c r="EV242" s="33">
        <v>3016.5451680000001</v>
      </c>
      <c r="EW242" s="33">
        <v>2258.4218959999998</v>
      </c>
      <c r="EX242" s="33">
        <v>902.22498700000006</v>
      </c>
      <c r="EY242" s="33">
        <v>1540.4857420000001</v>
      </c>
      <c r="EZ242" s="33">
        <v>3016.5451680000001</v>
      </c>
      <c r="FA242" s="33">
        <v>2258.4218959999998</v>
      </c>
      <c r="FB242" s="33">
        <v>902.22498700000006</v>
      </c>
      <c r="FC242" s="33">
        <v>1540.4857420000001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49268.385179999997</v>
      </c>
      <c r="E245" s="33">
        <v>43054.842420000001</v>
      </c>
      <c r="F245" s="33">
        <v>44679.229010000003</v>
      </c>
      <c r="G245" s="33">
        <v>43053.27607</v>
      </c>
      <c r="H245" s="33">
        <v>50117.395389999998</v>
      </c>
      <c r="I245" s="33">
        <v>43876.966090000002</v>
      </c>
      <c r="J245" s="33">
        <v>45477.874830000001</v>
      </c>
      <c r="K245" s="33">
        <v>43862.770819999998</v>
      </c>
      <c r="L245" s="33">
        <v>50111.010880000002</v>
      </c>
      <c r="M245" s="33">
        <v>43870.784240000001</v>
      </c>
      <c r="N245" s="33">
        <v>45102.074569999997</v>
      </c>
      <c r="O245" s="33">
        <v>43828.93492</v>
      </c>
      <c r="P245" s="33">
        <v>50292.082719999999</v>
      </c>
      <c r="Q245" s="33">
        <v>44052.004220000003</v>
      </c>
      <c r="R245" s="33">
        <v>45663.516089999997</v>
      </c>
      <c r="S245" s="33">
        <v>44013.676950000001</v>
      </c>
      <c r="T245" s="33">
        <v>53872.554210000002</v>
      </c>
      <c r="U245" s="33">
        <v>46473.543749999997</v>
      </c>
      <c r="V245" s="33">
        <v>43161.248010000003</v>
      </c>
      <c r="W245" s="33">
        <v>44802.351609999998</v>
      </c>
      <c r="X245" s="33">
        <v>56505.453580000001</v>
      </c>
      <c r="Y245" s="33">
        <v>45928.50836</v>
      </c>
      <c r="Z245" s="33">
        <v>44293.514880000002</v>
      </c>
      <c r="AA245" s="33">
        <v>44802.351609999998</v>
      </c>
      <c r="AB245" s="33">
        <v>55724.655650000001</v>
      </c>
      <c r="AC245" s="33">
        <v>46550.052340000002</v>
      </c>
      <c r="AD245" s="33">
        <v>42600.242559999999</v>
      </c>
      <c r="AE245" s="33">
        <v>46745.132100000003</v>
      </c>
      <c r="AF245" s="33">
        <v>58642.399850000002</v>
      </c>
      <c r="AG245" s="33">
        <v>50217.898650000003</v>
      </c>
      <c r="AH245" s="33">
        <v>46440.505010000001</v>
      </c>
      <c r="AI245" s="33">
        <v>48377.863619999996</v>
      </c>
      <c r="AJ245" s="33">
        <v>63098.080379999999</v>
      </c>
      <c r="AK245" s="33">
        <v>51079.894269999997</v>
      </c>
      <c r="AL245" s="33">
        <v>47996.832820000003</v>
      </c>
      <c r="AM245" s="33">
        <v>50290.599589999998</v>
      </c>
      <c r="AN245" s="33">
        <v>64394.527739999998</v>
      </c>
      <c r="AO245" s="33">
        <v>56043.879679999998</v>
      </c>
      <c r="AP245" s="33">
        <v>50467.61911</v>
      </c>
      <c r="AQ245" s="33">
        <v>50290.599589999998</v>
      </c>
      <c r="AR245" s="33">
        <v>65829.644249999998</v>
      </c>
      <c r="AS245" s="33">
        <v>56879.676350000002</v>
      </c>
      <c r="AT245" s="33">
        <v>50564.684759999996</v>
      </c>
      <c r="AU245" s="33">
        <v>50378.189980000003</v>
      </c>
      <c r="AV245" s="33">
        <v>66869.909979999997</v>
      </c>
      <c r="AW245" s="33">
        <v>55822.190470000001</v>
      </c>
      <c r="AX245" s="33">
        <v>50637.012089999997</v>
      </c>
      <c r="AY245" s="33">
        <v>50459.613660000003</v>
      </c>
      <c r="AZ245" s="33">
        <v>68875.706550000003</v>
      </c>
      <c r="BA245" s="33">
        <v>57399.941059999997</v>
      </c>
      <c r="BB245" s="33">
        <v>50637.012089999997</v>
      </c>
      <c r="BC245" s="33">
        <v>50459.613660000003</v>
      </c>
      <c r="BD245" s="33">
        <v>70945.522169999997</v>
      </c>
      <c r="BE245" s="33">
        <v>58344.927089999997</v>
      </c>
      <c r="BF245" s="33">
        <v>50768.613579999997</v>
      </c>
      <c r="BG245" s="33">
        <v>50610.276100000003</v>
      </c>
      <c r="BH245" s="33">
        <v>72219.669819999996</v>
      </c>
      <c r="BI245" s="33">
        <v>60269.17813</v>
      </c>
      <c r="BJ245" s="33">
        <v>50768.613579999997</v>
      </c>
      <c r="BK245" s="33">
        <v>50610.276100000003</v>
      </c>
      <c r="BL245" s="33">
        <v>72656.843040000007</v>
      </c>
      <c r="BM245" s="33">
        <v>60961.71658</v>
      </c>
      <c r="BN245" s="33">
        <v>50768.613579999997</v>
      </c>
      <c r="BO245" s="33">
        <v>50610.276100000003</v>
      </c>
      <c r="BP245" s="33">
        <v>73817.135250000007</v>
      </c>
      <c r="BQ245" s="33">
        <v>62370.310160000001</v>
      </c>
      <c r="BR245" s="33">
        <v>51662.072240000001</v>
      </c>
      <c r="BS245" s="33">
        <v>51570.341339999999</v>
      </c>
      <c r="BT245" s="33">
        <v>74503.762600000002</v>
      </c>
      <c r="BU245" s="33">
        <v>65317.203569999998</v>
      </c>
      <c r="BV245" s="33">
        <v>52397.255989999998</v>
      </c>
      <c r="BW245" s="33">
        <v>52303.905780000001</v>
      </c>
      <c r="BX245" s="33">
        <v>75613.967699999994</v>
      </c>
      <c r="BY245" s="33">
        <v>65227.5867</v>
      </c>
      <c r="BZ245" s="33">
        <v>53188.123099999997</v>
      </c>
      <c r="CA245" s="33">
        <v>53240.610269999997</v>
      </c>
      <c r="CB245" s="33">
        <v>75638.367929999993</v>
      </c>
      <c r="CC245" s="33">
        <v>66418.881309999997</v>
      </c>
      <c r="CD245" s="33">
        <v>53188.123099999997</v>
      </c>
      <c r="CE245" s="33">
        <v>53240.610269999997</v>
      </c>
      <c r="CF245" s="33">
        <v>75662.850219999993</v>
      </c>
      <c r="CG245" s="33">
        <v>65153.501759999999</v>
      </c>
      <c r="CH245" s="33">
        <v>53188.123099999997</v>
      </c>
      <c r="CI245" s="33">
        <v>53240.610269999997</v>
      </c>
      <c r="CJ245" s="33">
        <v>75662.850219999993</v>
      </c>
      <c r="CK245" s="33">
        <v>66476.421140000006</v>
      </c>
      <c r="CL245" s="33">
        <v>53188.123099999997</v>
      </c>
      <c r="CM245" s="33">
        <v>53240.610269999997</v>
      </c>
      <c r="CN245" s="33">
        <v>75662.850219999993</v>
      </c>
      <c r="CO245" s="33">
        <v>65799.754839999994</v>
      </c>
      <c r="CP245" s="33">
        <v>53188.123099999997</v>
      </c>
      <c r="CQ245" s="33">
        <v>53240.610269999997</v>
      </c>
      <c r="CR245" s="33">
        <v>75662.850219999993</v>
      </c>
      <c r="CS245" s="33">
        <v>66729.301609999995</v>
      </c>
      <c r="CT245" s="33">
        <v>53188.123099999997</v>
      </c>
      <c r="CU245" s="33">
        <v>53240.610269999997</v>
      </c>
      <c r="CV245" s="33">
        <v>75709.445630000002</v>
      </c>
      <c r="CW245" s="33">
        <v>65757.772620000003</v>
      </c>
      <c r="CX245" s="33">
        <v>53227.040390000002</v>
      </c>
      <c r="CY245" s="33">
        <v>53286.210619999998</v>
      </c>
      <c r="CZ245" s="33">
        <v>75709.445630000002</v>
      </c>
      <c r="DA245" s="33">
        <v>66325.266579999996</v>
      </c>
      <c r="DB245" s="33">
        <v>53227.040390000002</v>
      </c>
      <c r="DC245" s="33">
        <v>53286.210619999998</v>
      </c>
      <c r="DD245" s="33">
        <v>75709.445630000002</v>
      </c>
      <c r="DE245" s="33">
        <v>67041.385550000006</v>
      </c>
      <c r="DF245" s="33">
        <v>52177.081939999996</v>
      </c>
      <c r="DG245" s="33">
        <v>53286.210619999998</v>
      </c>
      <c r="DH245" s="33">
        <v>75849.168709999998</v>
      </c>
      <c r="DI245" s="33">
        <v>66999.337039999999</v>
      </c>
      <c r="DJ245" s="33">
        <v>52033.597869999998</v>
      </c>
      <c r="DK245" s="33">
        <v>53389.492330000001</v>
      </c>
      <c r="DL245" s="33">
        <v>75849.168709999998</v>
      </c>
      <c r="DM245" s="33">
        <v>65665.233810000005</v>
      </c>
      <c r="DN245" s="33">
        <v>49533.12687</v>
      </c>
      <c r="DO245" s="33">
        <v>53389.492330000001</v>
      </c>
      <c r="DP245" s="33">
        <v>75849.168709999998</v>
      </c>
      <c r="DQ245" s="33">
        <v>67137.736900000004</v>
      </c>
      <c r="DR245" s="33">
        <v>50708.136330000001</v>
      </c>
      <c r="DS245" s="33">
        <v>53389.492330000001</v>
      </c>
      <c r="DT245" s="33">
        <v>75849.168709999998</v>
      </c>
      <c r="DU245" s="33">
        <v>67137.736900000004</v>
      </c>
      <c r="DV245" s="33">
        <v>50293.748639999998</v>
      </c>
      <c r="DW245" s="33">
        <v>53389.492330000001</v>
      </c>
      <c r="DX245" s="33">
        <v>75849.168709999998</v>
      </c>
      <c r="DY245" s="33">
        <v>67137.736900000004</v>
      </c>
      <c r="DZ245" s="33">
        <v>49676.050819999997</v>
      </c>
      <c r="EA245" s="33">
        <v>53389.492330000001</v>
      </c>
      <c r="EB245" s="33">
        <v>75849.168709999998</v>
      </c>
      <c r="EC245" s="33">
        <v>67137.736900000004</v>
      </c>
      <c r="ED245" s="33">
        <v>49046.03095</v>
      </c>
      <c r="EE245" s="33">
        <v>53389.492330000001</v>
      </c>
      <c r="EF245" s="33">
        <v>75849.168709999998</v>
      </c>
      <c r="EG245" s="33">
        <v>67137.736900000004</v>
      </c>
      <c r="EH245" s="33">
        <v>48351.209000000003</v>
      </c>
      <c r="EI245" s="33">
        <v>53389.492330000001</v>
      </c>
      <c r="EJ245" s="33">
        <v>75849.168709999998</v>
      </c>
      <c r="EK245" s="33">
        <v>67137.736900000004</v>
      </c>
      <c r="EL245" s="33">
        <v>47940.32978</v>
      </c>
      <c r="EM245" s="33">
        <v>53389.492330000001</v>
      </c>
      <c r="EN245" s="33">
        <v>75849.168709999998</v>
      </c>
      <c r="EO245" s="33">
        <v>67137.736900000004</v>
      </c>
      <c r="EP245" s="33">
        <v>47448.359819999998</v>
      </c>
      <c r="EQ245" s="33">
        <v>53389.492330000001</v>
      </c>
      <c r="ER245" s="33">
        <v>75849.168709999998</v>
      </c>
      <c r="ES245" s="33">
        <v>67137.736900000004</v>
      </c>
      <c r="ET245" s="33">
        <v>47731.968610000004</v>
      </c>
      <c r="EU245" s="33">
        <v>53389.492330000001</v>
      </c>
      <c r="EV245" s="33">
        <v>75849.168709999998</v>
      </c>
      <c r="EW245" s="33">
        <v>67137.736900000004</v>
      </c>
      <c r="EX245" s="33">
        <v>47947.759810000003</v>
      </c>
      <c r="EY245" s="33">
        <v>53389.492330000001</v>
      </c>
      <c r="EZ245" s="33">
        <v>76199.512870000006</v>
      </c>
      <c r="FA245" s="33">
        <v>67469.418470000004</v>
      </c>
      <c r="FB245" s="33">
        <v>48129.140789999998</v>
      </c>
      <c r="FC245" s="33">
        <v>53550.977930000001</v>
      </c>
    </row>
    <row r="246" spans="2:159" x14ac:dyDescent="0.25">
      <c r="B246" s="33" t="s">
        <v>26</v>
      </c>
      <c r="C246" s="33" t="s">
        <v>37</v>
      </c>
      <c r="D246" s="33">
        <v>113.8293899</v>
      </c>
      <c r="E246" s="33">
        <v>99.9955444</v>
      </c>
      <c r="F246" s="33">
        <v>75.928631600000003</v>
      </c>
      <c r="G246" s="33">
        <v>89.909617310000002</v>
      </c>
      <c r="H246" s="33">
        <v>113.8293899</v>
      </c>
      <c r="I246" s="33">
        <v>99.9955444</v>
      </c>
      <c r="J246" s="33">
        <v>75.928631600000003</v>
      </c>
      <c r="K246" s="33">
        <v>89.909617310000002</v>
      </c>
      <c r="L246" s="33">
        <v>113.8293899</v>
      </c>
      <c r="M246" s="33">
        <v>99.9955444</v>
      </c>
      <c r="N246" s="33">
        <v>75.928631600000003</v>
      </c>
      <c r="O246" s="33">
        <v>89.909617310000002</v>
      </c>
      <c r="P246" s="33">
        <v>113.8293899</v>
      </c>
      <c r="Q246" s="33">
        <v>99.9955444</v>
      </c>
      <c r="R246" s="33">
        <v>75.928631600000003</v>
      </c>
      <c r="S246" s="33">
        <v>89.909617310000002</v>
      </c>
      <c r="T246" s="33">
        <v>170.88186690000001</v>
      </c>
      <c r="U246" s="33">
        <v>153.78294959999999</v>
      </c>
      <c r="V246" s="33">
        <v>112.86953629999999</v>
      </c>
      <c r="W246" s="33">
        <v>134.42828639999999</v>
      </c>
      <c r="X246" s="33">
        <v>174.72596669999999</v>
      </c>
      <c r="Y246" s="33">
        <v>157.40705439999999</v>
      </c>
      <c r="Z246" s="33">
        <v>115.35855220000001</v>
      </c>
      <c r="AA246" s="33">
        <v>137.4278793</v>
      </c>
      <c r="AB246" s="33">
        <v>199.6584014</v>
      </c>
      <c r="AC246" s="33">
        <v>182.14025960000001</v>
      </c>
      <c r="AD246" s="33">
        <v>144.21262580000001</v>
      </c>
      <c r="AE246" s="33">
        <v>164.82510329999999</v>
      </c>
      <c r="AF246" s="33">
        <v>211.26000819999999</v>
      </c>
      <c r="AG246" s="33">
        <v>193.64916049999999</v>
      </c>
      <c r="AH246" s="33">
        <v>157.63905690000001</v>
      </c>
      <c r="AI246" s="33">
        <v>177.57363040000001</v>
      </c>
      <c r="AJ246" s="33">
        <v>211.69688450000001</v>
      </c>
      <c r="AK246" s="33">
        <v>194.06103469999999</v>
      </c>
      <c r="AL246" s="33">
        <v>157.92192990000001</v>
      </c>
      <c r="AM246" s="33">
        <v>177.9145297</v>
      </c>
      <c r="AN246" s="33">
        <v>450.49778650000002</v>
      </c>
      <c r="AO246" s="33">
        <v>194.06103469999999</v>
      </c>
      <c r="AP246" s="33">
        <v>312.54311050000001</v>
      </c>
      <c r="AQ246" s="33">
        <v>364.25347390000002</v>
      </c>
      <c r="AR246" s="33">
        <v>1778.31331</v>
      </c>
      <c r="AS246" s="33">
        <v>194.06103469999999</v>
      </c>
      <c r="AT246" s="33">
        <v>1172.2902979999999</v>
      </c>
      <c r="AU246" s="33">
        <v>1400.3623849999999</v>
      </c>
      <c r="AV246" s="33">
        <v>1778.31331</v>
      </c>
      <c r="AW246" s="33">
        <v>1671.0211409999999</v>
      </c>
      <c r="AX246" s="33">
        <v>1172.2902979999999</v>
      </c>
      <c r="AY246" s="33">
        <v>1400.3623849999999</v>
      </c>
      <c r="AZ246" s="33">
        <v>1333.807276</v>
      </c>
      <c r="BA246" s="33">
        <v>889.13704150000001</v>
      </c>
      <c r="BB246" s="33">
        <v>1172.2902979999999</v>
      </c>
      <c r="BC246" s="33">
        <v>1400.3623849999999</v>
      </c>
      <c r="BD246" s="33">
        <v>1778.31331</v>
      </c>
      <c r="BE246" s="33">
        <v>1671.0211409999999</v>
      </c>
      <c r="BF246" s="33">
        <v>1172.2902979999999</v>
      </c>
      <c r="BG246" s="33">
        <v>1400.3623849999999</v>
      </c>
      <c r="BH246" s="33">
        <v>1387.847244</v>
      </c>
      <c r="BI246" s="33">
        <v>194.06103469999999</v>
      </c>
      <c r="BJ246" s="33">
        <v>1172.2902979999999</v>
      </c>
      <c r="BK246" s="33">
        <v>1400.3623849999999</v>
      </c>
      <c r="BL246" s="33">
        <v>1778.31331</v>
      </c>
      <c r="BM246" s="33">
        <v>194.06103469999999</v>
      </c>
      <c r="BN246" s="33">
        <v>1172.2902979999999</v>
      </c>
      <c r="BO246" s="33">
        <v>1400.3623849999999</v>
      </c>
      <c r="BP246" s="33">
        <v>1778.31331</v>
      </c>
      <c r="BQ246" s="33">
        <v>194.06103469999999</v>
      </c>
      <c r="BR246" s="33">
        <v>1172.2902979999999</v>
      </c>
      <c r="BS246" s="33">
        <v>1400.3623849999999</v>
      </c>
      <c r="BT246" s="33">
        <v>3252.4001199999998</v>
      </c>
      <c r="BU246" s="33">
        <v>602.14309539999999</v>
      </c>
      <c r="BV246" s="33">
        <v>2878.2371790000002</v>
      </c>
      <c r="BW246" s="33">
        <v>3020.1755699999999</v>
      </c>
      <c r="BX246" s="33">
        <v>3252.4001199999998</v>
      </c>
      <c r="BY246" s="33">
        <v>262.76123219999999</v>
      </c>
      <c r="BZ246" s="33">
        <v>2878.2371790000002</v>
      </c>
      <c r="CA246" s="33">
        <v>3020.1755699999999</v>
      </c>
      <c r="CB246" s="33">
        <v>3252.4001199999998</v>
      </c>
      <c r="CC246" s="33">
        <v>194.06103469999999</v>
      </c>
      <c r="CD246" s="33">
        <v>2878.2371790000002</v>
      </c>
      <c r="CE246" s="33">
        <v>3020.1755699999999</v>
      </c>
      <c r="CF246" s="33">
        <v>3252.4001199999998</v>
      </c>
      <c r="CG246" s="33">
        <v>1671.0211409999999</v>
      </c>
      <c r="CH246" s="33">
        <v>2878.2371790000002</v>
      </c>
      <c r="CI246" s="33">
        <v>3020.1755699999999</v>
      </c>
      <c r="CJ246" s="33">
        <v>3252.4001199999998</v>
      </c>
      <c r="CK246" s="33">
        <v>771.70347289999995</v>
      </c>
      <c r="CL246" s="33">
        <v>2878.2371790000002</v>
      </c>
      <c r="CM246" s="33">
        <v>3020.1755699999999</v>
      </c>
      <c r="CN246" s="33">
        <v>3252.4001199999998</v>
      </c>
      <c r="CO246" s="33">
        <v>2066.8077640000001</v>
      </c>
      <c r="CP246" s="33">
        <v>2878.2371790000002</v>
      </c>
      <c r="CQ246" s="33">
        <v>3020.1755699999999</v>
      </c>
      <c r="CR246" s="33">
        <v>3252.4001199999998</v>
      </c>
      <c r="CS246" s="33">
        <v>1660.3714259999999</v>
      </c>
      <c r="CT246" s="33">
        <v>2878.2371790000002</v>
      </c>
      <c r="CU246" s="33">
        <v>3020.1755699999999</v>
      </c>
      <c r="CV246" s="33">
        <v>3252.4001199999998</v>
      </c>
      <c r="CW246" s="33">
        <v>3133.3288510000002</v>
      </c>
      <c r="CX246" s="33">
        <v>2878.2371790000002</v>
      </c>
      <c r="CY246" s="33">
        <v>3020.1755699999999</v>
      </c>
      <c r="CZ246" s="33">
        <v>3252.4001199999998</v>
      </c>
      <c r="DA246" s="33">
        <v>3133.3288510000002</v>
      </c>
      <c r="DB246" s="33">
        <v>2878.2371790000002</v>
      </c>
      <c r="DC246" s="33">
        <v>3020.1755699999999</v>
      </c>
      <c r="DD246" s="33">
        <v>3252.4001199999998</v>
      </c>
      <c r="DE246" s="33">
        <v>2510.7521670000001</v>
      </c>
      <c r="DF246" s="33">
        <v>2878.2371790000002</v>
      </c>
      <c r="DG246" s="33">
        <v>3020.1755699999999</v>
      </c>
      <c r="DH246" s="33">
        <v>3252.4001199999998</v>
      </c>
      <c r="DI246" s="33">
        <v>3133.3288510000002</v>
      </c>
      <c r="DJ246" s="33">
        <v>2878.2371790000002</v>
      </c>
      <c r="DK246" s="33">
        <v>3020.1755699999999</v>
      </c>
      <c r="DL246" s="33">
        <v>3252.4001199999998</v>
      </c>
      <c r="DM246" s="33">
        <v>3133.3288510000002</v>
      </c>
      <c r="DN246" s="33">
        <v>2878.2371790000002</v>
      </c>
      <c r="DO246" s="33">
        <v>3020.1755699999999</v>
      </c>
      <c r="DP246" s="33">
        <v>3252.4001199999998</v>
      </c>
      <c r="DQ246" s="33">
        <v>3133.3288510000002</v>
      </c>
      <c r="DR246" s="33">
        <v>2878.2371790000002</v>
      </c>
      <c r="DS246" s="33">
        <v>3020.1755699999999</v>
      </c>
      <c r="DT246" s="33">
        <v>3252.4001199999998</v>
      </c>
      <c r="DU246" s="33">
        <v>3133.3288510000002</v>
      </c>
      <c r="DV246" s="33">
        <v>2878.2371790000002</v>
      </c>
      <c r="DW246" s="33">
        <v>3020.1755699999999</v>
      </c>
      <c r="DX246" s="33">
        <v>3252.4001199999998</v>
      </c>
      <c r="DY246" s="33">
        <v>3133.3288510000002</v>
      </c>
      <c r="DZ246" s="33">
        <v>2878.2371790000002</v>
      </c>
      <c r="EA246" s="33">
        <v>3020.1755699999999</v>
      </c>
      <c r="EB246" s="33">
        <v>3252.4001199999998</v>
      </c>
      <c r="EC246" s="33">
        <v>3133.3288510000002</v>
      </c>
      <c r="ED246" s="33">
        <v>2878.2371790000002</v>
      </c>
      <c r="EE246" s="33">
        <v>3020.1755699999999</v>
      </c>
      <c r="EF246" s="33">
        <v>3252.4001199999998</v>
      </c>
      <c r="EG246" s="33">
        <v>3133.3288510000002</v>
      </c>
      <c r="EH246" s="33">
        <v>2878.2371790000002</v>
      </c>
      <c r="EI246" s="33">
        <v>3020.1755699999999</v>
      </c>
      <c r="EJ246" s="33">
        <v>3252.4001199999998</v>
      </c>
      <c r="EK246" s="33">
        <v>3133.3288510000002</v>
      </c>
      <c r="EL246" s="33">
        <v>2697.4144809999998</v>
      </c>
      <c r="EM246" s="33">
        <v>3020.1755699999999</v>
      </c>
      <c r="EN246" s="33">
        <v>3252.4001199999998</v>
      </c>
      <c r="EO246" s="33">
        <v>3133.3288510000002</v>
      </c>
      <c r="EP246" s="33">
        <v>2460.8142170000001</v>
      </c>
      <c r="EQ246" s="33">
        <v>3020.1755699999999</v>
      </c>
      <c r="ER246" s="33">
        <v>3252.4001199999998</v>
      </c>
      <c r="ES246" s="33">
        <v>3133.3288510000002</v>
      </c>
      <c r="ET246" s="33">
        <v>1983.8650749999999</v>
      </c>
      <c r="EU246" s="33">
        <v>3020.1755699999999</v>
      </c>
      <c r="EV246" s="33">
        <v>3252.4001199999998</v>
      </c>
      <c r="EW246" s="33">
        <v>3133.3288510000002</v>
      </c>
      <c r="EX246" s="33">
        <v>2878.2371790000002</v>
      </c>
      <c r="EY246" s="33">
        <v>3020.1755699999999</v>
      </c>
      <c r="EZ246" s="33">
        <v>3252.4001199999998</v>
      </c>
      <c r="FA246" s="33">
        <v>3133.3288510000002</v>
      </c>
      <c r="FB246" s="33">
        <v>2878.2371790000002</v>
      </c>
      <c r="FC246" s="33">
        <v>3020.1755699999999</v>
      </c>
    </row>
    <row r="247" spans="2:159" x14ac:dyDescent="0.25">
      <c r="B247" s="33" t="s">
        <v>26</v>
      </c>
      <c r="C247" s="33" t="s">
        <v>38</v>
      </c>
      <c r="D247" s="33">
        <v>86.277125639999994</v>
      </c>
      <c r="E247" s="33">
        <v>90.477961089999994</v>
      </c>
      <c r="F247" s="33">
        <v>38.469196889999999</v>
      </c>
      <c r="G247" s="33">
        <v>47.186964250000003</v>
      </c>
      <c r="H247" s="33">
        <v>86.277125639999994</v>
      </c>
      <c r="I247" s="33">
        <v>90.477961089999994</v>
      </c>
      <c r="J247" s="33">
        <v>38.469196889999999</v>
      </c>
      <c r="K247" s="33">
        <v>47.186964250000003</v>
      </c>
      <c r="L247" s="33">
        <v>86.277125639999994</v>
      </c>
      <c r="M247" s="33">
        <v>90.477961089999994</v>
      </c>
      <c r="N247" s="33">
        <v>38.469196889999999</v>
      </c>
      <c r="O247" s="33">
        <v>47.186964250000003</v>
      </c>
      <c r="P247" s="33">
        <v>86.789873799999995</v>
      </c>
      <c r="Q247" s="33">
        <v>90.986611999999994</v>
      </c>
      <c r="R247" s="33">
        <v>39.062595539999997</v>
      </c>
      <c r="S247" s="33">
        <v>47.750402059999999</v>
      </c>
      <c r="T247" s="33">
        <v>146.0541174</v>
      </c>
      <c r="U247" s="33">
        <v>149.77728819999999</v>
      </c>
      <c r="V247" s="33">
        <v>107.6485505</v>
      </c>
      <c r="W247" s="33">
        <v>112.8734345</v>
      </c>
      <c r="X247" s="33">
        <v>170.9870742</v>
      </c>
      <c r="Y247" s="33">
        <v>174.51101130000001</v>
      </c>
      <c r="Z247" s="33">
        <v>67.91727333</v>
      </c>
      <c r="AA247" s="33">
        <v>140.27123219999999</v>
      </c>
      <c r="AB247" s="33">
        <v>249.70628579999999</v>
      </c>
      <c r="AC247" s="33">
        <v>248.72517959999999</v>
      </c>
      <c r="AD247" s="33">
        <v>187.47312550000001</v>
      </c>
      <c r="AE247" s="33">
        <v>201.69669020000001</v>
      </c>
      <c r="AF247" s="33">
        <v>239.44713609999999</v>
      </c>
      <c r="AG247" s="33">
        <v>294.92574760000002</v>
      </c>
      <c r="AH247" s="33">
        <v>219.20343059999999</v>
      </c>
      <c r="AI247" s="33">
        <v>239.9358986</v>
      </c>
      <c r="AJ247" s="33">
        <v>302.67517099999998</v>
      </c>
      <c r="AK247" s="33">
        <v>299.1951828</v>
      </c>
      <c r="AL247" s="33">
        <v>224.20013789999999</v>
      </c>
      <c r="AM247" s="33">
        <v>244.2950372</v>
      </c>
      <c r="AN247" s="33">
        <v>302.67517099999998</v>
      </c>
      <c r="AO247" s="33">
        <v>299.1951828</v>
      </c>
      <c r="AP247" s="33">
        <v>224.20013789999999</v>
      </c>
      <c r="AQ247" s="33">
        <v>244.2950372</v>
      </c>
      <c r="AR247" s="33">
        <v>302.67517099999998</v>
      </c>
      <c r="AS247" s="33">
        <v>299.1951828</v>
      </c>
      <c r="AT247" s="33">
        <v>224.20013789999999</v>
      </c>
      <c r="AU247" s="33">
        <v>244.2950372</v>
      </c>
      <c r="AV247" s="33">
        <v>302.67517099999998</v>
      </c>
      <c r="AW247" s="33">
        <v>299.1951828</v>
      </c>
      <c r="AX247" s="33">
        <v>224.20013789999999</v>
      </c>
      <c r="AY247" s="33">
        <v>244.2950372</v>
      </c>
      <c r="AZ247" s="33">
        <v>302.67517099999998</v>
      </c>
      <c r="BA247" s="33">
        <v>299.1951828</v>
      </c>
      <c r="BB247" s="33">
        <v>224.20013789999999</v>
      </c>
      <c r="BC247" s="33">
        <v>244.2950372</v>
      </c>
      <c r="BD247" s="33">
        <v>302.67517099999998</v>
      </c>
      <c r="BE247" s="33">
        <v>299.1951828</v>
      </c>
      <c r="BF247" s="33">
        <v>224.20013789999999</v>
      </c>
      <c r="BG247" s="33">
        <v>244.2950372</v>
      </c>
      <c r="BH247" s="33">
        <v>302.67517099999998</v>
      </c>
      <c r="BI247" s="33">
        <v>299.1951828</v>
      </c>
      <c r="BJ247" s="33">
        <v>224.20013789999999</v>
      </c>
      <c r="BK247" s="33">
        <v>244.2950372</v>
      </c>
      <c r="BL247" s="33">
        <v>302.67517099999998</v>
      </c>
      <c r="BM247" s="33">
        <v>299.1951828</v>
      </c>
      <c r="BN247" s="33">
        <v>224.20013789999999</v>
      </c>
      <c r="BO247" s="33">
        <v>244.2950372</v>
      </c>
      <c r="BP247" s="33">
        <v>302.67517099999998</v>
      </c>
      <c r="BQ247" s="33">
        <v>299.1951828</v>
      </c>
      <c r="BR247" s="33">
        <v>224.20013789999999</v>
      </c>
      <c r="BS247" s="33">
        <v>244.2950372</v>
      </c>
      <c r="BT247" s="33">
        <v>302.67517099999998</v>
      </c>
      <c r="BU247" s="33">
        <v>299.1951828</v>
      </c>
      <c r="BV247" s="33">
        <v>224.20013789999999</v>
      </c>
      <c r="BW247" s="33">
        <v>244.2950372</v>
      </c>
      <c r="BX247" s="33">
        <v>302.67517099999998</v>
      </c>
      <c r="BY247" s="33">
        <v>299.1951828</v>
      </c>
      <c r="BZ247" s="33">
        <v>224.20013789999999</v>
      </c>
      <c r="CA247" s="33">
        <v>244.2950372</v>
      </c>
      <c r="CB247" s="33">
        <v>302.67517099999998</v>
      </c>
      <c r="CC247" s="33">
        <v>299.1951828</v>
      </c>
      <c r="CD247" s="33">
        <v>224.20013789999999</v>
      </c>
      <c r="CE247" s="33">
        <v>244.2950372</v>
      </c>
      <c r="CF247" s="33">
        <v>302.67517099999998</v>
      </c>
      <c r="CG247" s="33">
        <v>299.1951828</v>
      </c>
      <c r="CH247" s="33">
        <v>224.20013789999999</v>
      </c>
      <c r="CI247" s="33">
        <v>244.2950372</v>
      </c>
      <c r="CJ247" s="33">
        <v>302.67517099999998</v>
      </c>
      <c r="CK247" s="33">
        <v>299.1951828</v>
      </c>
      <c r="CL247" s="33">
        <v>224.20013789999999</v>
      </c>
      <c r="CM247" s="33">
        <v>244.2950372</v>
      </c>
      <c r="CN247" s="33">
        <v>302.67517099999998</v>
      </c>
      <c r="CO247" s="33">
        <v>299.1951828</v>
      </c>
      <c r="CP247" s="33">
        <v>224.20013789999999</v>
      </c>
      <c r="CQ247" s="33">
        <v>244.2950372</v>
      </c>
      <c r="CR247" s="33">
        <v>302.67517099999998</v>
      </c>
      <c r="CS247" s="33">
        <v>299.1951828</v>
      </c>
      <c r="CT247" s="33">
        <v>224.20013789999999</v>
      </c>
      <c r="CU247" s="33">
        <v>244.2950372</v>
      </c>
      <c r="CV247" s="33">
        <v>302.67517099999998</v>
      </c>
      <c r="CW247" s="33">
        <v>299.1951828</v>
      </c>
      <c r="CX247" s="33">
        <v>224.20013789999999</v>
      </c>
      <c r="CY247" s="33">
        <v>244.2950372</v>
      </c>
      <c r="CZ247" s="33">
        <v>302.67517099999998</v>
      </c>
      <c r="DA247" s="33">
        <v>299.1951828</v>
      </c>
      <c r="DB247" s="33">
        <v>224.20013789999999</v>
      </c>
      <c r="DC247" s="33">
        <v>244.2950372</v>
      </c>
      <c r="DD247" s="33">
        <v>302.67517099999998</v>
      </c>
      <c r="DE247" s="33">
        <v>299.1951828</v>
      </c>
      <c r="DF247" s="33">
        <v>224.20013789999999</v>
      </c>
      <c r="DG247" s="33">
        <v>244.2950372</v>
      </c>
      <c r="DH247" s="33">
        <v>302.67517099999998</v>
      </c>
      <c r="DI247" s="33">
        <v>299.1951828</v>
      </c>
      <c r="DJ247" s="33">
        <v>224.20013789999999</v>
      </c>
      <c r="DK247" s="33">
        <v>244.2950372</v>
      </c>
      <c r="DL247" s="33">
        <v>302.67517099999998</v>
      </c>
      <c r="DM247" s="33">
        <v>299.1951828</v>
      </c>
      <c r="DN247" s="33">
        <v>224.20013789999999</v>
      </c>
      <c r="DO247" s="33">
        <v>244.2950372</v>
      </c>
      <c r="DP247" s="33">
        <v>302.67517099999998</v>
      </c>
      <c r="DQ247" s="33">
        <v>299.1951828</v>
      </c>
      <c r="DR247" s="33">
        <v>224.20013789999999</v>
      </c>
      <c r="DS247" s="33">
        <v>244.2950372</v>
      </c>
      <c r="DT247" s="33">
        <v>302.67517099999998</v>
      </c>
      <c r="DU247" s="33">
        <v>299.1951828</v>
      </c>
      <c r="DV247" s="33">
        <v>224.20013789999999</v>
      </c>
      <c r="DW247" s="33">
        <v>244.2950372</v>
      </c>
      <c r="DX247" s="33">
        <v>302.67517099999998</v>
      </c>
      <c r="DY247" s="33">
        <v>299.1951828</v>
      </c>
      <c r="DZ247" s="33">
        <v>224.20013789999999</v>
      </c>
      <c r="EA247" s="33">
        <v>244.2950372</v>
      </c>
      <c r="EB247" s="33">
        <v>302.67517099999998</v>
      </c>
      <c r="EC247" s="33">
        <v>299.1951828</v>
      </c>
      <c r="ED247" s="33">
        <v>224.20013789999999</v>
      </c>
      <c r="EE247" s="33">
        <v>244.2950372</v>
      </c>
      <c r="EF247" s="33">
        <v>302.67517099999998</v>
      </c>
      <c r="EG247" s="33">
        <v>299.1951828</v>
      </c>
      <c r="EH247" s="33">
        <v>224.20013789999999</v>
      </c>
      <c r="EI247" s="33">
        <v>244.2950372</v>
      </c>
      <c r="EJ247" s="33">
        <v>302.67517099999998</v>
      </c>
      <c r="EK247" s="33">
        <v>299.1951828</v>
      </c>
      <c r="EL247" s="33">
        <v>224.20013789999999</v>
      </c>
      <c r="EM247" s="33">
        <v>244.2950372</v>
      </c>
      <c r="EN247" s="33">
        <v>302.67517099999998</v>
      </c>
      <c r="EO247" s="33">
        <v>299.1951828</v>
      </c>
      <c r="EP247" s="33">
        <v>224.20013789999999</v>
      </c>
      <c r="EQ247" s="33">
        <v>244.2950372</v>
      </c>
      <c r="ER247" s="33">
        <v>302.67517099999998</v>
      </c>
      <c r="ES247" s="33">
        <v>299.1951828</v>
      </c>
      <c r="ET247" s="33">
        <v>224.20013789999999</v>
      </c>
      <c r="EU247" s="33">
        <v>244.2950372</v>
      </c>
      <c r="EV247" s="33">
        <v>302.67517099999998</v>
      </c>
      <c r="EW247" s="33">
        <v>299.1951828</v>
      </c>
      <c r="EX247" s="33">
        <v>224.20013789999999</v>
      </c>
      <c r="EY247" s="33">
        <v>244.2950372</v>
      </c>
      <c r="EZ247" s="33">
        <v>302.67517099999998</v>
      </c>
      <c r="FA247" s="33">
        <v>299.1951828</v>
      </c>
      <c r="FB247" s="33">
        <v>224.20013789999999</v>
      </c>
      <c r="FC247" s="33">
        <v>244.2950372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56.874808160000001</v>
      </c>
      <c r="U248" s="33">
        <v>56.546993049999998</v>
      </c>
      <c r="V248" s="33">
        <v>55.792816889999997</v>
      </c>
      <c r="W248" s="33">
        <v>54.254154659999998</v>
      </c>
      <c r="X248" s="33">
        <v>56.874808160000001</v>
      </c>
      <c r="Y248" s="33">
        <v>56.546993049999998</v>
      </c>
      <c r="Z248" s="33">
        <v>56.406842500000003</v>
      </c>
      <c r="AA248" s="33">
        <v>54.254154659999998</v>
      </c>
      <c r="AB248" s="33">
        <v>56.874808160000001</v>
      </c>
      <c r="AE248" s="33">
        <v>54.254154659999998</v>
      </c>
      <c r="AF248" s="33">
        <v>56.874808160000001</v>
      </c>
      <c r="AG248" s="33">
        <v>56.546993049999998</v>
      </c>
      <c r="AH248" s="33">
        <v>56.406842500000003</v>
      </c>
      <c r="AI248" s="33">
        <v>54.254154659999998</v>
      </c>
      <c r="AJ248" s="33">
        <v>70.656564180000004</v>
      </c>
      <c r="AK248" s="33">
        <v>70.218622120000006</v>
      </c>
      <c r="AL248" s="33">
        <v>15.949497360000001</v>
      </c>
      <c r="AM248" s="33">
        <v>69.398357799999999</v>
      </c>
      <c r="AN248" s="33">
        <v>70.656564180000004</v>
      </c>
      <c r="AO248" s="33">
        <v>70.218622120000006</v>
      </c>
      <c r="AP248" s="33">
        <v>72.356339860000006</v>
      </c>
      <c r="AQ248" s="33">
        <v>69.398357799999999</v>
      </c>
      <c r="AR248" s="33">
        <v>70.656564180000004</v>
      </c>
      <c r="AS248" s="33">
        <v>70.218622120000006</v>
      </c>
      <c r="AT248" s="33">
        <v>72.356339860000006</v>
      </c>
      <c r="AU248" s="33">
        <v>69.398357799999999</v>
      </c>
      <c r="AV248" s="33">
        <v>70.656564180000004</v>
      </c>
      <c r="AW248" s="33">
        <v>70.218622120000006</v>
      </c>
      <c r="AX248" s="33">
        <v>72.356339860000006</v>
      </c>
      <c r="AY248" s="33">
        <v>69.398357799999999</v>
      </c>
      <c r="AZ248" s="33">
        <v>70.656564180000004</v>
      </c>
      <c r="BA248" s="33">
        <v>70.218622120000006</v>
      </c>
      <c r="BB248" s="33">
        <v>72.356339860000006</v>
      </c>
      <c r="BC248" s="33">
        <v>69.398357799999999</v>
      </c>
      <c r="BD248" s="33">
        <v>70.656564180000004</v>
      </c>
      <c r="BE248" s="33">
        <v>70.218622120000006</v>
      </c>
      <c r="BF248" s="33">
        <v>72.356339860000006</v>
      </c>
      <c r="BG248" s="33">
        <v>69.398357799999999</v>
      </c>
      <c r="BH248" s="33">
        <v>70.656564180000004</v>
      </c>
      <c r="BI248" s="33">
        <v>70.218622120000006</v>
      </c>
      <c r="BJ248" s="33">
        <v>72.356339860000006</v>
      </c>
      <c r="BK248" s="33">
        <v>69.398357799999999</v>
      </c>
      <c r="BL248" s="33">
        <v>70.656564180000004</v>
      </c>
      <c r="BM248" s="33">
        <v>70.218622120000006</v>
      </c>
      <c r="BN248" s="33">
        <v>72.356339860000006</v>
      </c>
      <c r="BO248" s="33">
        <v>69.398357799999999</v>
      </c>
      <c r="BP248" s="33">
        <v>70.656564180000004</v>
      </c>
      <c r="BQ248" s="33">
        <v>70.218622120000006</v>
      </c>
      <c r="BR248" s="33">
        <v>72.356339860000006</v>
      </c>
      <c r="BS248" s="33">
        <v>69.398357799999999</v>
      </c>
      <c r="BT248" s="33">
        <v>70.656564180000004</v>
      </c>
      <c r="BU248" s="33">
        <v>70.218622120000006</v>
      </c>
      <c r="BV248" s="33">
        <v>72.356339860000006</v>
      </c>
      <c r="BW248" s="33">
        <v>69.398357799999999</v>
      </c>
      <c r="BX248" s="33">
        <v>70.656564180000004</v>
      </c>
      <c r="BY248" s="33">
        <v>70.218622120000006</v>
      </c>
      <c r="BZ248" s="33">
        <v>72.356339860000006</v>
      </c>
      <c r="CA248" s="33">
        <v>69.398357799999999</v>
      </c>
      <c r="CB248" s="33">
        <v>70.656564180000004</v>
      </c>
      <c r="CC248" s="33">
        <v>70.218622120000006</v>
      </c>
      <c r="CD248" s="33">
        <v>72.356339860000006</v>
      </c>
      <c r="CE248" s="33">
        <v>69.398357799999999</v>
      </c>
      <c r="CF248" s="33">
        <v>70.656564180000004</v>
      </c>
      <c r="CG248" s="33">
        <v>70.218622120000006</v>
      </c>
      <c r="CH248" s="33">
        <v>72.356339860000006</v>
      </c>
      <c r="CI248" s="33">
        <v>69.398357799999999</v>
      </c>
      <c r="CJ248" s="33">
        <v>70.656564180000004</v>
      </c>
      <c r="CK248" s="33">
        <v>70.218622120000006</v>
      </c>
      <c r="CL248" s="33">
        <v>72.356339860000006</v>
      </c>
      <c r="CM248" s="33">
        <v>69.398357799999999</v>
      </c>
      <c r="CN248" s="33">
        <v>70.656564180000004</v>
      </c>
      <c r="CO248" s="33">
        <v>70.218622120000006</v>
      </c>
      <c r="CP248" s="33">
        <v>72.356339860000006</v>
      </c>
      <c r="CQ248" s="33">
        <v>69.398357799999999</v>
      </c>
      <c r="CR248" s="33">
        <v>70.656564180000004</v>
      </c>
      <c r="CS248" s="33">
        <v>70.218622120000006</v>
      </c>
      <c r="CT248" s="33">
        <v>72.356339860000006</v>
      </c>
      <c r="CU248" s="33">
        <v>69.398357799999999</v>
      </c>
      <c r="CV248" s="33">
        <v>70.656564180000004</v>
      </c>
      <c r="CW248" s="33">
        <v>70.218622120000006</v>
      </c>
      <c r="CX248" s="33">
        <v>72.356339860000006</v>
      </c>
      <c r="CY248" s="33">
        <v>69.398357799999999</v>
      </c>
      <c r="CZ248" s="33">
        <v>70.656564180000004</v>
      </c>
      <c r="DA248" s="33">
        <v>70.218622120000006</v>
      </c>
      <c r="DB248" s="33">
        <v>72.356339860000006</v>
      </c>
      <c r="DC248" s="33">
        <v>69.398357799999999</v>
      </c>
      <c r="DD248" s="33">
        <v>70.656564180000004</v>
      </c>
      <c r="DE248" s="33">
        <v>70.218622120000006</v>
      </c>
      <c r="DF248" s="33">
        <v>72.356339860000006</v>
      </c>
      <c r="DG248" s="33">
        <v>69.398357799999999</v>
      </c>
      <c r="DH248" s="33">
        <v>70.656564180000004</v>
      </c>
      <c r="DI248" s="33">
        <v>70.218622120000006</v>
      </c>
      <c r="DJ248" s="33">
        <v>16.563522970000001</v>
      </c>
      <c r="DK248" s="33">
        <v>69.398357799999999</v>
      </c>
      <c r="DL248" s="33">
        <v>70.656564180000004</v>
      </c>
      <c r="DM248" s="33">
        <v>56.546993049999998</v>
      </c>
      <c r="DN248" s="33">
        <v>16.563522970000001</v>
      </c>
      <c r="DO248" s="33">
        <v>69.398357799999999</v>
      </c>
      <c r="DP248" s="33">
        <v>70.656564180000004</v>
      </c>
      <c r="DQ248" s="33">
        <v>70.218622120000006</v>
      </c>
      <c r="DR248" s="33">
        <v>16.563522970000001</v>
      </c>
      <c r="DS248" s="33">
        <v>69.398357799999999</v>
      </c>
      <c r="DT248" s="33">
        <v>70.656564180000004</v>
      </c>
      <c r="DU248" s="33">
        <v>70.218622120000006</v>
      </c>
      <c r="DV248" s="33">
        <v>72.356339860000006</v>
      </c>
      <c r="DW248" s="33">
        <v>69.398357799999999</v>
      </c>
      <c r="DX248" s="33">
        <v>70.656564180000004</v>
      </c>
      <c r="DY248" s="33">
        <v>70.218622120000006</v>
      </c>
      <c r="DZ248" s="33">
        <v>72.356339860000006</v>
      </c>
      <c r="EA248" s="33">
        <v>69.398357799999999</v>
      </c>
      <c r="EB248" s="33">
        <v>70.656564180000004</v>
      </c>
      <c r="EC248" s="33">
        <v>70.218622120000006</v>
      </c>
      <c r="ED248" s="33">
        <v>55.792816889999997</v>
      </c>
      <c r="EE248" s="33">
        <v>69.398357799999999</v>
      </c>
      <c r="EF248" s="33">
        <v>70.656564180000004</v>
      </c>
      <c r="EG248" s="33">
        <v>70.218622120000006</v>
      </c>
      <c r="EH248" s="33">
        <v>16.563522970000001</v>
      </c>
      <c r="EI248" s="33">
        <v>69.398357799999999</v>
      </c>
      <c r="EJ248" s="33">
        <v>70.656564180000004</v>
      </c>
      <c r="EK248" s="33">
        <v>70.218622120000006</v>
      </c>
      <c r="EM248" s="33">
        <v>69.398357799999999</v>
      </c>
      <c r="EN248" s="33">
        <v>70.656564180000004</v>
      </c>
      <c r="EO248" s="33">
        <v>70.218622120000006</v>
      </c>
      <c r="EQ248" s="33">
        <v>69.398357799999999</v>
      </c>
      <c r="ER248" s="33">
        <v>70.656564180000004</v>
      </c>
      <c r="ES248" s="33">
        <v>70.218622120000006</v>
      </c>
      <c r="EU248" s="33">
        <v>69.398357799999999</v>
      </c>
      <c r="EV248" s="33">
        <v>70.656564180000004</v>
      </c>
      <c r="EW248" s="33">
        <v>70.218622120000006</v>
      </c>
      <c r="EY248" s="33">
        <v>69.398357799999999</v>
      </c>
      <c r="EZ248" s="33">
        <v>70.656564180000004</v>
      </c>
      <c r="FA248" s="33">
        <v>70.218622120000006</v>
      </c>
      <c r="FB248" s="33">
        <v>55.792816889999997</v>
      </c>
      <c r="FC248" s="33">
        <v>69.398357799999999</v>
      </c>
    </row>
    <row r="249" spans="2:159" x14ac:dyDescent="0.25">
      <c r="B249" s="33" t="s">
        <v>26</v>
      </c>
      <c r="C249" s="33" t="s">
        <v>40</v>
      </c>
      <c r="F249" s="33">
        <v>944.42658029999996</v>
      </c>
      <c r="G249" s="33">
        <v>851.8834683</v>
      </c>
      <c r="J249" s="33">
        <v>944.42658029999996</v>
      </c>
      <c r="K249" s="33">
        <v>851.8834683</v>
      </c>
      <c r="N249" s="33">
        <v>944.42658029999996</v>
      </c>
      <c r="O249" s="33">
        <v>851.8834683</v>
      </c>
      <c r="R249" s="33">
        <v>944.42658029999996</v>
      </c>
      <c r="S249" s="33">
        <v>851.8834683</v>
      </c>
      <c r="T249" s="33">
        <v>775.30919670000003</v>
      </c>
      <c r="U249" s="33">
        <v>782.06714680000005</v>
      </c>
      <c r="V249" s="33">
        <v>600.64558920000002</v>
      </c>
      <c r="W249" s="33">
        <v>851.8834683</v>
      </c>
      <c r="X249" s="33">
        <v>775.30919670000003</v>
      </c>
      <c r="Y249" s="33">
        <v>782.06714680000005</v>
      </c>
      <c r="Z249" s="33">
        <v>772.0831349</v>
      </c>
      <c r="AA249" s="33">
        <v>851.8834683</v>
      </c>
      <c r="AB249" s="33">
        <v>775.30919670000003</v>
      </c>
      <c r="AC249" s="33">
        <v>782.06714680000005</v>
      </c>
      <c r="AD249" s="33">
        <v>55.682252169999998</v>
      </c>
      <c r="AE249" s="33">
        <v>851.8834683</v>
      </c>
      <c r="AG249" s="33">
        <v>782.06714680000005</v>
      </c>
      <c r="AH249" s="33">
        <v>944.42658029999996</v>
      </c>
      <c r="AI249" s="33">
        <v>851.8834683</v>
      </c>
      <c r="AJ249" s="33">
        <v>775.30919670000003</v>
      </c>
      <c r="AK249" s="33">
        <v>782.06714680000005</v>
      </c>
      <c r="AL249" s="33">
        <v>944.42658029999996</v>
      </c>
      <c r="AM249" s="33">
        <v>851.8834683</v>
      </c>
      <c r="AN249" s="33">
        <v>775.30919670000003</v>
      </c>
      <c r="AO249" s="33">
        <v>782.06714680000005</v>
      </c>
      <c r="AP249" s="33">
        <v>944.42658029999996</v>
      </c>
      <c r="AQ249" s="33">
        <v>851.8834683</v>
      </c>
      <c r="AR249" s="33">
        <v>775.30919670000003</v>
      </c>
      <c r="AS249" s="33">
        <v>782.06714680000005</v>
      </c>
      <c r="AT249" s="33">
        <v>944.42658029999996</v>
      </c>
      <c r="AU249" s="33">
        <v>851.8834683</v>
      </c>
      <c r="AV249" s="33">
        <v>775.30919670000003</v>
      </c>
      <c r="AW249" s="33">
        <v>667.15750030000004</v>
      </c>
      <c r="AX249" s="33">
        <v>944.42658029999996</v>
      </c>
      <c r="AY249" s="33">
        <v>851.8834683</v>
      </c>
      <c r="AZ249" s="33">
        <v>775.30919670000003</v>
      </c>
      <c r="BA249" s="33">
        <v>782.06714680000005</v>
      </c>
      <c r="BB249" s="33">
        <v>944.42658029999996</v>
      </c>
      <c r="BC249" s="33">
        <v>851.8834683</v>
      </c>
      <c r="BD249" s="33">
        <v>775.30919670000003</v>
      </c>
      <c r="BE249" s="33">
        <v>782.06714680000005</v>
      </c>
      <c r="BF249" s="33">
        <v>944.42658029999996</v>
      </c>
      <c r="BG249" s="33">
        <v>851.8834683</v>
      </c>
      <c r="BH249" s="33">
        <v>775.30919670000003</v>
      </c>
      <c r="BI249" s="33">
        <v>782.06714680000005</v>
      </c>
      <c r="BJ249" s="33">
        <v>944.42658029999996</v>
      </c>
      <c r="BK249" s="33">
        <v>851.8834683</v>
      </c>
      <c r="BL249" s="33">
        <v>775.30919670000003</v>
      </c>
      <c r="BM249" s="33">
        <v>782.06714680000005</v>
      </c>
      <c r="BN249" s="33">
        <v>944.42658029999996</v>
      </c>
      <c r="BO249" s="33">
        <v>851.8834683</v>
      </c>
      <c r="BP249" s="33">
        <v>775.30919670000003</v>
      </c>
      <c r="BQ249" s="33">
        <v>782.06714680000005</v>
      </c>
      <c r="BR249" s="33">
        <v>944.42658029999996</v>
      </c>
      <c r="BS249" s="33">
        <v>851.8834683</v>
      </c>
      <c r="BT249" s="33">
        <v>775.30919670000003</v>
      </c>
      <c r="BU249" s="33">
        <v>782.06714680000005</v>
      </c>
      <c r="BV249" s="33">
        <v>944.42658029999996</v>
      </c>
      <c r="BW249" s="33">
        <v>851.8834683</v>
      </c>
      <c r="BX249" s="33">
        <v>775.30919670000003</v>
      </c>
      <c r="BY249" s="33">
        <v>782.06714680000005</v>
      </c>
      <c r="BZ249" s="33">
        <v>944.42658029999996</v>
      </c>
      <c r="CA249" s="33">
        <v>851.8834683</v>
      </c>
      <c r="CB249" s="33">
        <v>775.30919670000003</v>
      </c>
      <c r="CC249" s="33">
        <v>782.06714680000005</v>
      </c>
      <c r="CD249" s="33">
        <v>944.42658029999996</v>
      </c>
      <c r="CE249" s="33">
        <v>851.8834683</v>
      </c>
      <c r="CF249" s="33">
        <v>775.30919670000003</v>
      </c>
      <c r="CG249" s="33">
        <v>782.06714680000005</v>
      </c>
      <c r="CH249" s="33">
        <v>944.42658029999996</v>
      </c>
      <c r="CI249" s="33">
        <v>851.8834683</v>
      </c>
      <c r="CJ249" s="33">
        <v>775.30919670000003</v>
      </c>
      <c r="CK249" s="33">
        <v>782.06714680000005</v>
      </c>
      <c r="CL249" s="33">
        <v>944.42658029999996</v>
      </c>
      <c r="CM249" s="33">
        <v>851.8834683</v>
      </c>
      <c r="CN249" s="33">
        <v>775.30919670000003</v>
      </c>
      <c r="CO249" s="33">
        <v>782.06714680000005</v>
      </c>
      <c r="CP249" s="33">
        <v>944.42658029999996</v>
      </c>
      <c r="CQ249" s="33">
        <v>851.8834683</v>
      </c>
      <c r="CR249" s="33">
        <v>775.30919670000003</v>
      </c>
      <c r="CS249" s="33">
        <v>782.06714680000005</v>
      </c>
      <c r="CT249" s="33">
        <v>944.42658029999996</v>
      </c>
      <c r="CU249" s="33">
        <v>851.8834683</v>
      </c>
      <c r="CV249" s="33">
        <v>775.30919670000003</v>
      </c>
      <c r="CW249" s="33">
        <v>782.06714680000005</v>
      </c>
      <c r="CX249" s="33">
        <v>944.42658029999996</v>
      </c>
      <c r="CY249" s="33">
        <v>851.8834683</v>
      </c>
      <c r="CZ249" s="33">
        <v>775.30919670000003</v>
      </c>
      <c r="DA249" s="33">
        <v>782.06714680000005</v>
      </c>
      <c r="DB249" s="33">
        <v>944.42658029999996</v>
      </c>
      <c r="DC249" s="33">
        <v>851.8834683</v>
      </c>
      <c r="DD249" s="33">
        <v>775.30919670000003</v>
      </c>
      <c r="DE249" s="33">
        <v>782.06714680000005</v>
      </c>
      <c r="DF249" s="33">
        <v>944.42658029999996</v>
      </c>
      <c r="DG249" s="33">
        <v>851.8834683</v>
      </c>
      <c r="DH249" s="33">
        <v>775.30919670000003</v>
      </c>
      <c r="DI249" s="33">
        <v>782.06714680000005</v>
      </c>
      <c r="DJ249" s="33">
        <v>944.42658029999996</v>
      </c>
      <c r="DK249" s="33">
        <v>851.8834683</v>
      </c>
      <c r="DL249" s="33">
        <v>775.30919670000003</v>
      </c>
      <c r="DM249" s="33">
        <v>782.06714680000005</v>
      </c>
      <c r="DN249" s="33">
        <v>944.42658029999996</v>
      </c>
      <c r="DO249" s="33">
        <v>851.8834683</v>
      </c>
      <c r="DP249" s="33">
        <v>775.30919670000003</v>
      </c>
      <c r="DQ249" s="33">
        <v>782.06714680000005</v>
      </c>
      <c r="DR249" s="33">
        <v>944.42658029999996</v>
      </c>
      <c r="DS249" s="33">
        <v>851.8834683</v>
      </c>
      <c r="DT249" s="33">
        <v>775.30919670000003</v>
      </c>
      <c r="DU249" s="33">
        <v>782.06714680000005</v>
      </c>
      <c r="DV249" s="33">
        <v>944.42658029999996</v>
      </c>
      <c r="DW249" s="33">
        <v>851.8834683</v>
      </c>
      <c r="DX249" s="33">
        <v>775.30919670000003</v>
      </c>
      <c r="DY249" s="33">
        <v>782.06714680000005</v>
      </c>
      <c r="DZ249" s="33">
        <v>944.42658029999996</v>
      </c>
      <c r="EA249" s="33">
        <v>851.8834683</v>
      </c>
      <c r="EB249" s="33">
        <v>775.30919670000003</v>
      </c>
      <c r="EC249" s="33">
        <v>782.06714680000005</v>
      </c>
      <c r="ED249" s="33">
        <v>944.42658029999996</v>
      </c>
      <c r="EE249" s="33">
        <v>851.8834683</v>
      </c>
      <c r="EF249" s="33">
        <v>775.30919670000003</v>
      </c>
      <c r="EG249" s="33">
        <v>782.06714680000005</v>
      </c>
      <c r="EH249" s="33">
        <v>944.42658029999996</v>
      </c>
      <c r="EI249" s="33">
        <v>851.8834683</v>
      </c>
      <c r="EJ249" s="33">
        <v>775.30919670000003</v>
      </c>
      <c r="EK249" s="33">
        <v>782.06714680000005</v>
      </c>
      <c r="EL249" s="33">
        <v>944.42658029999996</v>
      </c>
      <c r="EM249" s="33">
        <v>851.8834683</v>
      </c>
      <c r="EN249" s="33">
        <v>775.30919670000003</v>
      </c>
      <c r="EO249" s="33">
        <v>782.06714680000005</v>
      </c>
      <c r="EP249" s="33">
        <v>944.42658029999996</v>
      </c>
      <c r="EQ249" s="33">
        <v>851.8834683</v>
      </c>
      <c r="ER249" s="33">
        <v>775.30919670000003</v>
      </c>
      <c r="ES249" s="33">
        <v>782.06714680000005</v>
      </c>
      <c r="ET249" s="33">
        <v>944.42658029999996</v>
      </c>
      <c r="EU249" s="33">
        <v>851.8834683</v>
      </c>
      <c r="EV249" s="33">
        <v>775.30919670000003</v>
      </c>
      <c r="EW249" s="33">
        <v>782.06714680000005</v>
      </c>
      <c r="EX249" s="33">
        <v>944.42658029999996</v>
      </c>
      <c r="EY249" s="33">
        <v>851.8834683</v>
      </c>
      <c r="EZ249" s="33">
        <v>775.30919670000003</v>
      </c>
      <c r="FA249" s="33">
        <v>782.06714680000005</v>
      </c>
      <c r="FB249" s="33">
        <v>944.42658029999996</v>
      </c>
      <c r="FC249" s="33">
        <v>851.8834683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2180.195901</v>
      </c>
      <c r="U251" s="33">
        <v>634.93264680000004</v>
      </c>
      <c r="V251" s="33">
        <v>1369.8779</v>
      </c>
      <c r="W251" s="33">
        <v>1719.313905</v>
      </c>
      <c r="X251" s="33">
        <v>460.27414199999998</v>
      </c>
      <c r="Y251" s="33">
        <v>2001.3824689999999</v>
      </c>
      <c r="Z251" s="33">
        <v>938.96254929999998</v>
      </c>
      <c r="AA251" s="33">
        <v>1746.9205059999999</v>
      </c>
      <c r="AB251" s="33">
        <v>36.90363198</v>
      </c>
      <c r="AC251" s="33">
        <v>1.437399345</v>
      </c>
      <c r="AD251" s="33">
        <v>1157.8508529999999</v>
      </c>
      <c r="AE251" s="33">
        <v>1746.9205059999999</v>
      </c>
      <c r="AF251" s="33">
        <v>2215.5748789999998</v>
      </c>
      <c r="AG251" s="33">
        <v>34.79166395</v>
      </c>
      <c r="AH251" s="33">
        <v>23.894730299999999</v>
      </c>
      <c r="AI251" s="33">
        <v>1746.9205059999999</v>
      </c>
      <c r="AJ251" s="33">
        <v>69.340572800000004</v>
      </c>
      <c r="AK251" s="33">
        <v>2031.9630669999999</v>
      </c>
      <c r="AL251" s="33">
        <v>1413.7880250000001</v>
      </c>
      <c r="AM251" s="33">
        <v>1772.2314040000001</v>
      </c>
      <c r="AN251" s="33">
        <v>2248.0118200000002</v>
      </c>
      <c r="AO251" s="33">
        <v>574.70695850000004</v>
      </c>
      <c r="AP251" s="33">
        <v>1413.7880250000001</v>
      </c>
      <c r="AQ251" s="33">
        <v>1772.2314040000001</v>
      </c>
      <c r="AR251" s="33">
        <v>2248.0118200000002</v>
      </c>
      <c r="AS251" s="33">
        <v>2031.9630669999999</v>
      </c>
      <c r="AT251" s="33">
        <v>1413.7880250000001</v>
      </c>
      <c r="AU251" s="33">
        <v>1772.2314040000001</v>
      </c>
      <c r="AV251" s="33">
        <v>2248.0118200000002</v>
      </c>
      <c r="AW251" s="33">
        <v>2031.9630669999999</v>
      </c>
      <c r="AX251" s="33">
        <v>1413.7880250000001</v>
      </c>
      <c r="AY251" s="33">
        <v>1772.2314040000001</v>
      </c>
      <c r="AZ251" s="33">
        <v>2248.0118200000002</v>
      </c>
      <c r="BA251" s="33">
        <v>2031.9630669999999</v>
      </c>
      <c r="BB251" s="33">
        <v>1413.7880250000001</v>
      </c>
      <c r="BC251" s="33">
        <v>1772.2314040000001</v>
      </c>
      <c r="BD251" s="33">
        <v>2248.0118200000002</v>
      </c>
      <c r="BE251" s="33">
        <v>2031.9630669999999</v>
      </c>
      <c r="BF251" s="33">
        <v>1413.7880250000001</v>
      </c>
      <c r="BG251" s="33">
        <v>1772.2314040000001</v>
      </c>
      <c r="BH251" s="33">
        <v>2248.0118200000002</v>
      </c>
      <c r="BI251" s="33">
        <v>2031.9630669999999</v>
      </c>
      <c r="BJ251" s="33">
        <v>1413.7880250000001</v>
      </c>
      <c r="BK251" s="33">
        <v>1772.2314040000001</v>
      </c>
      <c r="BL251" s="33">
        <v>2248.0118200000002</v>
      </c>
      <c r="BM251" s="33">
        <v>2031.9630669999999</v>
      </c>
      <c r="BN251" s="33">
        <v>1413.7880250000001</v>
      </c>
      <c r="BO251" s="33">
        <v>1772.2314040000001</v>
      </c>
      <c r="BP251" s="33">
        <v>2248.0118200000002</v>
      </c>
      <c r="BQ251" s="33">
        <v>2031.9630669999999</v>
      </c>
      <c r="BR251" s="33">
        <v>1413.7880250000001</v>
      </c>
      <c r="BS251" s="33">
        <v>1772.2314040000001</v>
      </c>
      <c r="BT251" s="33">
        <v>2248.0118200000002</v>
      </c>
      <c r="BU251" s="33">
        <v>2031.9630669999999</v>
      </c>
      <c r="BV251" s="33">
        <v>1413.7880250000001</v>
      </c>
      <c r="BW251" s="33">
        <v>1772.2314040000001</v>
      </c>
      <c r="BX251" s="33">
        <v>2248.0118200000002</v>
      </c>
      <c r="BY251" s="33">
        <v>2031.9630669999999</v>
      </c>
      <c r="BZ251" s="33">
        <v>1413.7880250000001</v>
      </c>
      <c r="CA251" s="33">
        <v>1772.2314040000001</v>
      </c>
      <c r="CB251" s="33">
        <v>2248.0118200000002</v>
      </c>
      <c r="CC251" s="33">
        <v>2031.9630669999999</v>
      </c>
      <c r="CD251" s="33">
        <v>1413.7880250000001</v>
      </c>
      <c r="CE251" s="33">
        <v>1772.2314040000001</v>
      </c>
      <c r="CF251" s="33">
        <v>2248.0118200000002</v>
      </c>
      <c r="CG251" s="33">
        <v>2031.9630669999999</v>
      </c>
      <c r="CH251" s="33">
        <v>1413.7880250000001</v>
      </c>
      <c r="CI251" s="33">
        <v>1772.2314040000001</v>
      </c>
      <c r="CJ251" s="33">
        <v>2248.0118200000002</v>
      </c>
      <c r="CK251" s="33">
        <v>2031.9630669999999</v>
      </c>
      <c r="CL251" s="33">
        <v>1413.7880250000001</v>
      </c>
      <c r="CM251" s="33">
        <v>1772.2314040000001</v>
      </c>
      <c r="CN251" s="33">
        <v>2248.0118200000002</v>
      </c>
      <c r="CO251" s="33">
        <v>2031.9630669999999</v>
      </c>
      <c r="CP251" s="33">
        <v>1413.7880250000001</v>
      </c>
      <c r="CQ251" s="33">
        <v>1772.2314040000001</v>
      </c>
      <c r="CR251" s="33">
        <v>2248.0118200000002</v>
      </c>
      <c r="CS251" s="33">
        <v>2031.9630669999999</v>
      </c>
      <c r="CT251" s="33">
        <v>1413.7880250000001</v>
      </c>
      <c r="CU251" s="33">
        <v>1772.2314040000001</v>
      </c>
      <c r="CV251" s="33">
        <v>2248.0118200000002</v>
      </c>
      <c r="CW251" s="33">
        <v>2031.9630669999999</v>
      </c>
      <c r="CX251" s="33">
        <v>1413.7880250000001</v>
      </c>
      <c r="CY251" s="33">
        <v>1772.2314040000001</v>
      </c>
      <c r="CZ251" s="33">
        <v>2248.0118200000002</v>
      </c>
      <c r="DA251" s="33">
        <v>2031.9630669999999</v>
      </c>
      <c r="DB251" s="33">
        <v>1413.7880250000001</v>
      </c>
      <c r="DC251" s="33">
        <v>1772.2314040000001</v>
      </c>
      <c r="DD251" s="33">
        <v>2248.0118200000002</v>
      </c>
      <c r="DE251" s="33">
        <v>2031.9630669999999</v>
      </c>
      <c r="DF251" s="33">
        <v>1413.7880250000001</v>
      </c>
      <c r="DG251" s="33">
        <v>1772.2314040000001</v>
      </c>
      <c r="DH251" s="33">
        <v>2248.0118200000002</v>
      </c>
      <c r="DI251" s="33">
        <v>2031.9630669999999</v>
      </c>
      <c r="DJ251" s="33">
        <v>1413.7880250000001</v>
      </c>
      <c r="DK251" s="33">
        <v>1772.2314040000001</v>
      </c>
      <c r="DL251" s="33">
        <v>2248.0118200000002</v>
      </c>
      <c r="DM251" s="33">
        <v>2031.9630669999999</v>
      </c>
      <c r="DN251" s="33">
        <v>1413.7880250000001</v>
      </c>
      <c r="DO251" s="33">
        <v>1772.2314040000001</v>
      </c>
      <c r="DP251" s="33">
        <v>2248.0118200000002</v>
      </c>
      <c r="DQ251" s="33">
        <v>2031.9630669999999</v>
      </c>
      <c r="DR251" s="33">
        <v>1413.7880250000001</v>
      </c>
      <c r="DS251" s="33">
        <v>1772.2314040000001</v>
      </c>
      <c r="DT251" s="33">
        <v>2248.0118200000002</v>
      </c>
      <c r="DU251" s="33">
        <v>2031.9630669999999</v>
      </c>
      <c r="DV251" s="33">
        <v>1413.7880250000001</v>
      </c>
      <c r="DW251" s="33">
        <v>1772.2314040000001</v>
      </c>
      <c r="DX251" s="33">
        <v>2248.0118200000002</v>
      </c>
      <c r="DY251" s="33">
        <v>2031.9630669999999</v>
      </c>
      <c r="DZ251" s="33">
        <v>1413.7880250000001</v>
      </c>
      <c r="EA251" s="33">
        <v>1772.2314040000001</v>
      </c>
      <c r="EB251" s="33">
        <v>2248.0118200000002</v>
      </c>
      <c r="EC251" s="33">
        <v>2031.9630669999999</v>
      </c>
      <c r="ED251" s="33">
        <v>1413.7880250000001</v>
      </c>
      <c r="EE251" s="33">
        <v>1772.2314040000001</v>
      </c>
      <c r="EF251" s="33">
        <v>2248.0118200000002</v>
      </c>
      <c r="EG251" s="33">
        <v>2031.9630669999999</v>
      </c>
      <c r="EH251" s="33">
        <v>1413.7880250000001</v>
      </c>
      <c r="EI251" s="33">
        <v>1772.2314040000001</v>
      </c>
      <c r="EJ251" s="33">
        <v>2248.0118200000002</v>
      </c>
      <c r="EK251" s="33">
        <v>2031.9630669999999</v>
      </c>
      <c r="EL251" s="33">
        <v>1413.7880250000001</v>
      </c>
      <c r="EM251" s="33">
        <v>1772.2314040000001</v>
      </c>
      <c r="EN251" s="33">
        <v>2248.0118200000002</v>
      </c>
      <c r="EO251" s="33">
        <v>2031.9630669999999</v>
      </c>
      <c r="EP251" s="33">
        <v>1413.7880250000001</v>
      </c>
      <c r="EQ251" s="33">
        <v>1772.2314040000001</v>
      </c>
      <c r="ER251" s="33">
        <v>2248.0118200000002</v>
      </c>
      <c r="ES251" s="33">
        <v>2031.9630669999999</v>
      </c>
      <c r="ET251" s="33">
        <v>1413.7880250000001</v>
      </c>
      <c r="EU251" s="33">
        <v>1772.2314040000001</v>
      </c>
      <c r="EV251" s="33">
        <v>2248.0118200000002</v>
      </c>
      <c r="EW251" s="33">
        <v>2031.9630669999999</v>
      </c>
      <c r="EX251" s="33">
        <v>1413.7880250000001</v>
      </c>
      <c r="EY251" s="33">
        <v>1772.2314040000001</v>
      </c>
      <c r="EZ251" s="33">
        <v>2248.0118200000002</v>
      </c>
      <c r="FA251" s="33">
        <v>2031.9630669999999</v>
      </c>
      <c r="FB251" s="33">
        <v>1413.7880250000001</v>
      </c>
      <c r="FC251" s="33">
        <v>1772.2314040000001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E253" s="33">
        <v>0.19967749479999999</v>
      </c>
      <c r="AI253" s="33">
        <v>0.61099196759999996</v>
      </c>
      <c r="AM253" s="33">
        <v>0.61099196759999996</v>
      </c>
      <c r="AP253" s="33">
        <v>0.53025941089999995</v>
      </c>
      <c r="AQ253" s="33">
        <v>0.61099196759999996</v>
      </c>
      <c r="AS253" s="33">
        <v>0.36555145929999999</v>
      </c>
      <c r="AT253" s="33">
        <v>0.53025941089999995</v>
      </c>
      <c r="AU253" s="33">
        <v>0.61099196759999996</v>
      </c>
      <c r="AW253" s="33">
        <v>0.70587646770000001</v>
      </c>
      <c r="AX253" s="33">
        <v>0.53025941089999995</v>
      </c>
      <c r="AY253" s="33">
        <v>0.61099196759999996</v>
      </c>
      <c r="BB253" s="33">
        <v>0.53025941089999995</v>
      </c>
      <c r="BC253" s="33">
        <v>0.61099196759999996</v>
      </c>
      <c r="BE253" s="33">
        <v>0.61099196759999996</v>
      </c>
      <c r="BF253" s="33">
        <v>0.53025941089999995</v>
      </c>
      <c r="BG253" s="33">
        <v>0.61099196759999996</v>
      </c>
      <c r="BJ253" s="33">
        <v>0.53025941089999995</v>
      </c>
      <c r="BK253" s="33">
        <v>0.61099196759999996</v>
      </c>
      <c r="BL253" s="33">
        <v>0.75163948120000001</v>
      </c>
      <c r="BN253" s="33">
        <v>0.53025941089999995</v>
      </c>
      <c r="BO253" s="33">
        <v>0.61099196759999996</v>
      </c>
      <c r="BP253" s="33">
        <v>0.75163948120000001</v>
      </c>
      <c r="BR253" s="33">
        <v>0.53025941089999995</v>
      </c>
      <c r="BS253" s="33">
        <v>0.61099196759999996</v>
      </c>
      <c r="BT253" s="33">
        <v>0.75163948120000001</v>
      </c>
      <c r="BV253" s="33">
        <v>0.53025941089999995</v>
      </c>
      <c r="BW253" s="33">
        <v>0.61099196759999996</v>
      </c>
      <c r="BX253" s="33">
        <v>0.75163948120000001</v>
      </c>
      <c r="BY253" s="33">
        <v>0.70587646770000001</v>
      </c>
      <c r="BZ253" s="33">
        <v>0.53025941089999995</v>
      </c>
      <c r="CA253" s="33">
        <v>0.61099196759999996</v>
      </c>
      <c r="CB253" s="33">
        <v>0.75163948120000001</v>
      </c>
      <c r="CD253" s="33">
        <v>0.53025941089999995</v>
      </c>
      <c r="CE253" s="33">
        <v>0.61099196759999996</v>
      </c>
      <c r="CF253" s="33">
        <v>0.75163948120000001</v>
      </c>
      <c r="CG253" s="33">
        <v>0.70587646770000001</v>
      </c>
      <c r="CH253" s="33">
        <v>0.53025941089999995</v>
      </c>
      <c r="CI253" s="33">
        <v>0.61099196759999996</v>
      </c>
      <c r="CJ253" s="33">
        <v>0.75163948120000001</v>
      </c>
      <c r="CK253" s="33">
        <v>0.70587646770000001</v>
      </c>
      <c r="CL253" s="33">
        <v>0.53025941089999995</v>
      </c>
      <c r="CM253" s="33">
        <v>0.61099196759999996</v>
      </c>
      <c r="CN253" s="33">
        <v>0.75163948120000001</v>
      </c>
      <c r="CP253" s="33">
        <v>0.53025941089999995</v>
      </c>
      <c r="CQ253" s="33">
        <v>0.61099196759999996</v>
      </c>
      <c r="CR253" s="33">
        <v>0.75163948120000001</v>
      </c>
      <c r="CS253" s="33">
        <v>0.70587646770000001</v>
      </c>
      <c r="CT253" s="33">
        <v>0.53025941089999995</v>
      </c>
      <c r="CU253" s="33">
        <v>0.61099196759999996</v>
      </c>
      <c r="CV253" s="33">
        <v>0.75163948120000001</v>
      </c>
      <c r="CW253" s="33">
        <v>0.70587646770000001</v>
      </c>
      <c r="CX253" s="33">
        <v>0.53025941089999995</v>
      </c>
      <c r="CY253" s="33">
        <v>0.61099196759999996</v>
      </c>
      <c r="CZ253" s="33">
        <v>0.75163948120000001</v>
      </c>
      <c r="DA253" s="33">
        <v>0.20443411240000001</v>
      </c>
      <c r="DB253" s="33">
        <v>0.53025941089999995</v>
      </c>
      <c r="DC253" s="33">
        <v>0.61099196759999996</v>
      </c>
      <c r="DD253" s="33">
        <v>0.75163948120000001</v>
      </c>
      <c r="DE253" s="33">
        <v>0.70587646770000001</v>
      </c>
      <c r="DF253" s="33">
        <v>0.53025941089999995</v>
      </c>
      <c r="DG253" s="33">
        <v>0.61099196759999996</v>
      </c>
      <c r="DH253" s="33">
        <v>0.75163948120000001</v>
      </c>
      <c r="DI253" s="33">
        <v>0.70587646770000001</v>
      </c>
      <c r="DJ253" s="33">
        <v>0.53025941089999995</v>
      </c>
      <c r="DK253" s="33">
        <v>0.61099196759999996</v>
      </c>
      <c r="DL253" s="33">
        <v>0.75163948120000001</v>
      </c>
      <c r="DM253" s="33">
        <v>0.70587646770000001</v>
      </c>
      <c r="DN253" s="33">
        <v>0.53025941089999995</v>
      </c>
      <c r="DO253" s="33">
        <v>0.61099196759999996</v>
      </c>
      <c r="DP253" s="33">
        <v>0.75163948120000001</v>
      </c>
      <c r="DQ253" s="33">
        <v>0.70587646770000001</v>
      </c>
      <c r="DR253" s="33">
        <v>0.53025941089999995</v>
      </c>
      <c r="DS253" s="33">
        <v>0.61099196759999996</v>
      </c>
      <c r="DT253" s="33">
        <v>0.75163948120000001</v>
      </c>
      <c r="DU253" s="33">
        <v>0.70587646770000001</v>
      </c>
      <c r="DV253" s="33">
        <v>0.53025941089999995</v>
      </c>
      <c r="DW253" s="33">
        <v>0.61099196759999996</v>
      </c>
      <c r="DX253" s="33">
        <v>0.75163948120000001</v>
      </c>
      <c r="DY253" s="33">
        <v>0.70587646770000001</v>
      </c>
      <c r="DZ253" s="33">
        <v>0.53025941089999995</v>
      </c>
      <c r="EA253" s="33">
        <v>0.61099196759999996</v>
      </c>
      <c r="EB253" s="33">
        <v>0.75163948120000001</v>
      </c>
      <c r="EC253" s="33">
        <v>0.70587646770000001</v>
      </c>
      <c r="ED253" s="33">
        <v>0.53025941089999995</v>
      </c>
      <c r="EE253" s="33">
        <v>0.61099196759999996</v>
      </c>
      <c r="EF253" s="33">
        <v>0.75163948120000001</v>
      </c>
      <c r="EG253" s="33">
        <v>0.70587646770000001</v>
      </c>
      <c r="EH253" s="33">
        <v>0.53025941089999995</v>
      </c>
      <c r="EI253" s="33">
        <v>0.61099196759999996</v>
      </c>
      <c r="EJ253" s="33">
        <v>0.75163948120000001</v>
      </c>
      <c r="EK253" s="33">
        <v>0.70587646770000001</v>
      </c>
      <c r="EL253" s="33">
        <v>0.53025941089999995</v>
      </c>
      <c r="EM253" s="33">
        <v>0.61099196759999996</v>
      </c>
      <c r="EN253" s="33">
        <v>0.75163948120000001</v>
      </c>
      <c r="EO253" s="33">
        <v>0.70587646770000001</v>
      </c>
      <c r="EP253" s="33">
        <v>0.53025941089999995</v>
      </c>
      <c r="EQ253" s="33">
        <v>0.61099196759999996</v>
      </c>
      <c r="ER253" s="33">
        <v>0.75163948120000001</v>
      </c>
      <c r="ES253" s="33">
        <v>0.70587646770000001</v>
      </c>
      <c r="ET253" s="33">
        <v>0.53025941089999995</v>
      </c>
      <c r="EU253" s="33">
        <v>0.61099196759999996</v>
      </c>
      <c r="EV253" s="33">
        <v>0.75163948120000001</v>
      </c>
      <c r="EW253" s="33">
        <v>0.70587646770000001</v>
      </c>
      <c r="EX253" s="33">
        <v>0.53025941089999995</v>
      </c>
      <c r="EY253" s="33">
        <v>0.61099196759999996</v>
      </c>
      <c r="EZ253" s="33">
        <v>0.75163948120000001</v>
      </c>
      <c r="FA253" s="33">
        <v>0.70587646770000001</v>
      </c>
      <c r="FB253" s="33">
        <v>0.53025941089999995</v>
      </c>
      <c r="FC253" s="33">
        <v>0.61099196759999996</v>
      </c>
    </row>
    <row r="254" spans="2:159" x14ac:dyDescent="0.25">
      <c r="B254" s="33" t="s">
        <v>26</v>
      </c>
      <c r="C254" s="33" t="s">
        <v>45</v>
      </c>
      <c r="AL254" s="33">
        <v>2.0531999999999999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256.49422900000002</v>
      </c>
      <c r="E257" s="33">
        <v>246.4958445</v>
      </c>
      <c r="F257" s="33">
        <v>1114.6172260000001</v>
      </c>
      <c r="G257" s="33">
        <v>1042.698527</v>
      </c>
      <c r="H257" s="33">
        <v>256.49422900000002</v>
      </c>
      <c r="I257" s="33">
        <v>246.4958445</v>
      </c>
      <c r="J257" s="33">
        <v>1114.6172260000001</v>
      </c>
      <c r="K257" s="33">
        <v>1042.698527</v>
      </c>
      <c r="L257" s="33">
        <v>256.49422900000002</v>
      </c>
      <c r="M257" s="33">
        <v>246.4958445</v>
      </c>
      <c r="N257" s="33">
        <v>1114.6172260000001</v>
      </c>
      <c r="O257" s="33">
        <v>1042.698527</v>
      </c>
      <c r="P257" s="33">
        <v>257.00697719999999</v>
      </c>
      <c r="Q257" s="33">
        <v>247.0044954</v>
      </c>
      <c r="R257" s="33">
        <v>1115.2106240000001</v>
      </c>
      <c r="S257" s="33">
        <v>1043.2619649999999</v>
      </c>
      <c r="T257" s="33">
        <v>3329.3158910000002</v>
      </c>
      <c r="U257" s="33">
        <v>1777.1070239999999</v>
      </c>
      <c r="V257" s="33">
        <v>2246.8343930000001</v>
      </c>
      <c r="W257" s="33">
        <v>2872.753248</v>
      </c>
      <c r="X257" s="33">
        <v>1638.171188</v>
      </c>
      <c r="Y257" s="33">
        <v>3171.9146740000001</v>
      </c>
      <c r="Z257" s="33">
        <v>1950.7283520000001</v>
      </c>
      <c r="AA257" s="33">
        <v>2930.7572409999998</v>
      </c>
      <c r="AB257" s="33">
        <v>1318.4523240000001</v>
      </c>
      <c r="AC257" s="33">
        <v>1214.369985</v>
      </c>
      <c r="AD257" s="33">
        <v>1545.218856</v>
      </c>
      <c r="AE257" s="33">
        <v>3019.7795999999998</v>
      </c>
      <c r="AF257" s="33">
        <v>2723.1568320000001</v>
      </c>
      <c r="AG257" s="33">
        <v>1361.980712</v>
      </c>
      <c r="AH257" s="33">
        <v>1401.570641</v>
      </c>
      <c r="AI257" s="33">
        <v>3071.1786499999998</v>
      </c>
      <c r="AJ257" s="33">
        <v>1429.6783889999999</v>
      </c>
      <c r="AK257" s="33">
        <v>3377.5050529999999</v>
      </c>
      <c r="AL257" s="33">
        <v>2758.3393700000001</v>
      </c>
      <c r="AM257" s="33">
        <v>3118.3869890000001</v>
      </c>
      <c r="AN257" s="33">
        <v>3849.2037380000002</v>
      </c>
      <c r="AO257" s="33">
        <v>1922.052725</v>
      </c>
      <c r="AP257" s="33">
        <v>2969.897653</v>
      </c>
      <c r="AQ257" s="33">
        <v>3304.7259330000002</v>
      </c>
      <c r="AR257" s="33">
        <v>5174.9660620000004</v>
      </c>
      <c r="AS257" s="33">
        <v>3377.8706050000001</v>
      </c>
      <c r="AT257" s="33">
        <v>3829.6448399999999</v>
      </c>
      <c r="AU257" s="33">
        <v>4340.8348450000003</v>
      </c>
      <c r="AV257" s="33">
        <v>5174.9660620000004</v>
      </c>
      <c r="AW257" s="33">
        <v>4742.0651699999999</v>
      </c>
      <c r="AX257" s="33">
        <v>3829.6448399999999</v>
      </c>
      <c r="AY257" s="33">
        <v>4340.8348450000003</v>
      </c>
      <c r="AZ257" s="33">
        <v>4730.4600280000004</v>
      </c>
      <c r="BA257" s="33">
        <v>4072.58106</v>
      </c>
      <c r="BB257" s="33">
        <v>3829.6448399999999</v>
      </c>
      <c r="BC257" s="33">
        <v>4340.8348450000003</v>
      </c>
      <c r="BD257" s="33">
        <v>5177.0192619999998</v>
      </c>
      <c r="BE257" s="33">
        <v>4856.8799319999998</v>
      </c>
      <c r="BF257" s="33">
        <v>3829.6448399999999</v>
      </c>
      <c r="BG257" s="33">
        <v>4340.8348450000003</v>
      </c>
      <c r="BH257" s="33">
        <v>4786.5531959999998</v>
      </c>
      <c r="BI257" s="33">
        <v>3377.5050529999999</v>
      </c>
      <c r="BJ257" s="33">
        <v>3829.6448399999999</v>
      </c>
      <c r="BK257" s="33">
        <v>4340.8348450000003</v>
      </c>
      <c r="BL257" s="33">
        <v>5177.7709009999999</v>
      </c>
      <c r="BM257" s="33">
        <v>3379.308833</v>
      </c>
      <c r="BN257" s="33">
        <v>3829.6448399999999</v>
      </c>
      <c r="BO257" s="33">
        <v>4340.8348450000003</v>
      </c>
      <c r="BP257" s="33">
        <v>5177.7709009999999</v>
      </c>
      <c r="BQ257" s="33">
        <v>3379.308833</v>
      </c>
      <c r="BR257" s="33">
        <v>3829.6448399999999</v>
      </c>
      <c r="BS257" s="33">
        <v>4340.8348450000003</v>
      </c>
      <c r="BT257" s="33">
        <v>6651.857712</v>
      </c>
      <c r="BU257" s="33">
        <v>3787.3908940000001</v>
      </c>
      <c r="BV257" s="33">
        <v>5535.5917209999998</v>
      </c>
      <c r="BW257" s="33">
        <v>5960.6480300000003</v>
      </c>
      <c r="BX257" s="33">
        <v>6651.857712</v>
      </c>
      <c r="BY257" s="33">
        <v>3448.714907</v>
      </c>
      <c r="BZ257" s="33">
        <v>5535.5917209999998</v>
      </c>
      <c r="CA257" s="33">
        <v>5960.6480300000003</v>
      </c>
      <c r="CB257" s="33">
        <v>6651.857712</v>
      </c>
      <c r="CC257" s="33">
        <v>3379.308833</v>
      </c>
      <c r="CD257" s="33">
        <v>5535.5917209999998</v>
      </c>
      <c r="CE257" s="33">
        <v>5960.6480300000003</v>
      </c>
      <c r="CF257" s="33">
        <v>6651.857712</v>
      </c>
      <c r="CG257" s="33">
        <v>4856.9748159999999</v>
      </c>
      <c r="CH257" s="33">
        <v>5535.5917209999998</v>
      </c>
      <c r="CI257" s="33">
        <v>5960.6480300000003</v>
      </c>
      <c r="CJ257" s="33">
        <v>6651.857712</v>
      </c>
      <c r="CK257" s="33">
        <v>3957.6571479999998</v>
      </c>
      <c r="CL257" s="33">
        <v>5535.5917209999998</v>
      </c>
      <c r="CM257" s="33">
        <v>5960.6480300000003</v>
      </c>
      <c r="CN257" s="33">
        <v>6651.857712</v>
      </c>
      <c r="CO257" s="33">
        <v>5252.0555629999999</v>
      </c>
      <c r="CP257" s="33">
        <v>5535.5917209999998</v>
      </c>
      <c r="CQ257" s="33">
        <v>5960.6480300000003</v>
      </c>
      <c r="CR257" s="33">
        <v>6651.857712</v>
      </c>
      <c r="CS257" s="33">
        <v>4846.3251010000004</v>
      </c>
      <c r="CT257" s="33">
        <v>5535.5917209999998</v>
      </c>
      <c r="CU257" s="33">
        <v>5960.6480300000003</v>
      </c>
      <c r="CV257" s="33">
        <v>6651.857712</v>
      </c>
      <c r="CW257" s="33">
        <v>6319.282526</v>
      </c>
      <c r="CX257" s="33">
        <v>5535.5917209999998</v>
      </c>
      <c r="CY257" s="33">
        <v>5960.6480300000003</v>
      </c>
      <c r="CZ257" s="33">
        <v>6651.857712</v>
      </c>
      <c r="DA257" s="33">
        <v>6318.7810840000002</v>
      </c>
      <c r="DB257" s="33">
        <v>5535.5917209999998</v>
      </c>
      <c r="DC257" s="33">
        <v>5960.6480300000003</v>
      </c>
      <c r="DD257" s="33">
        <v>6651.857712</v>
      </c>
      <c r="DE257" s="33">
        <v>5696.7058420000003</v>
      </c>
      <c r="DF257" s="33">
        <v>5535.5917209999998</v>
      </c>
      <c r="DG257" s="33">
        <v>5960.6480300000003</v>
      </c>
      <c r="DH257" s="33">
        <v>6651.857712</v>
      </c>
      <c r="DI257" s="33">
        <v>6319.282526</v>
      </c>
      <c r="DJ257" s="33">
        <v>5479.7989049999996</v>
      </c>
      <c r="DK257" s="33">
        <v>5960.6480300000003</v>
      </c>
      <c r="DL257" s="33">
        <v>6651.857712</v>
      </c>
      <c r="DM257" s="33">
        <v>6305.6108969999996</v>
      </c>
      <c r="DN257" s="33">
        <v>5479.7989049999996</v>
      </c>
      <c r="DO257" s="33">
        <v>5960.6480300000003</v>
      </c>
      <c r="DP257" s="33">
        <v>6651.857712</v>
      </c>
      <c r="DQ257" s="33">
        <v>6319.282526</v>
      </c>
      <c r="DR257" s="33">
        <v>5479.7989049999996</v>
      </c>
      <c r="DS257" s="33">
        <v>5960.6480300000003</v>
      </c>
      <c r="DT257" s="33">
        <v>6651.857712</v>
      </c>
      <c r="DU257" s="33">
        <v>6319.282526</v>
      </c>
      <c r="DV257" s="33">
        <v>5535.5917209999998</v>
      </c>
      <c r="DW257" s="33">
        <v>5960.6480300000003</v>
      </c>
      <c r="DX257" s="33">
        <v>6651.857712</v>
      </c>
      <c r="DY257" s="33">
        <v>6319.282526</v>
      </c>
      <c r="DZ257" s="33">
        <v>5535.5917209999998</v>
      </c>
      <c r="EA257" s="33">
        <v>5960.6480300000003</v>
      </c>
      <c r="EB257" s="33">
        <v>6651.857712</v>
      </c>
      <c r="EC257" s="33">
        <v>6319.282526</v>
      </c>
      <c r="ED257" s="33">
        <v>5519.028198</v>
      </c>
      <c r="EE257" s="33">
        <v>5960.6480300000003</v>
      </c>
      <c r="EF257" s="33">
        <v>6651.857712</v>
      </c>
      <c r="EG257" s="33">
        <v>6319.282526</v>
      </c>
      <c r="EH257" s="33">
        <v>5479.7989049999996</v>
      </c>
      <c r="EI257" s="33">
        <v>5960.6480300000003</v>
      </c>
      <c r="EJ257" s="33">
        <v>6651.857712</v>
      </c>
      <c r="EK257" s="33">
        <v>6319.282526</v>
      </c>
      <c r="EL257" s="33">
        <v>5282.4126829999996</v>
      </c>
      <c r="EM257" s="33">
        <v>5960.6480300000003</v>
      </c>
      <c r="EN257" s="33">
        <v>6651.857712</v>
      </c>
      <c r="EO257" s="33">
        <v>6319.282526</v>
      </c>
      <c r="EP257" s="33">
        <v>5045.8124189999999</v>
      </c>
      <c r="EQ257" s="33">
        <v>5960.6480300000003</v>
      </c>
      <c r="ER257" s="33">
        <v>6651.857712</v>
      </c>
      <c r="ES257" s="33">
        <v>6319.282526</v>
      </c>
      <c r="ET257" s="33">
        <v>4568.8632770000004</v>
      </c>
      <c r="EU257" s="33">
        <v>5960.6480300000003</v>
      </c>
      <c r="EV257" s="33">
        <v>6651.857712</v>
      </c>
      <c r="EW257" s="33">
        <v>6319.282526</v>
      </c>
      <c r="EX257" s="33">
        <v>5463.2353819999998</v>
      </c>
      <c r="EY257" s="33">
        <v>5960.6480300000003</v>
      </c>
      <c r="EZ257" s="33">
        <v>6651.857712</v>
      </c>
      <c r="FA257" s="33">
        <v>6319.282526</v>
      </c>
      <c r="FB257" s="33">
        <v>5519.028198</v>
      </c>
      <c r="FC257" s="33">
        <v>5960.6480300000003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9203.8735730000008</v>
      </c>
      <c r="CW294" s="33">
        <v>9142.1236819999995</v>
      </c>
      <c r="CX294" s="33">
        <v>8929.6621930000001</v>
      </c>
      <c r="CY294" s="33">
        <v>9142.1236819999995</v>
      </c>
      <c r="CZ294" s="33">
        <v>10532.3225</v>
      </c>
      <c r="DA294" s="33">
        <v>10461.659879999999</v>
      </c>
      <c r="DB294" s="33">
        <v>10218.532579999999</v>
      </c>
      <c r="DC294" s="33">
        <v>10461.659879999999</v>
      </c>
      <c r="DD294" s="33">
        <v>10532.3225</v>
      </c>
      <c r="DE294" s="33">
        <v>10461.659879999999</v>
      </c>
      <c r="DF294" s="33">
        <v>10218.532579999999</v>
      </c>
      <c r="DG294" s="33">
        <v>10461.659879999999</v>
      </c>
      <c r="DH294" s="33">
        <v>10532.3225</v>
      </c>
      <c r="DI294" s="33">
        <v>10461.659879999999</v>
      </c>
      <c r="DJ294" s="33">
        <v>10218.532579999999</v>
      </c>
      <c r="DK294" s="33">
        <v>10461.659879999999</v>
      </c>
      <c r="DL294" s="33">
        <v>10532.3225</v>
      </c>
      <c r="DM294" s="33">
        <v>10461.659879999999</v>
      </c>
      <c r="DN294" s="33">
        <v>10218.532579999999</v>
      </c>
      <c r="DO294" s="33">
        <v>10461.659879999999</v>
      </c>
      <c r="DP294" s="33">
        <v>10532.3225</v>
      </c>
      <c r="DQ294" s="33">
        <v>10461.659879999999</v>
      </c>
      <c r="DR294" s="33">
        <v>10218.532579999999</v>
      </c>
      <c r="DS294" s="33">
        <v>10461.659879999999</v>
      </c>
      <c r="DT294" s="33">
        <v>10532.3225</v>
      </c>
      <c r="DU294" s="33">
        <v>10461.659879999999</v>
      </c>
      <c r="DV294" s="33">
        <v>10218.532579999999</v>
      </c>
      <c r="DW294" s="33">
        <v>10461.659879999999</v>
      </c>
      <c r="DX294" s="33">
        <v>10532.3225</v>
      </c>
      <c r="DY294" s="33">
        <v>10461.659879999999</v>
      </c>
      <c r="DZ294" s="33">
        <v>10218.532579999999</v>
      </c>
      <c r="EA294" s="33">
        <v>10461.659879999999</v>
      </c>
      <c r="EB294" s="33">
        <v>10532.3225</v>
      </c>
      <c r="EC294" s="33">
        <v>10461.659879999999</v>
      </c>
      <c r="ED294" s="33">
        <v>10218.532579999999</v>
      </c>
      <c r="EE294" s="33">
        <v>10461.659879999999</v>
      </c>
      <c r="EF294" s="33">
        <v>10532.3225</v>
      </c>
      <c r="EG294" s="33">
        <v>10461.659879999999</v>
      </c>
      <c r="EH294" s="33">
        <v>10218.532579999999</v>
      </c>
      <c r="EI294" s="33">
        <v>10461.659879999999</v>
      </c>
      <c r="EJ294" s="33">
        <v>10532.3225</v>
      </c>
      <c r="EK294" s="33">
        <v>10461.659879999999</v>
      </c>
      <c r="EL294" s="33">
        <v>10218.532579999999</v>
      </c>
      <c r="EM294" s="33">
        <v>10461.659879999999</v>
      </c>
      <c r="EN294" s="33">
        <v>10532.3225</v>
      </c>
      <c r="EO294" s="33">
        <v>10461.659879999999</v>
      </c>
      <c r="EP294" s="33">
        <v>10218.532579999999</v>
      </c>
      <c r="EQ294" s="33">
        <v>10461.659879999999</v>
      </c>
      <c r="ER294" s="33">
        <v>10532.3225</v>
      </c>
      <c r="ES294" s="33">
        <v>10461.659879999999</v>
      </c>
      <c r="ET294" s="33">
        <v>10218.532579999999</v>
      </c>
      <c r="EU294" s="33">
        <v>10461.659879999999</v>
      </c>
      <c r="EV294" s="33">
        <v>10532.3225</v>
      </c>
      <c r="EW294" s="33">
        <v>10461.659879999999</v>
      </c>
      <c r="EX294" s="33">
        <v>10218.532579999999</v>
      </c>
      <c r="EY294" s="33">
        <v>10461.659879999999</v>
      </c>
      <c r="EZ294" s="33">
        <v>10532.3225</v>
      </c>
      <c r="FA294" s="33">
        <v>10461.659879999999</v>
      </c>
      <c r="FB294" s="33">
        <v>10218.532579999999</v>
      </c>
      <c r="FC294" s="33">
        <v>10461.659879999999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9203.8735730000008</v>
      </c>
      <c r="CW305" s="33">
        <v>9142.1236819999995</v>
      </c>
      <c r="CX305" s="33">
        <v>8929.6621930000001</v>
      </c>
      <c r="CY305" s="33">
        <v>9142.1236819999995</v>
      </c>
      <c r="CZ305" s="33">
        <v>10532.3225</v>
      </c>
      <c r="DA305" s="33">
        <v>10461.659879999999</v>
      </c>
      <c r="DB305" s="33">
        <v>10218.532579999999</v>
      </c>
      <c r="DC305" s="33">
        <v>10461.659879999999</v>
      </c>
      <c r="DD305" s="33">
        <v>10532.3225</v>
      </c>
      <c r="DE305" s="33">
        <v>10461.659879999999</v>
      </c>
      <c r="DF305" s="33">
        <v>10218.532579999999</v>
      </c>
      <c r="DG305" s="33">
        <v>10461.659879999999</v>
      </c>
      <c r="DH305" s="33">
        <v>10532.3225</v>
      </c>
      <c r="DI305" s="33">
        <v>10461.659879999999</v>
      </c>
      <c r="DJ305" s="33">
        <v>10218.532579999999</v>
      </c>
      <c r="DK305" s="33">
        <v>10461.659879999999</v>
      </c>
      <c r="DL305" s="33">
        <v>10532.3225</v>
      </c>
      <c r="DM305" s="33">
        <v>10461.659879999999</v>
      </c>
      <c r="DN305" s="33">
        <v>10218.532579999999</v>
      </c>
      <c r="DO305" s="33">
        <v>10461.659879999999</v>
      </c>
      <c r="DP305" s="33">
        <v>10532.3225</v>
      </c>
      <c r="DQ305" s="33">
        <v>10461.659879999999</v>
      </c>
      <c r="DR305" s="33">
        <v>10218.532579999999</v>
      </c>
      <c r="DS305" s="33">
        <v>10461.659879999999</v>
      </c>
      <c r="DT305" s="33">
        <v>10532.3225</v>
      </c>
      <c r="DU305" s="33">
        <v>10461.659879999999</v>
      </c>
      <c r="DV305" s="33">
        <v>10218.532579999999</v>
      </c>
      <c r="DW305" s="33">
        <v>10461.659879999999</v>
      </c>
      <c r="DX305" s="33">
        <v>10532.3225</v>
      </c>
      <c r="DY305" s="33">
        <v>10461.659879999999</v>
      </c>
      <c r="DZ305" s="33">
        <v>10218.532579999999</v>
      </c>
      <c r="EA305" s="33">
        <v>10461.659879999999</v>
      </c>
      <c r="EB305" s="33">
        <v>10532.3225</v>
      </c>
      <c r="EC305" s="33">
        <v>10461.659879999999</v>
      </c>
      <c r="ED305" s="33">
        <v>10218.532579999999</v>
      </c>
      <c r="EE305" s="33">
        <v>10461.659879999999</v>
      </c>
      <c r="EF305" s="33">
        <v>10532.3225</v>
      </c>
      <c r="EG305" s="33">
        <v>10461.659879999999</v>
      </c>
      <c r="EH305" s="33">
        <v>10218.532579999999</v>
      </c>
      <c r="EI305" s="33">
        <v>10461.659879999999</v>
      </c>
      <c r="EJ305" s="33">
        <v>10532.3225</v>
      </c>
      <c r="EK305" s="33">
        <v>10461.659879999999</v>
      </c>
      <c r="EL305" s="33">
        <v>10218.532579999999</v>
      </c>
      <c r="EM305" s="33">
        <v>10461.659879999999</v>
      </c>
      <c r="EN305" s="33">
        <v>10532.3225</v>
      </c>
      <c r="EO305" s="33">
        <v>10461.659879999999</v>
      </c>
      <c r="EP305" s="33">
        <v>10218.532579999999</v>
      </c>
      <c r="EQ305" s="33">
        <v>10461.659879999999</v>
      </c>
      <c r="ER305" s="33">
        <v>10532.3225</v>
      </c>
      <c r="ES305" s="33">
        <v>10461.659879999999</v>
      </c>
      <c r="ET305" s="33">
        <v>10218.532579999999</v>
      </c>
      <c r="EU305" s="33">
        <v>10461.659879999999</v>
      </c>
      <c r="EV305" s="33">
        <v>10532.3225</v>
      </c>
      <c r="EW305" s="33">
        <v>10461.659879999999</v>
      </c>
      <c r="EX305" s="33">
        <v>10218.532579999999</v>
      </c>
      <c r="EY305" s="33">
        <v>10461.659879999999</v>
      </c>
      <c r="EZ305" s="33">
        <v>10532.3225</v>
      </c>
      <c r="FA305" s="33">
        <v>10461.659879999999</v>
      </c>
      <c r="FB305" s="33">
        <v>10218.532579999999</v>
      </c>
      <c r="FC305" s="33">
        <v>10461.659879999999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23.76</v>
      </c>
      <c r="AD368" s="58">
        <v>23.76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158.05994999999999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142.57875000000001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142.57875000000001</v>
      </c>
      <c r="DN368" s="58">
        <v>142.57875000000001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142.57875000000001</v>
      </c>
      <c r="DW368" s="58">
        <v>158.05994999999999</v>
      </c>
      <c r="DX368" s="58">
        <v>158.05994999999999</v>
      </c>
      <c r="DY368" s="58">
        <v>158.05994999999999</v>
      </c>
      <c r="DZ368" s="58">
        <v>142.57875000000001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142.57875000000001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254.8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318.67108919999998</v>
      </c>
      <c r="V377" s="58">
        <v>318.67108919999998</v>
      </c>
      <c r="W377" s="58">
        <v>318.67108919999998</v>
      </c>
      <c r="X377" s="58">
        <v>318.67108919999998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320.61190920000001</v>
      </c>
      <c r="AD377" s="58">
        <v>320.61190920000001</v>
      </c>
      <c r="AE377" s="58">
        <v>483.57535919999998</v>
      </c>
      <c r="AF377" s="58">
        <v>625.27135920000001</v>
      </c>
      <c r="AG377" s="58">
        <v>625.27135920000001</v>
      </c>
      <c r="AH377" s="58">
        <v>625.27135920000001</v>
      </c>
      <c r="AI377" s="58">
        <v>625.27135920000001</v>
      </c>
      <c r="AJ377" s="58">
        <v>668.7361449</v>
      </c>
      <c r="AK377" s="58">
        <v>668.7361449</v>
      </c>
      <c r="AL377" s="58">
        <v>640.0726449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339.31628069999999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332.47196070000001</v>
      </c>
      <c r="DN377" s="58">
        <v>332.47196070000001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332.47196070000001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332.47196070000001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332.47196070000001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N416" s="33">
        <v>138.92682740000001</v>
      </c>
      <c r="AO416" s="33">
        <v>168.73945130000001</v>
      </c>
      <c r="AP416" s="33">
        <v>224.19093179999999</v>
      </c>
      <c r="AQ416" s="33">
        <v>184.24201579999999</v>
      </c>
      <c r="AR416" s="33">
        <v>1203.061062</v>
      </c>
      <c r="AS416" s="33">
        <v>1461.228672</v>
      </c>
      <c r="AT416" s="33">
        <v>1941.420427</v>
      </c>
      <c r="AU416" s="33">
        <v>1595.475829</v>
      </c>
      <c r="AV416" s="33">
        <v>3737.1033090000001</v>
      </c>
      <c r="AW416" s="33">
        <v>4539.0568089999997</v>
      </c>
      <c r="AX416" s="33">
        <v>6030.6903179999999</v>
      </c>
      <c r="AY416" s="33">
        <v>4956.0726290000002</v>
      </c>
      <c r="AZ416" s="33">
        <v>6058.1522439999999</v>
      </c>
      <c r="BA416" s="33">
        <v>7358.1849149999998</v>
      </c>
      <c r="BB416" s="33">
        <v>9776.2456820000007</v>
      </c>
      <c r="BC416" s="33">
        <v>8034.2019039999996</v>
      </c>
      <c r="BD416" s="33">
        <v>8761.6248959999994</v>
      </c>
      <c r="BE416" s="33">
        <v>10641.80191</v>
      </c>
      <c r="BF416" s="33">
        <v>14138.93116</v>
      </c>
      <c r="BG416" s="33">
        <v>11619.49396</v>
      </c>
      <c r="BH416" s="33">
        <v>9898.3119179999994</v>
      </c>
      <c r="BI416" s="33">
        <v>12022.413189999999</v>
      </c>
      <c r="BJ416" s="33">
        <v>15973.241550000001</v>
      </c>
      <c r="BK416" s="33">
        <v>13126.94585</v>
      </c>
      <c r="BL416" s="33">
        <v>11711.62</v>
      </c>
      <c r="BM416" s="33">
        <v>14224.84318</v>
      </c>
      <c r="BN416" s="33">
        <v>18899.438289999998</v>
      </c>
      <c r="BO416" s="33">
        <v>15531.719230000001</v>
      </c>
      <c r="BP416" s="33">
        <v>13034.540720000001</v>
      </c>
      <c r="BQ416" s="33">
        <v>15831.652459999999</v>
      </c>
      <c r="BR416" s="33">
        <v>21034.280299999999</v>
      </c>
      <c r="BS416" s="33">
        <v>17286.150559999998</v>
      </c>
      <c r="BT416" s="33">
        <v>13377.41885</v>
      </c>
      <c r="BU416" s="33">
        <v>16248.1096</v>
      </c>
      <c r="BV416" s="33">
        <v>21587.594369999999</v>
      </c>
      <c r="BW416" s="33">
        <v>17740.868780000001</v>
      </c>
      <c r="BX416" s="33">
        <v>13377.41885</v>
      </c>
      <c r="BY416" s="33">
        <v>16248.1096</v>
      </c>
      <c r="BZ416" s="33">
        <v>21587.594369999999</v>
      </c>
      <c r="CA416" s="33">
        <v>17740.868780000001</v>
      </c>
      <c r="CB416" s="33">
        <v>13377.41885</v>
      </c>
      <c r="CC416" s="33">
        <v>16248.1096</v>
      </c>
      <c r="CD416" s="33">
        <v>21587.594369999999</v>
      </c>
      <c r="CE416" s="33">
        <v>17740.868780000001</v>
      </c>
      <c r="CF416" s="33">
        <v>13377.41885</v>
      </c>
      <c r="CG416" s="33">
        <v>16248.1096</v>
      </c>
      <c r="CH416" s="33">
        <v>21587.594369999999</v>
      </c>
      <c r="CI416" s="33">
        <v>17740.868780000001</v>
      </c>
      <c r="CJ416" s="33">
        <v>13377.41885</v>
      </c>
      <c r="CK416" s="33">
        <v>16248.1096</v>
      </c>
      <c r="CL416" s="33">
        <v>21587.594369999999</v>
      </c>
      <c r="CM416" s="33">
        <v>17740.868780000001</v>
      </c>
      <c r="CN416" s="33">
        <v>13377.41885</v>
      </c>
      <c r="CO416" s="33">
        <v>16248.1096</v>
      </c>
      <c r="CP416" s="33">
        <v>21587.594369999999</v>
      </c>
      <c r="CQ416" s="33">
        <v>17740.868780000001</v>
      </c>
      <c r="CR416" s="33">
        <v>13377.41885</v>
      </c>
      <c r="CS416" s="33">
        <v>16248.1096</v>
      </c>
      <c r="CT416" s="33">
        <v>21587.594369999999</v>
      </c>
      <c r="CU416" s="33">
        <v>17740.868780000001</v>
      </c>
      <c r="CV416" s="33">
        <v>13377.41885</v>
      </c>
      <c r="CW416" s="33">
        <v>16248.1096</v>
      </c>
      <c r="CX416" s="33">
        <v>21587.594369999999</v>
      </c>
      <c r="CY416" s="33">
        <v>17740.868780000001</v>
      </c>
      <c r="CZ416" s="33">
        <v>13377.41885</v>
      </c>
      <c r="DA416" s="33">
        <v>16248.1096</v>
      </c>
      <c r="DB416" s="33">
        <v>21587.594369999999</v>
      </c>
      <c r="DC416" s="33">
        <v>17740.868780000001</v>
      </c>
      <c r="DD416" s="33">
        <v>13377.41885</v>
      </c>
      <c r="DE416" s="33">
        <v>16248.1096</v>
      </c>
      <c r="DF416" s="33">
        <v>21587.594369999999</v>
      </c>
      <c r="DG416" s="33">
        <v>17740.868780000001</v>
      </c>
      <c r="DH416" s="33">
        <v>13377.41885</v>
      </c>
      <c r="DI416" s="33">
        <v>16248.1096</v>
      </c>
      <c r="DJ416" s="33">
        <v>21587.594369999999</v>
      </c>
      <c r="DK416" s="33">
        <v>17740.868780000001</v>
      </c>
      <c r="DL416" s="33">
        <v>13377.41885</v>
      </c>
      <c r="DM416" s="33">
        <v>16248.1096</v>
      </c>
      <c r="DN416" s="33">
        <v>21587.594369999999</v>
      </c>
      <c r="DO416" s="33">
        <v>17740.868780000001</v>
      </c>
      <c r="DP416" s="33">
        <v>13377.41885</v>
      </c>
      <c r="DQ416" s="33">
        <v>16248.1096</v>
      </c>
      <c r="DR416" s="33">
        <v>21587.594369999999</v>
      </c>
      <c r="DS416" s="33">
        <v>17740.868780000001</v>
      </c>
      <c r="DT416" s="33">
        <v>13377.41885</v>
      </c>
      <c r="DU416" s="33">
        <v>16248.1096</v>
      </c>
      <c r="DV416" s="33">
        <v>21587.594369999999</v>
      </c>
      <c r="DW416" s="33">
        <v>17740.868780000001</v>
      </c>
      <c r="DX416" s="33">
        <v>13377.41885</v>
      </c>
      <c r="DY416" s="33">
        <v>16248.1096</v>
      </c>
      <c r="DZ416" s="33">
        <v>21587.594369999999</v>
      </c>
      <c r="EA416" s="33">
        <v>17740.868780000001</v>
      </c>
      <c r="EB416" s="33">
        <v>13377.41885</v>
      </c>
      <c r="EC416" s="33">
        <v>16248.1096</v>
      </c>
      <c r="ED416" s="33">
        <v>21587.594369999999</v>
      </c>
      <c r="EE416" s="33">
        <v>17740.868780000001</v>
      </c>
      <c r="EF416" s="33">
        <v>13377.41885</v>
      </c>
      <c r="EG416" s="33">
        <v>16248.1096</v>
      </c>
      <c r="EH416" s="33">
        <v>21587.594369999999</v>
      </c>
      <c r="EI416" s="33">
        <v>17740.868780000001</v>
      </c>
      <c r="EJ416" s="33">
        <v>13377.41885</v>
      </c>
      <c r="EK416" s="33">
        <v>16248.1096</v>
      </c>
      <c r="EL416" s="33">
        <v>21587.594369999999</v>
      </c>
      <c r="EM416" s="33">
        <v>17740.868780000001</v>
      </c>
      <c r="EN416" s="33">
        <v>13377.41885</v>
      </c>
      <c r="EO416" s="33">
        <v>16248.1096</v>
      </c>
      <c r="EP416" s="33">
        <v>21587.594369999999</v>
      </c>
      <c r="EQ416" s="33">
        <v>17740.868780000001</v>
      </c>
      <c r="ER416" s="33">
        <v>13377.41885</v>
      </c>
      <c r="ES416" s="33">
        <v>16248.1096</v>
      </c>
      <c r="ET416" s="33">
        <v>21587.594369999999</v>
      </c>
      <c r="EU416" s="33">
        <v>17740.868780000001</v>
      </c>
      <c r="EV416" s="33">
        <v>13377.41885</v>
      </c>
      <c r="EW416" s="33">
        <v>16248.1096</v>
      </c>
      <c r="EX416" s="33">
        <v>21587.594369999999</v>
      </c>
      <c r="EY416" s="33">
        <v>17740.868780000001</v>
      </c>
      <c r="EZ416" s="33">
        <v>13377.41885</v>
      </c>
      <c r="FA416" s="33">
        <v>16248.1096</v>
      </c>
      <c r="FB416" s="33">
        <v>21587.594369999999</v>
      </c>
      <c r="FC416" s="33">
        <v>17740.868780000001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138.92682740000001</v>
      </c>
      <c r="AO425" s="33">
        <v>168.73945130000001</v>
      </c>
      <c r="AP425" s="33">
        <v>224.19093179999999</v>
      </c>
      <c r="AQ425" s="33">
        <v>184.24201579999999</v>
      </c>
      <c r="AR425" s="33">
        <v>1203.061062</v>
      </c>
      <c r="AS425" s="33">
        <v>1461.228672</v>
      </c>
      <c r="AT425" s="33">
        <v>1941.420427</v>
      </c>
      <c r="AU425" s="33">
        <v>1595.475829</v>
      </c>
      <c r="AV425" s="33">
        <v>3737.1033090000001</v>
      </c>
      <c r="AW425" s="33">
        <v>4539.0568089999997</v>
      </c>
      <c r="AX425" s="33">
        <v>6030.6903179999999</v>
      </c>
      <c r="AY425" s="33">
        <v>4956.0726290000002</v>
      </c>
      <c r="AZ425" s="33">
        <v>6058.1522439999999</v>
      </c>
      <c r="BA425" s="33">
        <v>7358.1849149999998</v>
      </c>
      <c r="BB425" s="33">
        <v>9776.2456820000007</v>
      </c>
      <c r="BC425" s="33">
        <v>8034.2019039999996</v>
      </c>
      <c r="BD425" s="33">
        <v>8761.6248959999994</v>
      </c>
      <c r="BE425" s="33">
        <v>10641.80191</v>
      </c>
      <c r="BF425" s="33">
        <v>14138.93116</v>
      </c>
      <c r="BG425" s="33">
        <v>11619.49396</v>
      </c>
      <c r="BH425" s="33">
        <v>9898.3119179999994</v>
      </c>
      <c r="BI425" s="33">
        <v>12022.413189999999</v>
      </c>
      <c r="BJ425" s="33">
        <v>15973.241550000001</v>
      </c>
      <c r="BK425" s="33">
        <v>13126.94585</v>
      </c>
      <c r="BL425" s="33">
        <v>11711.62</v>
      </c>
      <c r="BM425" s="33">
        <v>14224.84318</v>
      </c>
      <c r="BN425" s="33">
        <v>18899.438289999998</v>
      </c>
      <c r="BO425" s="33">
        <v>15531.719230000001</v>
      </c>
      <c r="BP425" s="33">
        <v>13034.540720000001</v>
      </c>
      <c r="BQ425" s="33">
        <v>15831.652459999999</v>
      </c>
      <c r="BR425" s="33">
        <v>21034.280299999999</v>
      </c>
      <c r="BS425" s="33">
        <v>17286.150559999998</v>
      </c>
      <c r="BT425" s="33">
        <v>13377.41885</v>
      </c>
      <c r="BU425" s="33">
        <v>16248.1096</v>
      </c>
      <c r="BV425" s="33">
        <v>21587.594369999999</v>
      </c>
      <c r="BW425" s="33">
        <v>17740.868780000001</v>
      </c>
      <c r="BX425" s="33">
        <v>13377.41885</v>
      </c>
      <c r="BY425" s="33">
        <v>16248.1096</v>
      </c>
      <c r="BZ425" s="33">
        <v>21587.594369999999</v>
      </c>
      <c r="CA425" s="33">
        <v>17740.868780000001</v>
      </c>
      <c r="CB425" s="33">
        <v>13377.41885</v>
      </c>
      <c r="CC425" s="33">
        <v>16248.1096</v>
      </c>
      <c r="CD425" s="33">
        <v>21587.594369999999</v>
      </c>
      <c r="CE425" s="33">
        <v>17740.868780000001</v>
      </c>
      <c r="CF425" s="33">
        <v>13377.41885</v>
      </c>
      <c r="CG425" s="33">
        <v>16248.1096</v>
      </c>
      <c r="CH425" s="33">
        <v>21587.594369999999</v>
      </c>
      <c r="CI425" s="33">
        <v>17740.868780000001</v>
      </c>
      <c r="CJ425" s="33">
        <v>13377.41885</v>
      </c>
      <c r="CK425" s="33">
        <v>16248.1096</v>
      </c>
      <c r="CL425" s="33">
        <v>21587.594369999999</v>
      </c>
      <c r="CM425" s="33">
        <v>17740.868780000001</v>
      </c>
      <c r="CN425" s="33">
        <v>13377.41885</v>
      </c>
      <c r="CO425" s="33">
        <v>16248.1096</v>
      </c>
      <c r="CP425" s="33">
        <v>21587.594369999999</v>
      </c>
      <c r="CQ425" s="33">
        <v>17740.868780000001</v>
      </c>
      <c r="CR425" s="33">
        <v>13377.41885</v>
      </c>
      <c r="CS425" s="33">
        <v>16248.1096</v>
      </c>
      <c r="CT425" s="33">
        <v>21587.594369999999</v>
      </c>
      <c r="CU425" s="33">
        <v>17740.868780000001</v>
      </c>
      <c r="CV425" s="33">
        <v>13377.41885</v>
      </c>
      <c r="CW425" s="33">
        <v>16248.1096</v>
      </c>
      <c r="CX425" s="33">
        <v>21587.594369999999</v>
      </c>
      <c r="CY425" s="33">
        <v>17740.868780000001</v>
      </c>
      <c r="CZ425" s="33">
        <v>13377.41885</v>
      </c>
      <c r="DA425" s="33">
        <v>16248.1096</v>
      </c>
      <c r="DB425" s="33">
        <v>21587.594369999999</v>
      </c>
      <c r="DC425" s="33">
        <v>17740.868780000001</v>
      </c>
      <c r="DD425" s="33">
        <v>13377.41885</v>
      </c>
      <c r="DE425" s="33">
        <v>16248.1096</v>
      </c>
      <c r="DF425" s="33">
        <v>21587.594369999999</v>
      </c>
      <c r="DG425" s="33">
        <v>17740.868780000001</v>
      </c>
      <c r="DH425" s="33">
        <v>13377.41885</v>
      </c>
      <c r="DI425" s="33">
        <v>16248.1096</v>
      </c>
      <c r="DJ425" s="33">
        <v>21587.594369999999</v>
      </c>
      <c r="DK425" s="33">
        <v>17740.868780000001</v>
      </c>
      <c r="DL425" s="33">
        <v>13377.41885</v>
      </c>
      <c r="DM425" s="33">
        <v>16248.1096</v>
      </c>
      <c r="DN425" s="33">
        <v>21587.594369999999</v>
      </c>
      <c r="DO425" s="33">
        <v>17740.868780000001</v>
      </c>
      <c r="DP425" s="33">
        <v>13377.41885</v>
      </c>
      <c r="DQ425" s="33">
        <v>16248.1096</v>
      </c>
      <c r="DR425" s="33">
        <v>21587.594369999999</v>
      </c>
      <c r="DS425" s="33">
        <v>17740.868780000001</v>
      </c>
      <c r="DT425" s="33">
        <v>13377.41885</v>
      </c>
      <c r="DU425" s="33">
        <v>16248.1096</v>
      </c>
      <c r="DV425" s="33">
        <v>21587.594369999999</v>
      </c>
      <c r="DW425" s="33">
        <v>17740.868780000001</v>
      </c>
      <c r="DX425" s="33">
        <v>13377.41885</v>
      </c>
      <c r="DY425" s="33">
        <v>16248.1096</v>
      </c>
      <c r="DZ425" s="33">
        <v>21587.594369999999</v>
      </c>
      <c r="EA425" s="33">
        <v>17740.868780000001</v>
      </c>
      <c r="EB425" s="33">
        <v>13377.41885</v>
      </c>
      <c r="EC425" s="33">
        <v>16248.1096</v>
      </c>
      <c r="ED425" s="33">
        <v>21587.594369999999</v>
      </c>
      <c r="EE425" s="33">
        <v>17740.868780000001</v>
      </c>
      <c r="EF425" s="33">
        <v>13377.41885</v>
      </c>
      <c r="EG425" s="33">
        <v>16248.1096</v>
      </c>
      <c r="EH425" s="33">
        <v>21587.594369999999</v>
      </c>
      <c r="EI425" s="33">
        <v>17740.868780000001</v>
      </c>
      <c r="EJ425" s="33">
        <v>13377.41885</v>
      </c>
      <c r="EK425" s="33">
        <v>16248.1096</v>
      </c>
      <c r="EL425" s="33">
        <v>21587.594369999999</v>
      </c>
      <c r="EM425" s="33">
        <v>17740.868780000001</v>
      </c>
      <c r="EN425" s="33">
        <v>13377.41885</v>
      </c>
      <c r="EO425" s="33">
        <v>16248.1096</v>
      </c>
      <c r="EP425" s="33">
        <v>21587.594369999999</v>
      </c>
      <c r="EQ425" s="33">
        <v>17740.868780000001</v>
      </c>
      <c r="ER425" s="33">
        <v>13377.41885</v>
      </c>
      <c r="ES425" s="33">
        <v>16248.1096</v>
      </c>
      <c r="ET425" s="33">
        <v>21587.594369999999</v>
      </c>
      <c r="EU425" s="33">
        <v>17740.868780000001</v>
      </c>
      <c r="EV425" s="33">
        <v>13377.41885</v>
      </c>
      <c r="EW425" s="33">
        <v>16248.1096</v>
      </c>
      <c r="EX425" s="33">
        <v>21587.594369999999</v>
      </c>
      <c r="EY425" s="33">
        <v>17740.868780000001</v>
      </c>
      <c r="EZ425" s="33">
        <v>13377.41885</v>
      </c>
      <c r="FA425" s="33">
        <v>16248.1096</v>
      </c>
      <c r="FB425" s="33">
        <v>21587.594369999999</v>
      </c>
      <c r="FC425" s="33">
        <v>17740.868780000001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DD427" s="33">
        <v>365.78552530000002</v>
      </c>
      <c r="DE427" s="33">
        <v>361.83819949999997</v>
      </c>
      <c r="DF427" s="33">
        <v>442.10049099999998</v>
      </c>
      <c r="DG427" s="33">
        <v>410.5218845</v>
      </c>
      <c r="DH427" s="33">
        <v>2872.3676030000001</v>
      </c>
      <c r="DI427" s="33">
        <v>2841.3708310000002</v>
      </c>
      <c r="DJ427" s="33">
        <v>3471.6385420000001</v>
      </c>
      <c r="DK427" s="33">
        <v>3223.6643610000001</v>
      </c>
      <c r="DL427" s="33">
        <v>2872.3676030000001</v>
      </c>
      <c r="DM427" s="33">
        <v>2841.3708310000002</v>
      </c>
      <c r="DN427" s="33">
        <v>3471.6385420000001</v>
      </c>
      <c r="DO427" s="33">
        <v>3223.6643610000001</v>
      </c>
      <c r="DP427" s="33">
        <v>2872.3676030000001</v>
      </c>
      <c r="DQ427" s="33">
        <v>2841.3708310000002</v>
      </c>
      <c r="DR427" s="33">
        <v>3471.6385420000001</v>
      </c>
      <c r="DS427" s="33">
        <v>3223.6643610000001</v>
      </c>
      <c r="DT427" s="33">
        <v>2872.3676030000001</v>
      </c>
      <c r="DU427" s="33">
        <v>2841.3708310000002</v>
      </c>
      <c r="DV427" s="33">
        <v>3471.6385420000001</v>
      </c>
      <c r="DW427" s="33">
        <v>3223.6643610000001</v>
      </c>
      <c r="DX427" s="33">
        <v>2872.3676030000001</v>
      </c>
      <c r="DY427" s="33">
        <v>2841.3708310000002</v>
      </c>
      <c r="DZ427" s="33">
        <v>3471.6385420000001</v>
      </c>
      <c r="EA427" s="33">
        <v>3223.6643610000001</v>
      </c>
      <c r="EB427" s="33">
        <v>2872.3676030000001</v>
      </c>
      <c r="EC427" s="33">
        <v>2841.3708310000002</v>
      </c>
      <c r="ED427" s="33">
        <v>3471.6385420000001</v>
      </c>
      <c r="EE427" s="33">
        <v>3223.6643610000001</v>
      </c>
      <c r="EF427" s="33">
        <v>2872.3676030000001</v>
      </c>
      <c r="EG427" s="33">
        <v>2841.3708310000002</v>
      </c>
      <c r="EH427" s="33">
        <v>3471.6385420000001</v>
      </c>
      <c r="EI427" s="33">
        <v>3223.6643610000001</v>
      </c>
      <c r="EJ427" s="33">
        <v>2872.3676030000001</v>
      </c>
      <c r="EK427" s="33">
        <v>2841.3708310000002</v>
      </c>
      <c r="EL427" s="33">
        <v>3471.6385420000001</v>
      </c>
      <c r="EM427" s="33">
        <v>3223.6643610000001</v>
      </c>
      <c r="EN427" s="33">
        <v>2872.3676030000001</v>
      </c>
      <c r="EO427" s="33">
        <v>2841.3708310000002</v>
      </c>
      <c r="EP427" s="33">
        <v>3471.6385420000001</v>
      </c>
      <c r="EQ427" s="33">
        <v>3223.6643610000001</v>
      </c>
      <c r="ER427" s="33">
        <v>2872.3676030000001</v>
      </c>
      <c r="ES427" s="33">
        <v>2841.3708310000002</v>
      </c>
      <c r="ET427" s="33">
        <v>3471.6385420000001</v>
      </c>
      <c r="EU427" s="33">
        <v>3223.6643610000001</v>
      </c>
      <c r="EV427" s="33">
        <v>2872.3676030000001</v>
      </c>
      <c r="EW427" s="33">
        <v>2841.3708310000002</v>
      </c>
      <c r="EX427" s="33">
        <v>3471.6385420000001</v>
      </c>
      <c r="EY427" s="33">
        <v>3223.6643610000001</v>
      </c>
      <c r="EZ427" s="33">
        <v>2872.3676030000001</v>
      </c>
      <c r="FA427" s="33">
        <v>2841.3708310000002</v>
      </c>
      <c r="FB427" s="33">
        <v>3471.6385420000001</v>
      </c>
      <c r="FC427" s="33">
        <v>3223.6643610000001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365.78552530000002</v>
      </c>
      <c r="DE437" s="33">
        <v>361.83819949999997</v>
      </c>
      <c r="DF437" s="33">
        <v>442.10049099999998</v>
      </c>
      <c r="DG437" s="33">
        <v>410.5218845</v>
      </c>
      <c r="DH437" s="33">
        <v>2872.3676030000001</v>
      </c>
      <c r="DI437" s="33">
        <v>2841.3708310000002</v>
      </c>
      <c r="DJ437" s="33">
        <v>3471.6385420000001</v>
      </c>
      <c r="DK437" s="33">
        <v>3223.6643610000001</v>
      </c>
      <c r="DL437" s="33">
        <v>2872.3676030000001</v>
      </c>
      <c r="DM437" s="33">
        <v>2841.3708310000002</v>
      </c>
      <c r="DN437" s="33">
        <v>3471.6385420000001</v>
      </c>
      <c r="DO437" s="33">
        <v>3223.6643610000001</v>
      </c>
      <c r="DP437" s="33">
        <v>2872.3676030000001</v>
      </c>
      <c r="DQ437" s="33">
        <v>2841.3708310000002</v>
      </c>
      <c r="DR437" s="33">
        <v>3471.6385420000001</v>
      </c>
      <c r="DS437" s="33">
        <v>3223.6643610000001</v>
      </c>
      <c r="DT437" s="33">
        <v>2872.3676030000001</v>
      </c>
      <c r="DU437" s="33">
        <v>2841.3708310000002</v>
      </c>
      <c r="DV437" s="33">
        <v>3471.6385420000001</v>
      </c>
      <c r="DW437" s="33">
        <v>3223.6643610000001</v>
      </c>
      <c r="DX437" s="33">
        <v>2872.3676030000001</v>
      </c>
      <c r="DY437" s="33">
        <v>2841.3708310000002</v>
      </c>
      <c r="DZ437" s="33">
        <v>3471.6385420000001</v>
      </c>
      <c r="EA437" s="33">
        <v>3223.6643610000001</v>
      </c>
      <c r="EB437" s="33">
        <v>2872.3676030000001</v>
      </c>
      <c r="EC437" s="33">
        <v>2841.3708310000002</v>
      </c>
      <c r="ED437" s="33">
        <v>3471.6385420000001</v>
      </c>
      <c r="EE437" s="33">
        <v>3223.6643610000001</v>
      </c>
      <c r="EF437" s="33">
        <v>2872.3676030000001</v>
      </c>
      <c r="EG437" s="33">
        <v>2841.3708310000002</v>
      </c>
      <c r="EH437" s="33">
        <v>3471.6385420000001</v>
      </c>
      <c r="EI437" s="33">
        <v>3223.6643610000001</v>
      </c>
      <c r="EJ437" s="33">
        <v>2872.3676030000001</v>
      </c>
      <c r="EK437" s="33">
        <v>2841.3708310000002</v>
      </c>
      <c r="EL437" s="33">
        <v>3471.6385420000001</v>
      </c>
      <c r="EM437" s="33">
        <v>3223.6643610000001</v>
      </c>
      <c r="EN437" s="33">
        <v>2872.3676030000001</v>
      </c>
      <c r="EO437" s="33">
        <v>2841.3708310000002</v>
      </c>
      <c r="EP437" s="33">
        <v>3471.6385420000001</v>
      </c>
      <c r="EQ437" s="33">
        <v>3223.6643610000001</v>
      </c>
      <c r="ER437" s="33">
        <v>2872.3676030000001</v>
      </c>
      <c r="ES437" s="33">
        <v>2841.3708310000002</v>
      </c>
      <c r="ET437" s="33">
        <v>3471.6385420000001</v>
      </c>
      <c r="EU437" s="33">
        <v>3223.6643610000001</v>
      </c>
      <c r="EV437" s="33">
        <v>2872.3676030000001</v>
      </c>
      <c r="EW437" s="33">
        <v>2841.3708310000002</v>
      </c>
      <c r="EX437" s="33">
        <v>3471.6385420000001</v>
      </c>
      <c r="EY437" s="33">
        <v>3223.6643610000001</v>
      </c>
      <c r="EZ437" s="33">
        <v>2872.3676030000001</v>
      </c>
      <c r="FA437" s="33">
        <v>2841.3708310000002</v>
      </c>
      <c r="FB437" s="33">
        <v>3471.6385420000001</v>
      </c>
      <c r="FC437" s="33">
        <v>3223.6643610000001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2032.294928</v>
      </c>
      <c r="BY440" s="33">
        <v>2468.4097200000001</v>
      </c>
      <c r="BZ440" s="33">
        <v>3279.583232</v>
      </c>
      <c r="CA440" s="33">
        <v>2695.1894120000002</v>
      </c>
      <c r="CB440" s="33">
        <v>3738.249472</v>
      </c>
      <c r="CC440" s="33">
        <v>4540.4489299999996</v>
      </c>
      <c r="CD440" s="33">
        <v>6032.5399209999996</v>
      </c>
      <c r="CE440" s="33">
        <v>4957.5926479999998</v>
      </c>
      <c r="CF440" s="33">
        <v>5380.53593</v>
      </c>
      <c r="CG440" s="33">
        <v>6535.1573740000003</v>
      </c>
      <c r="CH440" s="33">
        <v>8682.7532599999995</v>
      </c>
      <c r="CI440" s="33">
        <v>7135.5605249999999</v>
      </c>
      <c r="CJ440" s="33">
        <v>7318.1591230000004</v>
      </c>
      <c r="CK440" s="33">
        <v>8888.5795350000008</v>
      </c>
      <c r="CL440" s="33">
        <v>11809.5615</v>
      </c>
      <c r="CM440" s="33">
        <v>9705.1981500000002</v>
      </c>
      <c r="CN440" s="33">
        <v>9433.134935</v>
      </c>
      <c r="CO440" s="33">
        <v>11457.41282</v>
      </c>
      <c r="CP440" s="33">
        <v>15222.569680000001</v>
      </c>
      <c r="CQ440" s="33">
        <v>12510.037319999999</v>
      </c>
      <c r="CR440" s="33">
        <v>11283.888360000001</v>
      </c>
      <c r="CS440" s="33">
        <v>13705.323630000001</v>
      </c>
      <c r="CT440" s="33">
        <v>18209.193240000001</v>
      </c>
      <c r="CU440" s="33">
        <v>14964.46998</v>
      </c>
      <c r="CV440" s="33">
        <v>12998.463159999999</v>
      </c>
      <c r="CW440" s="33">
        <v>15787.83294</v>
      </c>
      <c r="CX440" s="33">
        <v>20976.060720000001</v>
      </c>
      <c r="CY440" s="33">
        <v>17238.305219999998</v>
      </c>
      <c r="CZ440" s="33">
        <v>15926.84856</v>
      </c>
      <c r="DA440" s="33">
        <v>19344.627229999998</v>
      </c>
      <c r="DB440" s="33">
        <v>25701.695540000001</v>
      </c>
      <c r="DC440" s="33">
        <v>21121.87213</v>
      </c>
      <c r="DD440" s="33">
        <v>18834.023160000001</v>
      </c>
      <c r="DE440" s="33">
        <v>22875.659029999999</v>
      </c>
      <c r="DF440" s="33">
        <v>30393.101750000002</v>
      </c>
      <c r="DG440" s="33">
        <v>24977.309689999998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2032.294928</v>
      </c>
      <c r="BY449" s="33">
        <v>2468.4097200000001</v>
      </c>
      <c r="BZ449" s="33">
        <v>3279.583232</v>
      </c>
      <c r="CA449" s="33">
        <v>2695.1894120000002</v>
      </c>
      <c r="CB449" s="33">
        <v>3738.249472</v>
      </c>
      <c r="CC449" s="33">
        <v>4540.4489299999996</v>
      </c>
      <c r="CD449" s="33">
        <v>6032.5399209999996</v>
      </c>
      <c r="CE449" s="33">
        <v>4957.5926479999998</v>
      </c>
      <c r="CF449" s="33">
        <v>5380.53593</v>
      </c>
      <c r="CG449" s="33">
        <v>6535.1573740000003</v>
      </c>
      <c r="CH449" s="33">
        <v>8682.7532599999995</v>
      </c>
      <c r="CI449" s="33">
        <v>7135.5605249999999</v>
      </c>
      <c r="CJ449" s="33">
        <v>7318.1591230000004</v>
      </c>
      <c r="CK449" s="33">
        <v>8888.5795350000008</v>
      </c>
      <c r="CL449" s="33">
        <v>11809.5615</v>
      </c>
      <c r="CM449" s="33">
        <v>9705.1981500000002</v>
      </c>
      <c r="CN449" s="33">
        <v>9433.134935</v>
      </c>
      <c r="CO449" s="33">
        <v>11457.41282</v>
      </c>
      <c r="CP449" s="33">
        <v>15222.569680000001</v>
      </c>
      <c r="CQ449" s="33">
        <v>12510.037319999999</v>
      </c>
      <c r="CR449" s="33">
        <v>11283.888360000001</v>
      </c>
      <c r="CS449" s="33">
        <v>13705.323630000001</v>
      </c>
      <c r="CT449" s="33">
        <v>18209.193240000001</v>
      </c>
      <c r="CU449" s="33">
        <v>14964.46998</v>
      </c>
      <c r="CV449" s="33">
        <v>12998.463159999999</v>
      </c>
      <c r="CW449" s="33">
        <v>15787.83294</v>
      </c>
      <c r="CX449" s="33">
        <v>20976.060720000001</v>
      </c>
      <c r="CY449" s="33">
        <v>17238.305219999998</v>
      </c>
      <c r="CZ449" s="33">
        <v>15926.84856</v>
      </c>
      <c r="DA449" s="33">
        <v>19344.627229999998</v>
      </c>
      <c r="DB449" s="33">
        <v>25701.695540000001</v>
      </c>
      <c r="DC449" s="33">
        <v>21121.87213</v>
      </c>
      <c r="DD449" s="33">
        <v>18834.023160000001</v>
      </c>
      <c r="DE449" s="33">
        <v>22875.659029999999</v>
      </c>
      <c r="DF449" s="33">
        <v>30393.101750000002</v>
      </c>
      <c r="DG449" s="33">
        <v>24977.309689999998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3448.356886</v>
      </c>
      <c r="DM464" s="33">
        <v>4188.3476339999997</v>
      </c>
      <c r="DN464" s="33">
        <v>5564.7304260000001</v>
      </c>
      <c r="DO464" s="33">
        <v>4573.1428230000001</v>
      </c>
      <c r="DP464" s="33">
        <v>4369.832582</v>
      </c>
      <c r="DQ464" s="33">
        <v>5307.5648959999999</v>
      </c>
      <c r="DR464" s="33">
        <v>7051.7470000000003</v>
      </c>
      <c r="DS464" s="33">
        <v>5795.1856989999997</v>
      </c>
      <c r="DT464" s="33">
        <v>5857.1517329999997</v>
      </c>
      <c r="DU464" s="33">
        <v>7114.051246</v>
      </c>
      <c r="DV464" s="33">
        <v>9451.8843410000009</v>
      </c>
      <c r="DW464" s="33">
        <v>7767.6389929999996</v>
      </c>
      <c r="DX464" s="33">
        <v>7504.8153439999996</v>
      </c>
      <c r="DY464" s="33">
        <v>9115.2907400000004</v>
      </c>
      <c r="DZ464" s="33">
        <v>12110.77498</v>
      </c>
      <c r="EA464" s="33">
        <v>9952.7379459999993</v>
      </c>
      <c r="EB464" s="33">
        <v>9186.1669490000004</v>
      </c>
      <c r="EC464" s="33">
        <v>11157.447410000001</v>
      </c>
      <c r="ED464" s="33">
        <v>14824.029070000001</v>
      </c>
      <c r="EE464" s="33">
        <v>12182.51325</v>
      </c>
      <c r="EF464" s="33">
        <v>11164.39939</v>
      </c>
      <c r="EG464" s="33">
        <v>13560.19325</v>
      </c>
      <c r="EH464" s="33">
        <v>18016.369839999999</v>
      </c>
      <c r="EI464" s="33">
        <v>14806.00606</v>
      </c>
      <c r="EJ464" s="33">
        <v>13069.778630000001</v>
      </c>
      <c r="EK464" s="33">
        <v>15874.452160000001</v>
      </c>
      <c r="EL464" s="33">
        <v>21091.144919999999</v>
      </c>
      <c r="EM464" s="33">
        <v>17332.882389999999</v>
      </c>
      <c r="EN464" s="33">
        <v>14789.898450000001</v>
      </c>
      <c r="EO464" s="33">
        <v>17963.696400000001</v>
      </c>
      <c r="EP464" s="33">
        <v>23866.960589999999</v>
      </c>
      <c r="EQ464" s="33">
        <v>19614.071329999999</v>
      </c>
      <c r="ER464" s="33">
        <v>16296.42554</v>
      </c>
      <c r="ES464" s="33">
        <v>19793.512569999999</v>
      </c>
      <c r="ET464" s="33">
        <v>26298.094440000001</v>
      </c>
      <c r="EU464" s="33">
        <v>21611.997820000001</v>
      </c>
      <c r="EV464" s="33">
        <v>16945.318019999999</v>
      </c>
      <c r="EW464" s="33">
        <v>20581.65236</v>
      </c>
      <c r="EX464" s="33">
        <v>27345.234240000002</v>
      </c>
      <c r="EY464" s="33">
        <v>22472.54622</v>
      </c>
      <c r="EZ464" s="33">
        <v>17345.47322</v>
      </c>
      <c r="FA464" s="33">
        <v>21067.677769999998</v>
      </c>
      <c r="FB464" s="33">
        <v>27990.97824</v>
      </c>
      <c r="FC464" s="33">
        <v>23003.224139999998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3448.356886</v>
      </c>
      <c r="DM473" s="33">
        <v>4188.3476339999997</v>
      </c>
      <c r="DN473" s="33">
        <v>5564.7304260000001</v>
      </c>
      <c r="DO473" s="33">
        <v>4573.1428230000001</v>
      </c>
      <c r="DP473" s="33">
        <v>4369.832582</v>
      </c>
      <c r="DQ473" s="33">
        <v>5307.5648959999999</v>
      </c>
      <c r="DR473" s="33">
        <v>7051.7470000000003</v>
      </c>
      <c r="DS473" s="33">
        <v>5795.1856989999997</v>
      </c>
      <c r="DT473" s="33">
        <v>5857.1517329999997</v>
      </c>
      <c r="DU473" s="33">
        <v>7114.051246</v>
      </c>
      <c r="DV473" s="33">
        <v>9451.8843410000009</v>
      </c>
      <c r="DW473" s="33">
        <v>7767.6389929999996</v>
      </c>
      <c r="DX473" s="33">
        <v>7504.8153439999996</v>
      </c>
      <c r="DY473" s="33">
        <v>9115.2907400000004</v>
      </c>
      <c r="DZ473" s="33">
        <v>12110.77498</v>
      </c>
      <c r="EA473" s="33">
        <v>9952.7379459999993</v>
      </c>
      <c r="EB473" s="33">
        <v>9186.1669490000004</v>
      </c>
      <c r="EC473" s="33">
        <v>11157.447410000001</v>
      </c>
      <c r="ED473" s="33">
        <v>14824.029070000001</v>
      </c>
      <c r="EE473" s="33">
        <v>12182.51325</v>
      </c>
      <c r="EF473" s="33">
        <v>11164.39939</v>
      </c>
      <c r="EG473" s="33">
        <v>13560.19325</v>
      </c>
      <c r="EH473" s="33">
        <v>18016.369839999999</v>
      </c>
      <c r="EI473" s="33">
        <v>14806.00606</v>
      </c>
      <c r="EJ473" s="33">
        <v>13069.778630000001</v>
      </c>
      <c r="EK473" s="33">
        <v>15874.452160000001</v>
      </c>
      <c r="EL473" s="33">
        <v>21091.144919999999</v>
      </c>
      <c r="EM473" s="33">
        <v>17332.882389999999</v>
      </c>
      <c r="EN473" s="33">
        <v>14789.898450000001</v>
      </c>
      <c r="EO473" s="33">
        <v>17963.696400000001</v>
      </c>
      <c r="EP473" s="33">
        <v>23866.960589999999</v>
      </c>
      <c r="EQ473" s="33">
        <v>19614.071329999999</v>
      </c>
      <c r="ER473" s="33">
        <v>16296.42554</v>
      </c>
      <c r="ES473" s="33">
        <v>19793.512569999999</v>
      </c>
      <c r="ET473" s="33">
        <v>26298.094440000001</v>
      </c>
      <c r="EU473" s="33">
        <v>21611.997820000001</v>
      </c>
      <c r="EV473" s="33">
        <v>16945.318019999999</v>
      </c>
      <c r="EW473" s="33">
        <v>20581.65236</v>
      </c>
      <c r="EX473" s="33">
        <v>27345.234240000002</v>
      </c>
      <c r="EY473" s="33">
        <v>22472.54622</v>
      </c>
      <c r="EZ473" s="33">
        <v>17345.47322</v>
      </c>
      <c r="FA473" s="33">
        <v>21067.677769999998</v>
      </c>
      <c r="FB473" s="33">
        <v>27990.97824</v>
      </c>
      <c r="FC473" s="33">
        <v>23003.224139999998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E654" s="33">
        <v>1359.6216890000001</v>
      </c>
      <c r="CF654" s="33">
        <v>1359.6216890000001</v>
      </c>
      <c r="CI654" s="33">
        <v>1359.6216890000001</v>
      </c>
      <c r="CJ654" s="33">
        <v>1359.6216890000001</v>
      </c>
      <c r="CM654" s="33">
        <v>1359.6216890000001</v>
      </c>
      <c r="CN654" s="33">
        <v>1861.7816150000001</v>
      </c>
      <c r="CQ654" s="33">
        <v>1861.7816150000001</v>
      </c>
      <c r="CR654" s="33">
        <v>1861.7816150000001</v>
      </c>
      <c r="CU654" s="33">
        <v>1861.7816150000001</v>
      </c>
      <c r="CV654" s="33">
        <v>1861.7816150000001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G654" s="33">
        <v>1861.7816150000001</v>
      </c>
      <c r="DH654" s="33">
        <v>1861.7816150000001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860.88082899999995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0</v>
      </c>
      <c r="CE665" s="33">
        <v>1359.6216890000001</v>
      </c>
      <c r="CF665" s="33">
        <v>1359.6216890000001</v>
      </c>
      <c r="CG665" s="33">
        <v>0</v>
      </c>
      <c r="CH665" s="33">
        <v>0</v>
      </c>
      <c r="CI665" s="33">
        <v>1359.6216890000001</v>
      </c>
      <c r="CJ665" s="33">
        <v>1359.6216890000001</v>
      </c>
      <c r="CK665" s="33">
        <v>0</v>
      </c>
      <c r="CL665" s="33">
        <v>0</v>
      </c>
      <c r="CM665" s="33">
        <v>1359.6216890000001</v>
      </c>
      <c r="CN665" s="33">
        <v>1861.7816150000001</v>
      </c>
      <c r="CO665" s="33">
        <v>0</v>
      </c>
      <c r="CP665" s="33">
        <v>0</v>
      </c>
      <c r="CQ665" s="33">
        <v>1861.7816150000001</v>
      </c>
      <c r="CR665" s="33">
        <v>1861.7816150000001</v>
      </c>
      <c r="CS665" s="33">
        <v>0</v>
      </c>
      <c r="CT665" s="33">
        <v>0</v>
      </c>
      <c r="CU665" s="33">
        <v>1861.7816150000001</v>
      </c>
      <c r="CV665" s="33">
        <v>1861.7816150000001</v>
      </c>
      <c r="CW665" s="33">
        <v>0</v>
      </c>
      <c r="CX665" s="33">
        <v>0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0</v>
      </c>
      <c r="DG665" s="33">
        <v>1861.7816150000001</v>
      </c>
      <c r="DH665" s="33">
        <v>1888.310819</v>
      </c>
      <c r="DI665" s="33">
        <v>0</v>
      </c>
      <c r="DJ665" s="33">
        <v>0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2722.6624440000001</v>
      </c>
      <c r="FA665" s="33">
        <v>0</v>
      </c>
      <c r="FB665" s="33">
        <v>0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G666" s="33">
        <v>2189.6067750000002</v>
      </c>
      <c r="BK666" s="33">
        <v>2107.1767490000002</v>
      </c>
      <c r="BO666" s="33">
        <v>2521.2218210000001</v>
      </c>
      <c r="BS666" s="33">
        <v>2300.4609479999999</v>
      </c>
      <c r="CA666" s="33">
        <v>275.714224</v>
      </c>
      <c r="CE666" s="33">
        <v>1182.6543429999999</v>
      </c>
      <c r="CI666" s="33">
        <v>193.28419819999999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BC667" s="33">
        <v>235.92041839999999</v>
      </c>
      <c r="BK667" s="33">
        <v>235.92041839999999</v>
      </c>
      <c r="BS667" s="33">
        <v>235.92041839999999</v>
      </c>
      <c r="BW667" s="33">
        <v>235.92041839999999</v>
      </c>
      <c r="CE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Z667" s="33">
        <v>235.92041839999999</v>
      </c>
      <c r="DD667" s="33">
        <v>235.92041839999999</v>
      </c>
      <c r="DG667" s="33">
        <v>235.92041839999999</v>
      </c>
      <c r="DK667" s="33">
        <v>235.92041839999999</v>
      </c>
      <c r="EN667" s="33">
        <v>112.62787779999999</v>
      </c>
      <c r="EV667" s="33">
        <v>235.92041839999999</v>
      </c>
    </row>
    <row r="668" spans="2:159" x14ac:dyDescent="0.25">
      <c r="B668" s="33" t="s">
        <v>700</v>
      </c>
      <c r="C668" s="33" t="s">
        <v>39</v>
      </c>
    </row>
    <row r="669" spans="2:159" x14ac:dyDescent="0.25">
      <c r="B669" s="33" t="s">
        <v>700</v>
      </c>
      <c r="C669" s="33" t="s">
        <v>40</v>
      </c>
      <c r="BW669" s="33">
        <v>159.97833610000001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Y669" s="33">
        <v>168.64993770000001</v>
      </c>
      <c r="DG669" s="33">
        <v>168.64993770000001</v>
      </c>
      <c r="DK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235.92041839999999</v>
      </c>
      <c r="AV677" s="33">
        <v>0</v>
      </c>
      <c r="AW677" s="33">
        <v>0</v>
      </c>
      <c r="AX677" s="33">
        <v>0</v>
      </c>
      <c r="AY677" s="33">
        <v>82.430025720000003</v>
      </c>
      <c r="AZ677" s="33">
        <v>0</v>
      </c>
      <c r="BA677" s="33">
        <v>0</v>
      </c>
      <c r="BB677" s="33">
        <v>0</v>
      </c>
      <c r="BC677" s="33">
        <v>235.92041839999999</v>
      </c>
      <c r="BD677" s="33">
        <v>0</v>
      </c>
      <c r="BE677" s="33">
        <v>0</v>
      </c>
      <c r="BF677" s="33">
        <v>0</v>
      </c>
      <c r="BG677" s="33">
        <v>2189.6067750000002</v>
      </c>
      <c r="BH677" s="33">
        <v>0</v>
      </c>
      <c r="BI677" s="33">
        <v>0</v>
      </c>
      <c r="BJ677" s="33">
        <v>0</v>
      </c>
      <c r="BK677" s="33">
        <v>2343.0971679999998</v>
      </c>
      <c r="BL677" s="33">
        <v>0</v>
      </c>
      <c r="BM677" s="33">
        <v>0</v>
      </c>
      <c r="BN677" s="33">
        <v>0</v>
      </c>
      <c r="BO677" s="33">
        <v>2521.2218210000001</v>
      </c>
      <c r="BP677" s="33">
        <v>0</v>
      </c>
      <c r="BQ677" s="33">
        <v>0</v>
      </c>
      <c r="BR677" s="33">
        <v>0</v>
      </c>
      <c r="BS677" s="33">
        <v>2536.3813660000001</v>
      </c>
      <c r="BT677" s="33">
        <v>0</v>
      </c>
      <c r="BU677" s="33">
        <v>0</v>
      </c>
      <c r="BV677" s="33">
        <v>0</v>
      </c>
      <c r="BW677" s="33">
        <v>395.8987545</v>
      </c>
      <c r="BX677" s="33">
        <v>0</v>
      </c>
      <c r="BY677" s="33">
        <v>0</v>
      </c>
      <c r="BZ677" s="33">
        <v>0</v>
      </c>
      <c r="CA677" s="33">
        <v>444.36416159999999</v>
      </c>
      <c r="CB677" s="33">
        <v>0</v>
      </c>
      <c r="CC677" s="33">
        <v>0</v>
      </c>
      <c r="CD677" s="33">
        <v>0</v>
      </c>
      <c r="CE677" s="33">
        <v>1587.2246990000001</v>
      </c>
      <c r="CF677" s="33">
        <v>0</v>
      </c>
      <c r="CG677" s="33">
        <v>0</v>
      </c>
      <c r="CH677" s="33">
        <v>0</v>
      </c>
      <c r="CI677" s="33">
        <v>361.9341359</v>
      </c>
      <c r="CJ677" s="33">
        <v>0</v>
      </c>
      <c r="CK677" s="33">
        <v>0</v>
      </c>
      <c r="CL677" s="33">
        <v>0</v>
      </c>
      <c r="CM677" s="33">
        <v>404.57035610000003</v>
      </c>
      <c r="CN677" s="33">
        <v>0</v>
      </c>
      <c r="CO677" s="33">
        <v>0</v>
      </c>
      <c r="CP677" s="33">
        <v>0</v>
      </c>
      <c r="CQ677" s="33">
        <v>404.57035610000003</v>
      </c>
      <c r="CR677" s="33">
        <v>0</v>
      </c>
      <c r="CS677" s="33">
        <v>0</v>
      </c>
      <c r="CT677" s="33">
        <v>0</v>
      </c>
      <c r="CU677" s="33">
        <v>235.92041839999999</v>
      </c>
      <c r="CV677" s="33">
        <v>0</v>
      </c>
      <c r="CW677" s="33">
        <v>0</v>
      </c>
      <c r="CX677" s="33">
        <v>0</v>
      </c>
      <c r="CY677" s="33">
        <v>168.64993770000001</v>
      </c>
      <c r="CZ677" s="33">
        <v>235.92041839999999</v>
      </c>
      <c r="DA677" s="33">
        <v>0</v>
      </c>
      <c r="DB677" s="33">
        <v>0</v>
      </c>
      <c r="DC677" s="33">
        <v>0</v>
      </c>
      <c r="DD677" s="33">
        <v>235.92041839999999</v>
      </c>
      <c r="DE677" s="33">
        <v>0</v>
      </c>
      <c r="DF677" s="33">
        <v>0</v>
      </c>
      <c r="DG677" s="33">
        <v>404.57035610000003</v>
      </c>
      <c r="DH677" s="33">
        <v>0</v>
      </c>
      <c r="DI677" s="33">
        <v>0</v>
      </c>
      <c r="DJ677" s="33">
        <v>0</v>
      </c>
      <c r="DK677" s="33">
        <v>404.57035610000003</v>
      </c>
      <c r="DL677" s="33">
        <v>0</v>
      </c>
      <c r="DM677" s="33">
        <v>0</v>
      </c>
      <c r="DN677" s="33">
        <v>0</v>
      </c>
      <c r="DO677" s="33">
        <v>0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112.62787779999999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235.92041839999999</v>
      </c>
      <c r="EW677" s="33">
        <v>0</v>
      </c>
      <c r="EX677" s="33">
        <v>0</v>
      </c>
      <c r="EY677" s="33">
        <v>0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0</v>
      </c>
      <c r="AZ689" s="33">
        <v>0</v>
      </c>
      <c r="BA689" s="33">
        <v>0</v>
      </c>
      <c r="BB689" s="33">
        <v>0</v>
      </c>
      <c r="BC689" s="33">
        <v>0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0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J751" s="33">
        <v>255.9429284</v>
      </c>
      <c r="CM751" s="33">
        <v>568.482936</v>
      </c>
      <c r="CN751" s="33">
        <v>523.82034490000001</v>
      </c>
      <c r="CQ751" s="33">
        <v>757.97724800000003</v>
      </c>
      <c r="CR751" s="33">
        <v>917.03421349999996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C751" s="33">
        <v>1326.460184</v>
      </c>
      <c r="DD751" s="33">
        <v>1515.9544960000001</v>
      </c>
      <c r="DG751" s="33">
        <v>1515.9544960000001</v>
      </c>
      <c r="DH751" s="33">
        <v>1705.4488080000001</v>
      </c>
      <c r="DK751" s="33">
        <v>1705.4488080000001</v>
      </c>
      <c r="DL751" s="33">
        <v>1375.8538209999999</v>
      </c>
      <c r="DO751" s="33">
        <v>1894.9431199999999</v>
      </c>
      <c r="DP751" s="33">
        <v>2039.5111669999999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EA751" s="33">
        <v>1894.9431199999999</v>
      </c>
      <c r="EB751" s="33">
        <v>2652.9203680000001</v>
      </c>
      <c r="EE751" s="33">
        <v>2114.8729020000001</v>
      </c>
      <c r="EF751" s="33">
        <v>2842.4146799999999</v>
      </c>
      <c r="EI751" s="33">
        <v>1557.4857239999999</v>
      </c>
      <c r="EJ751" s="33">
        <v>3031.9089920000001</v>
      </c>
      <c r="EM751" s="33">
        <v>913.26676029999999</v>
      </c>
      <c r="EN751" s="33">
        <v>3221.4033039999999</v>
      </c>
      <c r="EQ751" s="33">
        <v>557.51652560000002</v>
      </c>
      <c r="ER751" s="33">
        <v>3410.8976160000002</v>
      </c>
      <c r="ES751" s="33">
        <v>391.3810914</v>
      </c>
      <c r="EU751" s="33">
        <v>849.62616500000001</v>
      </c>
      <c r="EV751" s="33">
        <v>3410.8976160000002</v>
      </c>
      <c r="EW751" s="33">
        <v>1032.6811809999999</v>
      </c>
      <c r="EY751" s="33">
        <v>522.66102560000002</v>
      </c>
      <c r="EZ751" s="33">
        <v>3410.8976160000002</v>
      </c>
      <c r="FA751" s="33">
        <v>1677.9453759999999</v>
      </c>
      <c r="FC751" s="33">
        <v>1203.283977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743.31000970000002</v>
      </c>
      <c r="EA753" s="33">
        <v>678.4042839</v>
      </c>
      <c r="EY753" s="33">
        <v>256.35584169999998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V756" s="33">
        <v>85.797983930000001</v>
      </c>
      <c r="CY756" s="33">
        <v>366.67149369999998</v>
      </c>
      <c r="CZ756" s="33">
        <v>36.8276489</v>
      </c>
      <c r="DC756" s="33">
        <v>926.62718570000004</v>
      </c>
      <c r="DG756" s="33">
        <v>926.62718570000004</v>
      </c>
      <c r="DH756" s="33">
        <v>811.47003340000003</v>
      </c>
      <c r="DK756" s="33">
        <v>926.62718570000004</v>
      </c>
      <c r="DO756" s="33">
        <v>926.62718570000004</v>
      </c>
      <c r="DS756" s="33">
        <v>926.62718570000004</v>
      </c>
      <c r="DW756" s="33">
        <v>926.62718570000004</v>
      </c>
      <c r="EA756" s="33">
        <v>926.62718570000004</v>
      </c>
      <c r="EE756" s="33">
        <v>926.62718570000004</v>
      </c>
      <c r="EI756" s="33">
        <v>926.62718570000004</v>
      </c>
      <c r="EM756" s="33">
        <v>926.62718570000004</v>
      </c>
      <c r="EN756" s="33">
        <v>6.9512943150000002</v>
      </c>
      <c r="EP756" s="33">
        <v>81.983616470000001</v>
      </c>
      <c r="EQ756" s="33">
        <v>926.62718570000004</v>
      </c>
      <c r="ER756" s="33">
        <v>85.041782420000004</v>
      </c>
      <c r="ES756" s="33">
        <v>52.101976299999997</v>
      </c>
      <c r="ET756" s="33">
        <v>162.1758499</v>
      </c>
      <c r="EU756" s="33">
        <v>926.62718570000004</v>
      </c>
      <c r="EV756" s="33">
        <v>161.20748270000001</v>
      </c>
      <c r="EW756" s="33">
        <v>128.33352049999999</v>
      </c>
      <c r="EX756" s="33">
        <v>240.3965651</v>
      </c>
      <c r="EY756" s="33">
        <v>926.62718570000004</v>
      </c>
      <c r="EZ756" s="33">
        <v>234.7318731</v>
      </c>
      <c r="FA756" s="33">
        <v>201.9220766</v>
      </c>
      <c r="FB756" s="33">
        <v>315.92359320000003</v>
      </c>
      <c r="FC756" s="33">
        <v>432.81524439999998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255.9429284</v>
      </c>
      <c r="CK761" s="33">
        <v>0</v>
      </c>
      <c r="CL761" s="33">
        <v>0</v>
      </c>
      <c r="CM761" s="33">
        <v>1628.703612</v>
      </c>
      <c r="CN761" s="33">
        <v>523.82034490000001</v>
      </c>
      <c r="CO761" s="33">
        <v>0</v>
      </c>
      <c r="CP761" s="33">
        <v>0</v>
      </c>
      <c r="CQ761" s="33">
        <v>2309.9356630000002</v>
      </c>
      <c r="CR761" s="33">
        <v>917.03421349999996</v>
      </c>
      <c r="CS761" s="33">
        <v>0</v>
      </c>
      <c r="CT761" s="33">
        <v>0</v>
      </c>
      <c r="CU761" s="33">
        <v>2499.429975</v>
      </c>
      <c r="CV761" s="33">
        <v>1222.763856</v>
      </c>
      <c r="CW761" s="33">
        <v>0</v>
      </c>
      <c r="CX761" s="33">
        <v>0</v>
      </c>
      <c r="CY761" s="33">
        <v>2688.9242869999998</v>
      </c>
      <c r="CZ761" s="33">
        <v>1363.2878330000001</v>
      </c>
      <c r="DA761" s="33">
        <v>0</v>
      </c>
      <c r="DB761" s="33">
        <v>0</v>
      </c>
      <c r="DC761" s="33">
        <v>3438.3742910000001</v>
      </c>
      <c r="DD761" s="33">
        <v>1515.9544960000001</v>
      </c>
      <c r="DE761" s="33">
        <v>0</v>
      </c>
      <c r="DF761" s="33">
        <v>0</v>
      </c>
      <c r="DG761" s="33">
        <v>3627.8686029999999</v>
      </c>
      <c r="DH761" s="33">
        <v>2516.9188410000002</v>
      </c>
      <c r="DI761" s="33">
        <v>0</v>
      </c>
      <c r="DJ761" s="33">
        <v>0</v>
      </c>
      <c r="DK761" s="33">
        <v>3817.3629150000002</v>
      </c>
      <c r="DL761" s="33">
        <v>1375.8538209999999</v>
      </c>
      <c r="DM761" s="33">
        <v>0</v>
      </c>
      <c r="DN761" s="33">
        <v>0</v>
      </c>
      <c r="DO761" s="33">
        <v>4006.857227</v>
      </c>
      <c r="DP761" s="33">
        <v>2039.5111669999999</v>
      </c>
      <c r="DQ761" s="33">
        <v>0</v>
      </c>
      <c r="DR761" s="33">
        <v>0</v>
      </c>
      <c r="DS761" s="33">
        <v>4202.0363690000004</v>
      </c>
      <c r="DT761" s="33">
        <v>2273.931744</v>
      </c>
      <c r="DU761" s="33">
        <v>0</v>
      </c>
      <c r="DV761" s="33">
        <v>0</v>
      </c>
      <c r="DW761" s="33">
        <v>3943.868939</v>
      </c>
      <c r="DX761" s="33">
        <v>2463.4260559999998</v>
      </c>
      <c r="DY761" s="33">
        <v>0</v>
      </c>
      <c r="DZ761" s="33">
        <v>0</v>
      </c>
      <c r="EA761" s="33">
        <v>3499.9745899999998</v>
      </c>
      <c r="EB761" s="33">
        <v>2652.9203680000001</v>
      </c>
      <c r="EC761" s="33">
        <v>0</v>
      </c>
      <c r="ED761" s="33">
        <v>0</v>
      </c>
      <c r="EE761" s="33">
        <v>3041.5000869999999</v>
      </c>
      <c r="EF761" s="33">
        <v>2842.4146799999999</v>
      </c>
      <c r="EG761" s="33">
        <v>0</v>
      </c>
      <c r="EH761" s="33">
        <v>0</v>
      </c>
      <c r="EI761" s="33">
        <v>2484.1129089999999</v>
      </c>
      <c r="EJ761" s="33">
        <v>3031.9089920000001</v>
      </c>
      <c r="EK761" s="33">
        <v>0</v>
      </c>
      <c r="EL761" s="33">
        <v>0</v>
      </c>
      <c r="EM761" s="33">
        <v>1839.8939459999999</v>
      </c>
      <c r="EN761" s="33">
        <v>3228.3545979999999</v>
      </c>
      <c r="EO761" s="33">
        <v>0</v>
      </c>
      <c r="EP761" s="33">
        <v>81.983616470000001</v>
      </c>
      <c r="EQ761" s="33">
        <v>1484.1437109999999</v>
      </c>
      <c r="ER761" s="33">
        <v>3495.939398</v>
      </c>
      <c r="ES761" s="33">
        <v>443.48306769999999</v>
      </c>
      <c r="ET761" s="33">
        <v>162.1758499</v>
      </c>
      <c r="EU761" s="33">
        <v>1776.2533510000001</v>
      </c>
      <c r="EV761" s="33">
        <v>3572.1050989999999</v>
      </c>
      <c r="EW761" s="33">
        <v>1161.0147019999999</v>
      </c>
      <c r="EX761" s="33">
        <v>240.3965651</v>
      </c>
      <c r="EY761" s="33">
        <v>1705.644053</v>
      </c>
      <c r="EZ761" s="33">
        <v>3645.6294889999999</v>
      </c>
      <c r="FA761" s="33">
        <v>1879.8674530000001</v>
      </c>
      <c r="FB761" s="33">
        <v>315.92359320000003</v>
      </c>
      <c r="FC761" s="33">
        <v>1636.0992220000001</v>
      </c>
    </row>
    <row r="762" spans="2:159" x14ac:dyDescent="0.25">
      <c r="B762" s="33" t="s">
        <v>15</v>
      </c>
      <c r="D762" s="33">
        <v>63890.167170000001</v>
      </c>
      <c r="E762" s="33">
        <v>59982.042009999997</v>
      </c>
      <c r="F762" s="33">
        <v>60206.236449999997</v>
      </c>
      <c r="G762" s="33">
        <v>62102.592080000002</v>
      </c>
      <c r="H762" s="33">
        <v>66584.919460000005</v>
      </c>
      <c r="I762" s="33">
        <v>62562.375910000002</v>
      </c>
      <c r="J762" s="33">
        <v>62802.9427</v>
      </c>
      <c r="K762" s="33">
        <v>64761.393470000003</v>
      </c>
      <c r="L762" s="33">
        <v>65641.420729999998</v>
      </c>
      <c r="M762" s="33">
        <v>61707.584459999998</v>
      </c>
      <c r="N762" s="33">
        <v>61949.419020000001</v>
      </c>
      <c r="O762" s="33">
        <v>63865.222110000002</v>
      </c>
      <c r="P762" s="33">
        <v>68278.419330000004</v>
      </c>
      <c r="Q762" s="33">
        <v>64194.101739999998</v>
      </c>
      <c r="R762" s="33">
        <v>64437.860589999997</v>
      </c>
      <c r="S762" s="33">
        <v>66440.037460000007</v>
      </c>
      <c r="T762" s="33">
        <v>68315.543669999999</v>
      </c>
      <c r="U762" s="33">
        <v>64242.558120000002</v>
      </c>
      <c r="V762" s="33">
        <v>64484.449560000001</v>
      </c>
      <c r="W762" s="33">
        <v>66486.240789999996</v>
      </c>
      <c r="X762" s="33">
        <v>69555.998789999998</v>
      </c>
      <c r="Y762" s="33">
        <v>65414.327839999998</v>
      </c>
      <c r="Z762" s="33">
        <v>65659.043390000006</v>
      </c>
      <c r="AA762" s="33">
        <v>67692.915609999996</v>
      </c>
      <c r="AB762" s="33">
        <v>70679.185769999996</v>
      </c>
      <c r="AC762" s="33">
        <v>66462.681849999994</v>
      </c>
      <c r="AD762" s="33">
        <v>66706.338269999993</v>
      </c>
      <c r="AE762" s="33">
        <v>68778.381020000001</v>
      </c>
      <c r="AF762" s="33">
        <v>75854.284929999994</v>
      </c>
      <c r="AG762" s="33">
        <v>71336.529800000004</v>
      </c>
      <c r="AH762" s="33">
        <v>71606.305210000006</v>
      </c>
      <c r="AI762" s="33">
        <v>73824.962939999998</v>
      </c>
      <c r="AJ762" s="33">
        <v>79651.471139999994</v>
      </c>
      <c r="AK762" s="33">
        <v>74921.973490000004</v>
      </c>
      <c r="AL762" s="33">
        <v>75213.3073</v>
      </c>
      <c r="AM762" s="33">
        <v>77536.34749</v>
      </c>
      <c r="AN762" s="33">
        <v>83543.578110000002</v>
      </c>
      <c r="AO762" s="33">
        <v>78603.978449999995</v>
      </c>
      <c r="AP762" s="33">
        <v>78918.589949999994</v>
      </c>
      <c r="AQ762" s="33">
        <v>81343.342579999997</v>
      </c>
      <c r="AR762" s="33">
        <v>86965.205090000003</v>
      </c>
      <c r="AS762" s="33">
        <v>81817.171149999995</v>
      </c>
      <c r="AT762" s="33">
        <v>82142.178639999998</v>
      </c>
      <c r="AU762" s="33">
        <v>84670.779899999994</v>
      </c>
      <c r="AV762" s="33">
        <v>90531.664210000003</v>
      </c>
      <c r="AW762" s="33">
        <v>85161.384099999996</v>
      </c>
      <c r="AX762" s="33">
        <v>85496.800789999994</v>
      </c>
      <c r="AY762" s="33">
        <v>88136.420750000005</v>
      </c>
      <c r="AZ762" s="33">
        <v>94135.434299999994</v>
      </c>
      <c r="BA762" s="33">
        <v>88541.133000000002</v>
      </c>
      <c r="BB762" s="33">
        <v>88888.817240000004</v>
      </c>
      <c r="BC762" s="33">
        <v>91640.148490000007</v>
      </c>
      <c r="BD762" s="33">
        <v>97866.786999999997</v>
      </c>
      <c r="BE762" s="33">
        <v>92036.590500000006</v>
      </c>
      <c r="BF762" s="33">
        <v>92394.957670000003</v>
      </c>
      <c r="BG762" s="33">
        <v>95265.381819999995</v>
      </c>
      <c r="BH762" s="33">
        <v>101071.41590000001</v>
      </c>
      <c r="BI762" s="33">
        <v>95046.338189999995</v>
      </c>
      <c r="BJ762" s="33">
        <v>95413.537259999997</v>
      </c>
      <c r="BK762" s="33">
        <v>98386.887770000001</v>
      </c>
      <c r="BL762" s="33">
        <v>104084.2935</v>
      </c>
      <c r="BM762" s="33">
        <v>97865.350090000007</v>
      </c>
      <c r="BN762" s="33">
        <v>98242.44915</v>
      </c>
      <c r="BO762" s="33">
        <v>101312.6453</v>
      </c>
      <c r="BP762" s="33">
        <v>107212.57550000001</v>
      </c>
      <c r="BQ762" s="33">
        <v>100791.4399</v>
      </c>
      <c r="BR762" s="33">
        <v>101179.2285</v>
      </c>
      <c r="BS762" s="33">
        <v>104349.3276</v>
      </c>
      <c r="BT762" s="33">
        <v>110429.53969999999</v>
      </c>
      <c r="BU762" s="33">
        <v>103802.4731</v>
      </c>
      <c r="BV762" s="33">
        <v>104202.8419</v>
      </c>
      <c r="BW762" s="33">
        <v>107473.75810000001</v>
      </c>
      <c r="BX762" s="33">
        <v>113747.8606</v>
      </c>
      <c r="BY762" s="33">
        <v>106913.742</v>
      </c>
      <c r="BZ762" s="33">
        <v>107328.2136</v>
      </c>
      <c r="CA762" s="33">
        <v>110700.7579</v>
      </c>
      <c r="CB762" s="33">
        <v>117231.19040000001</v>
      </c>
      <c r="CC762" s="33">
        <v>110175.3121</v>
      </c>
      <c r="CD762" s="33">
        <v>110601.7007</v>
      </c>
      <c r="CE762" s="33">
        <v>114084.1532</v>
      </c>
      <c r="CF762" s="33">
        <v>120773.2334</v>
      </c>
      <c r="CG762" s="33">
        <v>113496.321</v>
      </c>
      <c r="CH762" s="33">
        <v>113934.53569999999</v>
      </c>
      <c r="CI762" s="33">
        <v>117526.6018</v>
      </c>
      <c r="CJ762" s="33">
        <v>124311.9785</v>
      </c>
      <c r="CK762" s="33">
        <v>116817.75</v>
      </c>
      <c r="CL762" s="33">
        <v>117268.8563</v>
      </c>
      <c r="CM762" s="33">
        <v>120968.5717</v>
      </c>
      <c r="CN762" s="33">
        <v>127965.1596</v>
      </c>
      <c r="CO762" s="33">
        <v>120238.87910000001</v>
      </c>
      <c r="CP762" s="33">
        <v>120702.53939999999</v>
      </c>
      <c r="CQ762" s="33">
        <v>124514.811</v>
      </c>
      <c r="CR762" s="33">
        <v>131740.53479999999</v>
      </c>
      <c r="CS762" s="33">
        <v>123779.9958</v>
      </c>
      <c r="CT762" s="33">
        <v>124256.33960000001</v>
      </c>
      <c r="CU762" s="33">
        <v>128184.1596</v>
      </c>
      <c r="CV762" s="33">
        <v>135761.75140000001</v>
      </c>
      <c r="CW762" s="33">
        <v>127557.66</v>
      </c>
      <c r="CX762" s="33">
        <v>128050.25260000001</v>
      </c>
      <c r="CY762" s="33">
        <v>132096.75510000001</v>
      </c>
      <c r="CZ762" s="33">
        <v>139735.08960000001</v>
      </c>
      <c r="DA762" s="33">
        <v>131282.68340000001</v>
      </c>
      <c r="DB762" s="33">
        <v>131788.4804</v>
      </c>
      <c r="DC762" s="33">
        <v>135958.0349</v>
      </c>
      <c r="DD762" s="33">
        <v>143746.78779999999</v>
      </c>
      <c r="DE762" s="33">
        <v>135029.45319999999</v>
      </c>
      <c r="DF762" s="33">
        <v>135549.67610000001</v>
      </c>
      <c r="DG762" s="33">
        <v>139850.77739999999</v>
      </c>
      <c r="DH762" s="33">
        <v>147605.6876</v>
      </c>
      <c r="DI762" s="33">
        <v>138631.29490000001</v>
      </c>
      <c r="DJ762" s="33">
        <v>139165.0153</v>
      </c>
      <c r="DK762" s="33">
        <v>143594.16870000001</v>
      </c>
      <c r="DL762" s="33">
        <v>151431.6122</v>
      </c>
      <c r="DM762" s="33">
        <v>142203.4669</v>
      </c>
      <c r="DN762" s="33">
        <v>142751.7525</v>
      </c>
      <c r="DO762" s="33">
        <v>147307.1715</v>
      </c>
      <c r="DP762" s="33">
        <v>154810.86420000001</v>
      </c>
      <c r="DQ762" s="33">
        <v>145355.57180000001</v>
      </c>
      <c r="DR762" s="33">
        <v>145917.0816</v>
      </c>
      <c r="DS762" s="33">
        <v>150585.07519999999</v>
      </c>
      <c r="DT762" s="33">
        <v>158200.99859999999</v>
      </c>
      <c r="DU762" s="33">
        <v>148516.38020000001</v>
      </c>
      <c r="DV762" s="33">
        <v>149090.03320000001</v>
      </c>
      <c r="DW762" s="33">
        <v>153872.08549999999</v>
      </c>
      <c r="DX762" s="33">
        <v>161604.4178</v>
      </c>
      <c r="DY762" s="33">
        <v>151688.03839999999</v>
      </c>
      <c r="DZ762" s="33">
        <v>152274.4443</v>
      </c>
      <c r="EA762" s="33">
        <v>157171.6459</v>
      </c>
      <c r="EB762" s="33">
        <v>165074.96739999999</v>
      </c>
      <c r="EC762" s="33">
        <v>154919.3732</v>
      </c>
      <c r="ED762" s="33">
        <v>155518.13800000001</v>
      </c>
      <c r="EE762" s="33">
        <v>160534.61809999999</v>
      </c>
      <c r="EF762" s="33">
        <v>168614.62770000001</v>
      </c>
      <c r="EG762" s="33">
        <v>158214.7323</v>
      </c>
      <c r="EH762" s="33">
        <v>158825.52160000001</v>
      </c>
      <c r="EI762" s="33">
        <v>163964.50829999999</v>
      </c>
      <c r="EJ762" s="33">
        <v>172178.0717</v>
      </c>
      <c r="EK762" s="33">
        <v>161531.04759999999</v>
      </c>
      <c r="EL762" s="33">
        <v>162153.45019999999</v>
      </c>
      <c r="EM762" s="33">
        <v>167417.0969</v>
      </c>
      <c r="EN762" s="33">
        <v>175710.1428</v>
      </c>
      <c r="EO762" s="33">
        <v>164814.6085</v>
      </c>
      <c r="EP762" s="33">
        <v>165449.2402</v>
      </c>
      <c r="EQ762" s="33">
        <v>170837.34650000001</v>
      </c>
      <c r="ER762" s="33">
        <v>179590.80669999999</v>
      </c>
      <c r="ES762" s="33">
        <v>168413.6753</v>
      </c>
      <c r="ET762" s="33">
        <v>169062.18280000001</v>
      </c>
      <c r="EU762" s="33">
        <v>174588.02669999999</v>
      </c>
      <c r="EV762" s="33">
        <v>183320.0387</v>
      </c>
      <c r="EW762" s="33">
        <v>171871.42259999999</v>
      </c>
      <c r="EX762" s="33">
        <v>172532.84359999999</v>
      </c>
      <c r="EY762" s="33">
        <v>178193.37719999999</v>
      </c>
      <c r="EZ762" s="33">
        <v>187005.17800000001</v>
      </c>
      <c r="FA762" s="33">
        <v>175289.5343</v>
      </c>
      <c r="FB762" s="33">
        <v>175963.85070000001</v>
      </c>
      <c r="FC762" s="33">
        <v>181757.73420000001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50292.082719999999</v>
      </c>
      <c r="D4" s="1">
        <f>PLANEL_GerMED_Trim_Resultado!Q245</f>
        <v>44052.004220000003</v>
      </c>
      <c r="E4" s="1">
        <f>PLANEL_GerMED_Trim_Resultado!R245</f>
        <v>45663.516089999997</v>
      </c>
      <c r="F4" s="1">
        <f>PLANEL_GerMED_Trim_Resultado!S245</f>
        <v>44013.676950000001</v>
      </c>
      <c r="G4" s="1">
        <f>PLANEL_GerMED_Trim_Resultado!T245</f>
        <v>53872.554210000002</v>
      </c>
      <c r="H4" s="1">
        <f>PLANEL_GerMED_Trim_Resultado!U245</f>
        <v>46473.543749999997</v>
      </c>
      <c r="I4" s="1">
        <f>PLANEL_GerMED_Trim_Resultado!V245</f>
        <v>43161.248010000003</v>
      </c>
      <c r="J4" s="1">
        <f>PLANEL_GerMED_Trim_Resultado!W245</f>
        <v>44802.351609999998</v>
      </c>
      <c r="K4" s="1">
        <f>PLANEL_GerMED_Trim_Resultado!X245</f>
        <v>56505.453580000001</v>
      </c>
      <c r="L4" s="1">
        <f>PLANEL_GerMED_Trim_Resultado!Y245</f>
        <v>45928.50836</v>
      </c>
      <c r="M4" s="1">
        <f>PLANEL_GerMED_Trim_Resultado!Z245</f>
        <v>44293.514880000002</v>
      </c>
      <c r="N4" s="1">
        <f>PLANEL_GerMED_Trim_Resultado!AA245</f>
        <v>44802.351609999998</v>
      </c>
      <c r="O4" s="1">
        <f>PLANEL_GerMED_Trim_Resultado!AB245</f>
        <v>55724.655650000001</v>
      </c>
      <c r="P4" s="1">
        <f>PLANEL_GerMED_Trim_Resultado!AC245</f>
        <v>46550.052340000002</v>
      </c>
      <c r="Q4" s="1">
        <f>PLANEL_GerMED_Trim_Resultado!AD245</f>
        <v>42600.242559999999</v>
      </c>
      <c r="R4" s="1">
        <f>PLANEL_GerMED_Trim_Resultado!AE245</f>
        <v>46745.132100000003</v>
      </c>
      <c r="S4" s="1">
        <f>PLANEL_GerMED_Trim_Resultado!AF245</f>
        <v>58642.399850000002</v>
      </c>
      <c r="T4" s="1">
        <f>PLANEL_GerMED_Trim_Resultado!AG245</f>
        <v>50217.898650000003</v>
      </c>
      <c r="U4" s="1">
        <f>PLANEL_GerMED_Trim_Resultado!AH245</f>
        <v>46440.505010000001</v>
      </c>
      <c r="V4" s="1">
        <f>PLANEL_GerMED_Trim_Resultado!AI245</f>
        <v>48377.863619999996</v>
      </c>
      <c r="W4" s="1">
        <f>PLANEL_GerMED_Trim_Resultado!AJ245</f>
        <v>63098.080379999999</v>
      </c>
      <c r="X4" s="1">
        <f>PLANEL_GerMED_Trim_Resultado!AK245</f>
        <v>51079.894269999997</v>
      </c>
      <c r="Y4" s="1">
        <f>PLANEL_GerMED_Trim_Resultado!AL245</f>
        <v>47996.832820000003</v>
      </c>
      <c r="Z4" s="1">
        <f>PLANEL_GerMED_Trim_Resultado!AM245</f>
        <v>50290.599589999998</v>
      </c>
      <c r="AA4" s="1">
        <f>PLANEL_GerMED_Trim_Resultado!AN245</f>
        <v>64394.527739999998</v>
      </c>
      <c r="AB4" s="1">
        <f>PLANEL_GerMED_Trim_Resultado!AO245</f>
        <v>56043.879679999998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65829.644249999998</v>
      </c>
      <c r="AF4" s="1">
        <f>PLANEL_GerMED_Trim_Resultado!AS245</f>
        <v>56879.676350000002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66869.909979999997</v>
      </c>
      <c r="AJ4" s="1">
        <f>PLANEL_GerMED_Trim_Resultado!AW245</f>
        <v>55822.190470000001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68875.706550000003</v>
      </c>
      <c r="AN4" s="1">
        <f>PLANEL_GerMED_Trim_Resultado!BA245</f>
        <v>57399.941059999997</v>
      </c>
      <c r="AO4" s="1">
        <f>PLANEL_GerMED_Trim_Resultado!BB245</f>
        <v>50637.012089999997</v>
      </c>
      <c r="AP4" s="1">
        <f>PLANEL_GerMED_Trim_Resultado!BC245</f>
        <v>50459.613660000003</v>
      </c>
      <c r="AQ4" s="1">
        <f>PLANEL_GerMED_Trim_Resultado!BD245</f>
        <v>70945.522169999997</v>
      </c>
      <c r="AR4" s="1">
        <f>PLANEL_GerMED_Trim_Resultado!BE245</f>
        <v>58344.927089999997</v>
      </c>
      <c r="AS4" s="1">
        <f>PLANEL_GerMED_Trim_Resultado!BF245</f>
        <v>50768.613579999997</v>
      </c>
      <c r="AT4" s="1">
        <f>PLANEL_GerMED_Trim_Resultado!BG245</f>
        <v>50610.276100000003</v>
      </c>
      <c r="AU4" s="1">
        <f>PLANEL_GerMED_Trim_Resultado!BH245</f>
        <v>72219.669819999996</v>
      </c>
      <c r="AV4" s="1">
        <f>PLANEL_GerMED_Trim_Resultado!BI245</f>
        <v>60269.17813</v>
      </c>
      <c r="AW4" s="1">
        <f>PLANEL_GerMED_Trim_Resultado!BJ245</f>
        <v>50768.613579999997</v>
      </c>
      <c r="AX4" s="1">
        <f>PLANEL_GerMED_Trim_Resultado!BK245</f>
        <v>50610.276100000003</v>
      </c>
      <c r="AY4" s="1">
        <f>PLANEL_GerMED_Trim_Resultado!BL245</f>
        <v>72656.843040000007</v>
      </c>
      <c r="AZ4" s="1">
        <f>PLANEL_GerMED_Trim_Resultado!BM245</f>
        <v>60961.71658</v>
      </c>
      <c r="BA4" s="1">
        <f>PLANEL_GerMED_Trim_Resultado!BN245</f>
        <v>50768.613579999997</v>
      </c>
      <c r="BB4" s="1">
        <f>PLANEL_GerMED_Trim_Resultado!BO245</f>
        <v>50610.276100000003</v>
      </c>
      <c r="BC4" s="1">
        <f>PLANEL_GerMED_Trim_Resultado!BP245</f>
        <v>73817.135250000007</v>
      </c>
      <c r="BD4" s="1">
        <f>PLANEL_GerMED_Trim_Resultado!BQ245</f>
        <v>62370.310160000001</v>
      </c>
      <c r="BE4" s="1">
        <f>PLANEL_GerMED_Trim_Resultado!BR245</f>
        <v>51662.072240000001</v>
      </c>
      <c r="BF4" s="1">
        <f>PLANEL_GerMED_Trim_Resultado!BS245</f>
        <v>51570.341339999999</v>
      </c>
      <c r="BG4" s="1">
        <f>PLANEL_GerMED_Trim_Resultado!BT245</f>
        <v>74503.762600000002</v>
      </c>
      <c r="BH4" s="1">
        <f>PLANEL_GerMED_Trim_Resultado!BU245</f>
        <v>65317.203569999998</v>
      </c>
      <c r="BI4" s="1">
        <f>PLANEL_GerMED_Trim_Resultado!BV245</f>
        <v>52397.255989999998</v>
      </c>
      <c r="BJ4" s="1">
        <f>PLANEL_GerMED_Trim_Resultado!BW245</f>
        <v>52303.905780000001</v>
      </c>
      <c r="BK4" s="1">
        <f>PLANEL_GerMED_Trim_Resultado!BX245</f>
        <v>75613.967699999994</v>
      </c>
      <c r="BL4" s="1">
        <f>PLANEL_GerMED_Trim_Resultado!BY245</f>
        <v>65227.5867</v>
      </c>
      <c r="BM4" s="1">
        <f>PLANEL_GerMED_Trim_Resultado!BZ245</f>
        <v>53188.123099999997</v>
      </c>
      <c r="BN4" s="1">
        <f>PLANEL_GerMED_Trim_Resultado!CA245</f>
        <v>53240.610269999997</v>
      </c>
      <c r="BO4" s="1">
        <f>PLANEL_GerMED_Trim_Resultado!CB245</f>
        <v>75638.367929999993</v>
      </c>
      <c r="BP4" s="1">
        <f>PLANEL_GerMED_Trim_Resultado!CC245</f>
        <v>66418.881309999997</v>
      </c>
      <c r="BQ4" s="1">
        <f>PLANEL_GerMED_Trim_Resultado!CD245</f>
        <v>53188.123099999997</v>
      </c>
      <c r="BR4" s="1">
        <f>PLANEL_GerMED_Trim_Resultado!CE245</f>
        <v>53240.610269999997</v>
      </c>
      <c r="BS4" s="1">
        <f>PLANEL_GerMED_Trim_Resultado!CF245</f>
        <v>75662.850219999993</v>
      </c>
      <c r="BT4" s="1">
        <f>PLANEL_GerMED_Trim_Resultado!CG245</f>
        <v>65153.501759999999</v>
      </c>
      <c r="BU4" s="1">
        <f>PLANEL_GerMED_Trim_Resultado!CH245</f>
        <v>53188.123099999997</v>
      </c>
      <c r="BV4" s="1">
        <f>PLANEL_GerMED_Trim_Resultado!CI245</f>
        <v>53240.610269999997</v>
      </c>
      <c r="BW4" s="1">
        <f>PLANEL_GerMED_Trim_Resultado!CJ245</f>
        <v>75662.850219999993</v>
      </c>
      <c r="BX4" s="1">
        <f>PLANEL_GerMED_Trim_Resultado!CK245</f>
        <v>66476.421140000006</v>
      </c>
      <c r="BY4" s="1">
        <f>PLANEL_GerMED_Trim_Resultado!CL245</f>
        <v>53188.123099999997</v>
      </c>
      <c r="BZ4" s="1">
        <f>PLANEL_GerMED_Trim_Resultado!CM245</f>
        <v>53240.610269999997</v>
      </c>
      <c r="CA4" s="1">
        <f>PLANEL_GerMED_Trim_Resultado!CN245</f>
        <v>75662.850219999993</v>
      </c>
      <c r="CB4" s="1">
        <f>PLANEL_GerMED_Trim_Resultado!CO245</f>
        <v>65799.754839999994</v>
      </c>
      <c r="CC4" s="1">
        <f>PLANEL_GerMED_Trim_Resultado!CP245</f>
        <v>53188.123099999997</v>
      </c>
      <c r="CD4" s="1">
        <f>PLANEL_GerMED_Trim_Resultado!CQ245</f>
        <v>53240.610269999997</v>
      </c>
      <c r="CE4" s="1">
        <f>PLANEL_GerMED_Trim_Resultado!CR245</f>
        <v>75662.850219999993</v>
      </c>
      <c r="CF4" s="1">
        <f>PLANEL_GerMED_Trim_Resultado!CS245</f>
        <v>66729.301609999995</v>
      </c>
      <c r="CG4" s="1">
        <f>PLANEL_GerMED_Trim_Resultado!CT245</f>
        <v>53188.123099999997</v>
      </c>
      <c r="CH4" s="1">
        <f>PLANEL_GerMED_Trim_Resultado!CU245</f>
        <v>53240.610269999997</v>
      </c>
      <c r="CI4" s="1">
        <f>PLANEL_GerMED_Trim_Resultado!CV245</f>
        <v>75709.445630000002</v>
      </c>
      <c r="CJ4" s="1">
        <f>PLANEL_GerMED_Trim_Resultado!CW245</f>
        <v>65757.772620000003</v>
      </c>
      <c r="CK4" s="1">
        <f>PLANEL_GerMED_Trim_Resultado!CX245</f>
        <v>53227.040390000002</v>
      </c>
      <c r="CL4" s="1">
        <f>PLANEL_GerMED_Trim_Resultado!CY245</f>
        <v>53286.210619999998</v>
      </c>
      <c r="CM4" s="1">
        <f>PLANEL_GerMED_Trim_Resultado!CZ245</f>
        <v>75709.445630000002</v>
      </c>
      <c r="CN4" s="1">
        <f>PLANEL_GerMED_Trim_Resultado!DA245</f>
        <v>66325.266579999996</v>
      </c>
      <c r="CO4" s="1">
        <f>PLANEL_GerMED_Trim_Resultado!DB245</f>
        <v>53227.040390000002</v>
      </c>
      <c r="CP4" s="1">
        <f>PLANEL_GerMED_Trim_Resultado!DC245</f>
        <v>53286.210619999998</v>
      </c>
      <c r="CQ4" s="1">
        <f>PLANEL_GerMED_Trim_Resultado!DD245</f>
        <v>75709.445630000002</v>
      </c>
      <c r="CR4" s="1">
        <f>PLANEL_GerMED_Trim_Resultado!DE245</f>
        <v>67041.385550000006</v>
      </c>
      <c r="CS4" s="1">
        <f>PLANEL_GerMED_Trim_Resultado!DF245</f>
        <v>52177.081939999996</v>
      </c>
      <c r="CT4" s="1">
        <f>PLANEL_GerMED_Trim_Resultado!DG245</f>
        <v>53286.210619999998</v>
      </c>
      <c r="CU4" s="1">
        <f>PLANEL_GerMED_Trim_Resultado!DH245</f>
        <v>75849.168709999998</v>
      </c>
      <c r="CV4" s="1">
        <f>PLANEL_GerMED_Trim_Resultado!DI245</f>
        <v>66999.337039999999</v>
      </c>
      <c r="CW4" s="1">
        <f>PLANEL_GerMED_Trim_Resultado!DJ245</f>
        <v>52033.597869999998</v>
      </c>
      <c r="CX4" s="1">
        <f>PLANEL_GerMED_Trim_Resultado!DK245</f>
        <v>53389.492330000001</v>
      </c>
      <c r="CY4" s="68">
        <f>PLANEL_GerMED_Trim_Resultado!DL245</f>
        <v>75849.168709999998</v>
      </c>
      <c r="CZ4" s="68">
        <f>PLANEL_GerMED_Trim_Resultado!DM245</f>
        <v>65665.233810000005</v>
      </c>
      <c r="DA4" s="68">
        <f>PLANEL_GerMED_Trim_Resultado!DN245</f>
        <v>49533.12687</v>
      </c>
      <c r="DB4" s="68">
        <f>PLANEL_GerMED_Trim_Resultado!DO245</f>
        <v>53389.492330000001</v>
      </c>
      <c r="DC4" s="1">
        <f>PLANEL_GerMED_Trim_Resultado!DP245</f>
        <v>75849.168709999998</v>
      </c>
      <c r="DD4" s="1">
        <f>PLANEL_GerMED_Trim_Resultado!DQ245</f>
        <v>67137.736900000004</v>
      </c>
      <c r="DE4" s="1">
        <f>PLANEL_GerMED_Trim_Resultado!DR245</f>
        <v>50708.136330000001</v>
      </c>
      <c r="DF4" s="1">
        <f>PLANEL_GerMED_Trim_Resultado!DS245</f>
        <v>53389.492330000001</v>
      </c>
      <c r="DG4" s="1">
        <f>PLANEL_GerMED_Trim_Resultado!DT245</f>
        <v>75849.168709999998</v>
      </c>
      <c r="DH4" s="1">
        <f>PLANEL_GerMED_Trim_Resultado!DU245</f>
        <v>67137.736900000004</v>
      </c>
      <c r="DI4" s="1">
        <f>PLANEL_GerMED_Trim_Resultado!DV245</f>
        <v>50293.748639999998</v>
      </c>
      <c r="DJ4" s="1">
        <f>PLANEL_GerMED_Trim_Resultado!DW245</f>
        <v>53389.492330000001</v>
      </c>
      <c r="DK4" s="1">
        <f>PLANEL_GerMED_Trim_Resultado!DX245</f>
        <v>75849.168709999998</v>
      </c>
      <c r="DL4" s="1">
        <f>PLANEL_GerMED_Trim_Resultado!DY245</f>
        <v>67137.736900000004</v>
      </c>
      <c r="DM4" s="1">
        <f>PLANEL_GerMED_Trim_Resultado!DZ245</f>
        <v>49676.050819999997</v>
      </c>
      <c r="DN4" s="1">
        <f>PLANEL_GerMED_Trim_Resultado!EA245</f>
        <v>53389.492330000001</v>
      </c>
      <c r="DO4" s="1">
        <f>PLANEL_GerMED_Trim_Resultado!EB245</f>
        <v>75849.168709999998</v>
      </c>
      <c r="DP4" s="1">
        <f>PLANEL_GerMED_Trim_Resultado!EC245</f>
        <v>67137.736900000004</v>
      </c>
      <c r="DQ4" s="1">
        <f>PLANEL_GerMED_Trim_Resultado!ED245</f>
        <v>49046.03095</v>
      </c>
      <c r="DR4" s="1">
        <f>PLANEL_GerMED_Trim_Resultado!EE245</f>
        <v>53389.492330000001</v>
      </c>
      <c r="DS4" s="1">
        <f>PLANEL_GerMED_Trim_Resultado!EF245</f>
        <v>75849.168709999998</v>
      </c>
      <c r="DT4" s="1">
        <f>PLANEL_GerMED_Trim_Resultado!EG245</f>
        <v>67137.736900000004</v>
      </c>
      <c r="DU4" s="1">
        <f>PLANEL_GerMED_Trim_Resultado!EH245</f>
        <v>48351.209000000003</v>
      </c>
      <c r="DV4" s="1">
        <f>PLANEL_GerMED_Trim_Resultado!EI245</f>
        <v>53389.492330000001</v>
      </c>
      <c r="DW4" s="1">
        <f>PLANEL_GerMED_Trim_Resultado!EJ245</f>
        <v>75849.168709999998</v>
      </c>
      <c r="DX4" s="1">
        <f>PLANEL_GerMED_Trim_Resultado!EK245</f>
        <v>67137.736900000004</v>
      </c>
      <c r="DY4" s="1">
        <f>PLANEL_GerMED_Trim_Resultado!EL245</f>
        <v>47940.32978</v>
      </c>
      <c r="DZ4" s="1">
        <f>PLANEL_GerMED_Trim_Resultado!EM245</f>
        <v>53389.492330000001</v>
      </c>
      <c r="EA4" s="1">
        <f>PLANEL_GerMED_Trim_Resultado!EN245</f>
        <v>75849.168709999998</v>
      </c>
      <c r="EB4" s="1">
        <f>PLANEL_GerMED_Trim_Resultado!EO245</f>
        <v>67137.736900000004</v>
      </c>
      <c r="EC4" s="1">
        <f>PLANEL_GerMED_Trim_Resultado!EP245</f>
        <v>47448.359819999998</v>
      </c>
      <c r="ED4" s="1">
        <f>PLANEL_GerMED_Trim_Resultado!EQ245</f>
        <v>53389.492330000001</v>
      </c>
      <c r="EE4" s="1">
        <f>PLANEL_GerMED_Trim_Resultado!ER245</f>
        <v>75849.168709999998</v>
      </c>
      <c r="EF4" s="1">
        <f>PLANEL_GerMED_Trim_Resultado!ES245</f>
        <v>67137.736900000004</v>
      </c>
      <c r="EG4" s="1">
        <f>PLANEL_GerMED_Trim_Resultado!ET245</f>
        <v>47731.968610000004</v>
      </c>
      <c r="EH4" s="1">
        <f>PLANEL_GerMED_Trim_Resultado!EU245</f>
        <v>53389.492330000001</v>
      </c>
      <c r="EI4" s="1">
        <f>PLANEL_GerMED_Trim_Resultado!EV245</f>
        <v>75849.168709999998</v>
      </c>
      <c r="EJ4" s="1">
        <f>PLANEL_GerMED_Trim_Resultado!EW245</f>
        <v>67137.736900000004</v>
      </c>
      <c r="EK4" s="1">
        <f>PLANEL_GerMED_Trim_Resultado!EX245</f>
        <v>47947.759810000003</v>
      </c>
      <c r="EL4" s="1">
        <f>PLANEL_GerMED_Trim_Resultado!EY245</f>
        <v>53389.492330000001</v>
      </c>
      <c r="EM4" s="1">
        <f>PLANEL_GerMED_Trim_Resultado!EZ245</f>
        <v>76199.512870000006</v>
      </c>
      <c r="EN4" s="1">
        <f>PLANEL_GerMED_Trim_Resultado!FA245</f>
        <v>67469.418470000004</v>
      </c>
      <c r="EO4" s="1">
        <f>PLANEL_GerMED_Trim_Resultado!FB245</f>
        <v>48129.140789999998</v>
      </c>
      <c r="EP4" s="1">
        <f>PLANEL_GerMED_Trim_Resultado!FC245</f>
        <v>53550.977930000001</v>
      </c>
    </row>
    <row r="5" spans="2:258" x14ac:dyDescent="0.25">
      <c r="B5" s="16" t="s">
        <v>2</v>
      </c>
      <c r="C5" s="1">
        <f>PLANEL_GerMED_Trim_Resultado!P257</f>
        <v>257.00697719999999</v>
      </c>
      <c r="D5" s="1">
        <f>PLANEL_GerMED_Trim_Resultado!Q257</f>
        <v>247.0044954</v>
      </c>
      <c r="E5" s="1">
        <f>PLANEL_GerMED_Trim_Resultado!R257</f>
        <v>1115.2106240000001</v>
      </c>
      <c r="F5" s="1">
        <f>PLANEL_GerMED_Trim_Resultado!S257</f>
        <v>1043.2619649999999</v>
      </c>
      <c r="G5" s="1">
        <f>PLANEL_GerMED_Trim_Resultado!T257</f>
        <v>3329.3158910000002</v>
      </c>
      <c r="H5" s="1">
        <f>PLANEL_GerMED_Trim_Resultado!U257</f>
        <v>1777.1070239999999</v>
      </c>
      <c r="I5" s="1">
        <f>PLANEL_GerMED_Trim_Resultado!V257</f>
        <v>2246.8343930000001</v>
      </c>
      <c r="J5" s="1">
        <f>PLANEL_GerMED_Trim_Resultado!W257</f>
        <v>2872.753248</v>
      </c>
      <c r="K5" s="1">
        <f>PLANEL_GerMED_Trim_Resultado!X257</f>
        <v>1638.171188</v>
      </c>
      <c r="L5" s="1">
        <f>PLANEL_GerMED_Trim_Resultado!Y257</f>
        <v>3171.9146740000001</v>
      </c>
      <c r="M5" s="1">
        <f>PLANEL_GerMED_Trim_Resultado!Z257</f>
        <v>1950.7283520000001</v>
      </c>
      <c r="N5" s="1">
        <f>PLANEL_GerMED_Trim_Resultado!AA257</f>
        <v>2930.7572409999998</v>
      </c>
      <c r="O5" s="1">
        <f>PLANEL_GerMED_Trim_Resultado!AB257</f>
        <v>1318.4523240000001</v>
      </c>
      <c r="P5" s="1">
        <f>PLANEL_GerMED_Trim_Resultado!AC257</f>
        <v>1214.369985</v>
      </c>
      <c r="Q5" s="1">
        <f>PLANEL_GerMED_Trim_Resultado!AD257</f>
        <v>1545.218856</v>
      </c>
      <c r="R5" s="1">
        <f>PLANEL_GerMED_Trim_Resultado!AE257</f>
        <v>3019.7795999999998</v>
      </c>
      <c r="S5" s="1">
        <f>PLANEL_GerMED_Trim_Resultado!AF257</f>
        <v>2723.1568320000001</v>
      </c>
      <c r="T5" s="1">
        <f>PLANEL_GerMED_Trim_Resultado!AG257</f>
        <v>1361.980712</v>
      </c>
      <c r="U5" s="1">
        <f>PLANEL_GerMED_Trim_Resultado!AH257</f>
        <v>1401.570641</v>
      </c>
      <c r="V5" s="1">
        <f>PLANEL_GerMED_Trim_Resultado!AI257</f>
        <v>3071.1786499999998</v>
      </c>
      <c r="W5" s="1">
        <f>PLANEL_GerMED_Trim_Resultado!AJ257</f>
        <v>1429.6783889999999</v>
      </c>
      <c r="X5" s="1">
        <f>PLANEL_GerMED_Trim_Resultado!AK257</f>
        <v>3377.5050529999999</v>
      </c>
      <c r="Y5" s="1">
        <f>PLANEL_GerMED_Trim_Resultado!AL257</f>
        <v>2758.3393700000001</v>
      </c>
      <c r="Z5" s="1">
        <f>PLANEL_GerMED_Trim_Resultado!AM257</f>
        <v>3118.3869890000001</v>
      </c>
      <c r="AA5" s="1">
        <f>PLANEL_GerMED_Trim_Resultado!AN257</f>
        <v>3849.2037380000002</v>
      </c>
      <c r="AB5" s="1">
        <f>PLANEL_GerMED_Trim_Resultado!AO257</f>
        <v>1922.052725</v>
      </c>
      <c r="AC5" s="1">
        <f>PLANEL_GerMED_Trim_Resultado!AP257</f>
        <v>2969.897653</v>
      </c>
      <c r="AD5" s="1">
        <f>PLANEL_GerMED_Trim_Resultado!AQ257</f>
        <v>3304.7259330000002</v>
      </c>
      <c r="AE5" s="1">
        <f>PLANEL_GerMED_Trim_Resultado!AR257</f>
        <v>5174.9660620000004</v>
      </c>
      <c r="AF5" s="1">
        <f>PLANEL_GerMED_Trim_Resultado!AS257</f>
        <v>3377.8706050000001</v>
      </c>
      <c r="AG5" s="1">
        <f>PLANEL_GerMED_Trim_Resultado!AT257</f>
        <v>3829.6448399999999</v>
      </c>
      <c r="AH5" s="1">
        <f>PLANEL_GerMED_Trim_Resultado!AU257</f>
        <v>4340.8348450000003</v>
      </c>
      <c r="AI5" s="1">
        <f>PLANEL_GerMED_Trim_Resultado!AV257</f>
        <v>5174.9660620000004</v>
      </c>
      <c r="AJ5" s="1">
        <f>PLANEL_GerMED_Trim_Resultado!AW257</f>
        <v>4742.0651699999999</v>
      </c>
      <c r="AK5" s="1">
        <f>PLANEL_GerMED_Trim_Resultado!AX257</f>
        <v>3829.6448399999999</v>
      </c>
      <c r="AL5" s="1">
        <f>PLANEL_GerMED_Trim_Resultado!AY257</f>
        <v>4340.8348450000003</v>
      </c>
      <c r="AM5" s="1">
        <f>PLANEL_GerMED_Trim_Resultado!AZ257</f>
        <v>4730.4600280000004</v>
      </c>
      <c r="AN5" s="1">
        <f>PLANEL_GerMED_Trim_Resultado!BA257</f>
        <v>4072.58106</v>
      </c>
      <c r="AO5" s="1">
        <f>PLANEL_GerMED_Trim_Resultado!BB257</f>
        <v>3829.6448399999999</v>
      </c>
      <c r="AP5" s="1">
        <f>PLANEL_GerMED_Trim_Resultado!BC257</f>
        <v>4340.8348450000003</v>
      </c>
      <c r="AQ5" s="1">
        <f>PLANEL_GerMED_Trim_Resultado!BD257</f>
        <v>5177.0192619999998</v>
      </c>
      <c r="AR5" s="1">
        <f>PLANEL_GerMED_Trim_Resultado!BE257</f>
        <v>4856.8799319999998</v>
      </c>
      <c r="AS5" s="1">
        <f>PLANEL_GerMED_Trim_Resultado!BF257</f>
        <v>3829.6448399999999</v>
      </c>
      <c r="AT5" s="1">
        <f>PLANEL_GerMED_Trim_Resultado!BG257</f>
        <v>4340.8348450000003</v>
      </c>
      <c r="AU5" s="1">
        <f>PLANEL_GerMED_Trim_Resultado!BH257</f>
        <v>4786.5531959999998</v>
      </c>
      <c r="AV5" s="1">
        <f>PLANEL_GerMED_Trim_Resultado!BI257</f>
        <v>3377.5050529999999</v>
      </c>
      <c r="AW5" s="1">
        <f>PLANEL_GerMED_Trim_Resultado!BJ257</f>
        <v>3829.6448399999999</v>
      </c>
      <c r="AX5" s="1">
        <f>PLANEL_GerMED_Trim_Resultado!BK257</f>
        <v>4340.8348450000003</v>
      </c>
      <c r="AY5" s="1">
        <f>PLANEL_GerMED_Trim_Resultado!BL257</f>
        <v>5177.7709009999999</v>
      </c>
      <c r="AZ5" s="1">
        <f>PLANEL_GerMED_Trim_Resultado!BM257</f>
        <v>3379.308833</v>
      </c>
      <c r="BA5" s="1">
        <f>PLANEL_GerMED_Trim_Resultado!BN257</f>
        <v>3829.6448399999999</v>
      </c>
      <c r="BB5" s="1">
        <f>PLANEL_GerMED_Trim_Resultado!BO257</f>
        <v>4340.8348450000003</v>
      </c>
      <c r="BC5" s="1">
        <f>PLANEL_GerMED_Trim_Resultado!BP257</f>
        <v>5177.7709009999999</v>
      </c>
      <c r="BD5" s="1">
        <f>PLANEL_GerMED_Trim_Resultado!BQ257</f>
        <v>3379.308833</v>
      </c>
      <c r="BE5" s="1">
        <f>PLANEL_GerMED_Trim_Resultado!BR257</f>
        <v>3829.6448399999999</v>
      </c>
      <c r="BF5" s="1">
        <f>PLANEL_GerMED_Trim_Resultado!BS257</f>
        <v>4340.8348450000003</v>
      </c>
      <c r="BG5" s="1">
        <f>PLANEL_GerMED_Trim_Resultado!BT257</f>
        <v>6651.857712</v>
      </c>
      <c r="BH5" s="1">
        <f>PLANEL_GerMED_Trim_Resultado!BU257</f>
        <v>3787.3908940000001</v>
      </c>
      <c r="BI5" s="1">
        <f>PLANEL_GerMED_Trim_Resultado!BV257</f>
        <v>5535.5917209999998</v>
      </c>
      <c r="BJ5" s="1">
        <f>PLANEL_GerMED_Trim_Resultado!BW257</f>
        <v>5960.6480300000003</v>
      </c>
      <c r="BK5" s="1">
        <f>PLANEL_GerMED_Trim_Resultado!BX257</f>
        <v>6651.857712</v>
      </c>
      <c r="BL5" s="1">
        <f>PLANEL_GerMED_Trim_Resultado!BY257</f>
        <v>3448.714907</v>
      </c>
      <c r="BM5" s="1">
        <f>PLANEL_GerMED_Trim_Resultado!BZ257</f>
        <v>5535.5917209999998</v>
      </c>
      <c r="BN5" s="1">
        <f>PLANEL_GerMED_Trim_Resultado!CA257</f>
        <v>5960.6480300000003</v>
      </c>
      <c r="BO5" s="1">
        <f>PLANEL_GerMED_Trim_Resultado!CB257</f>
        <v>6651.857712</v>
      </c>
      <c r="BP5" s="1">
        <f>PLANEL_GerMED_Trim_Resultado!CC257</f>
        <v>3379.308833</v>
      </c>
      <c r="BQ5" s="1">
        <f>PLANEL_GerMED_Trim_Resultado!CD257</f>
        <v>5535.5917209999998</v>
      </c>
      <c r="BR5" s="1">
        <f>PLANEL_GerMED_Trim_Resultado!CE257</f>
        <v>5960.6480300000003</v>
      </c>
      <c r="BS5" s="1">
        <f>PLANEL_GerMED_Trim_Resultado!CF257</f>
        <v>6651.857712</v>
      </c>
      <c r="BT5" s="1">
        <f>PLANEL_GerMED_Trim_Resultado!CG257</f>
        <v>4856.9748159999999</v>
      </c>
      <c r="BU5" s="1">
        <f>PLANEL_GerMED_Trim_Resultado!CH257</f>
        <v>5535.5917209999998</v>
      </c>
      <c r="BV5" s="1">
        <f>PLANEL_GerMED_Trim_Resultado!CI257</f>
        <v>5960.6480300000003</v>
      </c>
      <c r="BW5" s="1">
        <f>PLANEL_GerMED_Trim_Resultado!CJ257</f>
        <v>6651.857712</v>
      </c>
      <c r="BX5" s="1">
        <f>PLANEL_GerMED_Trim_Resultado!CK257</f>
        <v>3957.6571479999998</v>
      </c>
      <c r="BY5" s="1">
        <f>PLANEL_GerMED_Trim_Resultado!CL257</f>
        <v>5535.5917209999998</v>
      </c>
      <c r="BZ5" s="1">
        <f>PLANEL_GerMED_Trim_Resultado!CM257</f>
        <v>5960.6480300000003</v>
      </c>
      <c r="CA5" s="1">
        <f>PLANEL_GerMED_Trim_Resultado!CN257</f>
        <v>6651.857712</v>
      </c>
      <c r="CB5" s="1">
        <f>PLANEL_GerMED_Trim_Resultado!CO257</f>
        <v>5252.0555629999999</v>
      </c>
      <c r="CC5" s="1">
        <f>PLANEL_GerMED_Trim_Resultado!CP257</f>
        <v>5535.5917209999998</v>
      </c>
      <c r="CD5" s="1">
        <f>PLANEL_GerMED_Trim_Resultado!CQ257</f>
        <v>5960.6480300000003</v>
      </c>
      <c r="CE5" s="1">
        <f>PLANEL_GerMED_Trim_Resultado!CR257</f>
        <v>6651.857712</v>
      </c>
      <c r="CF5" s="1">
        <f>PLANEL_GerMED_Trim_Resultado!CS257</f>
        <v>4846.3251010000004</v>
      </c>
      <c r="CG5" s="1">
        <f>PLANEL_GerMED_Trim_Resultado!CT257</f>
        <v>5535.5917209999998</v>
      </c>
      <c r="CH5" s="1">
        <f>PLANEL_GerMED_Trim_Resultado!CU257</f>
        <v>5960.6480300000003</v>
      </c>
      <c r="CI5" s="1">
        <f>PLANEL_GerMED_Trim_Resultado!CV257</f>
        <v>6651.857712</v>
      </c>
      <c r="CJ5" s="1">
        <f>PLANEL_GerMED_Trim_Resultado!CW257</f>
        <v>6319.282526</v>
      </c>
      <c r="CK5" s="1">
        <f>PLANEL_GerMED_Trim_Resultado!CX257</f>
        <v>5535.5917209999998</v>
      </c>
      <c r="CL5" s="1">
        <f>PLANEL_GerMED_Trim_Resultado!CY257</f>
        <v>5960.6480300000003</v>
      </c>
      <c r="CM5" s="1">
        <f>PLANEL_GerMED_Trim_Resultado!CZ257</f>
        <v>6651.857712</v>
      </c>
      <c r="CN5" s="1">
        <f>PLANEL_GerMED_Trim_Resultado!DA257</f>
        <v>6318.7810840000002</v>
      </c>
      <c r="CO5" s="1">
        <f>PLANEL_GerMED_Trim_Resultado!DB257</f>
        <v>5535.5917209999998</v>
      </c>
      <c r="CP5" s="1">
        <f>PLANEL_GerMED_Trim_Resultado!DC257</f>
        <v>5960.6480300000003</v>
      </c>
      <c r="CQ5" s="1">
        <f>PLANEL_GerMED_Trim_Resultado!DD257</f>
        <v>6651.857712</v>
      </c>
      <c r="CR5" s="1">
        <f>PLANEL_GerMED_Trim_Resultado!DE257</f>
        <v>5696.7058420000003</v>
      </c>
      <c r="CS5" s="1">
        <f>PLANEL_GerMED_Trim_Resultado!DF257</f>
        <v>5535.5917209999998</v>
      </c>
      <c r="CT5" s="1">
        <f>PLANEL_GerMED_Trim_Resultado!DG257</f>
        <v>5960.6480300000003</v>
      </c>
      <c r="CU5" s="1">
        <f>PLANEL_GerMED_Trim_Resultado!DH257</f>
        <v>6651.857712</v>
      </c>
      <c r="CV5" s="1">
        <f>PLANEL_GerMED_Trim_Resultado!DI257</f>
        <v>6319.282526</v>
      </c>
      <c r="CW5" s="1">
        <f>PLANEL_GerMED_Trim_Resultado!DJ257</f>
        <v>5479.7989049999996</v>
      </c>
      <c r="CX5" s="1">
        <f>PLANEL_GerMED_Trim_Resultado!DK257</f>
        <v>5960.6480300000003</v>
      </c>
      <c r="CY5" s="68">
        <f>PLANEL_GerMED_Trim_Resultado!DL257</f>
        <v>6651.857712</v>
      </c>
      <c r="CZ5" s="68">
        <f>PLANEL_GerMED_Trim_Resultado!DM257</f>
        <v>6305.6108969999996</v>
      </c>
      <c r="DA5" s="68">
        <f>PLANEL_GerMED_Trim_Resultado!DN257</f>
        <v>5479.7989049999996</v>
      </c>
      <c r="DB5" s="68">
        <f>PLANEL_GerMED_Trim_Resultado!DO257</f>
        <v>5960.6480300000003</v>
      </c>
      <c r="DC5" s="1">
        <f>PLANEL_GerMED_Trim_Resultado!DP257</f>
        <v>6651.857712</v>
      </c>
      <c r="DD5" s="1">
        <f>PLANEL_GerMED_Trim_Resultado!DQ257</f>
        <v>6319.282526</v>
      </c>
      <c r="DE5" s="1">
        <f>PLANEL_GerMED_Trim_Resultado!DR257</f>
        <v>5479.7989049999996</v>
      </c>
      <c r="DF5" s="1">
        <f>PLANEL_GerMED_Trim_Resultado!DS257</f>
        <v>5960.6480300000003</v>
      </c>
      <c r="DG5" s="1">
        <f>PLANEL_GerMED_Trim_Resultado!DT257</f>
        <v>6651.857712</v>
      </c>
      <c r="DH5" s="1">
        <f>PLANEL_GerMED_Trim_Resultado!DU257</f>
        <v>6319.282526</v>
      </c>
      <c r="DI5" s="1">
        <f>PLANEL_GerMED_Trim_Resultado!DV257</f>
        <v>5535.5917209999998</v>
      </c>
      <c r="DJ5" s="1">
        <f>PLANEL_GerMED_Trim_Resultado!DW257</f>
        <v>5960.6480300000003</v>
      </c>
      <c r="DK5" s="1">
        <f>PLANEL_GerMED_Trim_Resultado!DX257</f>
        <v>6651.857712</v>
      </c>
      <c r="DL5" s="1">
        <f>PLANEL_GerMED_Trim_Resultado!DY257</f>
        <v>6319.282526</v>
      </c>
      <c r="DM5" s="1">
        <f>PLANEL_GerMED_Trim_Resultado!DZ257</f>
        <v>5535.5917209999998</v>
      </c>
      <c r="DN5" s="1">
        <f>PLANEL_GerMED_Trim_Resultado!EA257</f>
        <v>5960.6480300000003</v>
      </c>
      <c r="DO5" s="1">
        <f>PLANEL_GerMED_Trim_Resultado!EB257</f>
        <v>6651.857712</v>
      </c>
      <c r="DP5" s="1">
        <f>PLANEL_GerMED_Trim_Resultado!EC257</f>
        <v>6319.282526</v>
      </c>
      <c r="DQ5" s="1">
        <f>PLANEL_GerMED_Trim_Resultado!ED257</f>
        <v>5519.028198</v>
      </c>
      <c r="DR5" s="1">
        <f>PLANEL_GerMED_Trim_Resultado!EE257</f>
        <v>5960.6480300000003</v>
      </c>
      <c r="DS5" s="1">
        <f>PLANEL_GerMED_Trim_Resultado!EF257</f>
        <v>6651.857712</v>
      </c>
      <c r="DT5" s="1">
        <f>PLANEL_GerMED_Trim_Resultado!EG257</f>
        <v>6319.282526</v>
      </c>
      <c r="DU5" s="1">
        <f>PLANEL_GerMED_Trim_Resultado!EH257</f>
        <v>5479.7989049999996</v>
      </c>
      <c r="DV5" s="1">
        <f>PLANEL_GerMED_Trim_Resultado!EI257</f>
        <v>5960.6480300000003</v>
      </c>
      <c r="DW5" s="1">
        <f>PLANEL_GerMED_Trim_Resultado!EJ257</f>
        <v>6651.857712</v>
      </c>
      <c r="DX5" s="1">
        <f>PLANEL_GerMED_Trim_Resultado!EK257</f>
        <v>6319.282526</v>
      </c>
      <c r="DY5" s="1">
        <f>PLANEL_GerMED_Trim_Resultado!EL257</f>
        <v>5282.4126829999996</v>
      </c>
      <c r="DZ5" s="1">
        <f>PLANEL_GerMED_Trim_Resultado!EM257</f>
        <v>5960.6480300000003</v>
      </c>
      <c r="EA5" s="1">
        <f>PLANEL_GerMED_Trim_Resultado!EN257</f>
        <v>6651.857712</v>
      </c>
      <c r="EB5" s="1">
        <f>PLANEL_GerMED_Trim_Resultado!EO257</f>
        <v>6319.282526</v>
      </c>
      <c r="EC5" s="1">
        <f>PLANEL_GerMED_Trim_Resultado!EP257</f>
        <v>5045.8124189999999</v>
      </c>
      <c r="ED5" s="1">
        <f>PLANEL_GerMED_Trim_Resultado!EQ257</f>
        <v>5960.6480300000003</v>
      </c>
      <c r="EE5" s="1">
        <f>PLANEL_GerMED_Trim_Resultado!ER257</f>
        <v>6651.857712</v>
      </c>
      <c r="EF5" s="1">
        <f>PLANEL_GerMED_Trim_Resultado!ES257</f>
        <v>6319.282526</v>
      </c>
      <c r="EG5" s="1">
        <f>PLANEL_GerMED_Trim_Resultado!ET257</f>
        <v>4568.8632770000004</v>
      </c>
      <c r="EH5" s="1">
        <f>PLANEL_GerMED_Trim_Resultado!EU257</f>
        <v>5960.6480300000003</v>
      </c>
      <c r="EI5" s="1">
        <f>PLANEL_GerMED_Trim_Resultado!EV257</f>
        <v>6651.857712</v>
      </c>
      <c r="EJ5" s="1">
        <f>PLANEL_GerMED_Trim_Resultado!EW257</f>
        <v>6319.282526</v>
      </c>
      <c r="EK5" s="1">
        <f>PLANEL_GerMED_Trim_Resultado!EX257</f>
        <v>5463.2353819999998</v>
      </c>
      <c r="EL5" s="1">
        <f>PLANEL_GerMED_Trim_Resultado!EY257</f>
        <v>5960.6480300000003</v>
      </c>
      <c r="EM5" s="1">
        <f>PLANEL_GerMED_Trim_Resultado!EZ257</f>
        <v>6651.857712</v>
      </c>
      <c r="EN5" s="1">
        <f>PLANEL_GerMED_Trim_Resultado!FA257</f>
        <v>6319.282526</v>
      </c>
      <c r="EO5" s="1">
        <f>PLANEL_GerMED_Trim_Resultado!FB257</f>
        <v>5519.028198</v>
      </c>
      <c r="EP5" s="1">
        <f>PLANEL_GerMED_Trim_Resultado!FC257</f>
        <v>5960.6480300000003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7901.9716369999996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7037.7325959999998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3876.9337009999999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7934.4466480000001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3949.0905870000001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5511.9792740000003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6157.3865569999998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3962.127387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4985.0232539999997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4582.3094719999999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6446.2179269999997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4582.3094719999999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4582.3094719999999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5167.5165459999998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9720.6323800000009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4211.3984010000004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5408.5508520000003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10513.136583400001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4171.0745290000004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4171.0745290000004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10536.75694972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3931.7912019999999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4545.9665070000001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11085.7786684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3559.9062800000002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10976.994814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2346.5628019999999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2346.5628019999999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11308.328832000001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2612.2369090000002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3461.4554480000002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11916.640780999998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3075.232344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3379.1048620000001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12246.460491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3636.2349479999998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3903.9665279999999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13518.5752445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3392.141662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2264.2211609999999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12052.6749616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4602.5161329000002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2012.0761540000001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12361.503914999999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5330.7386800000004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1636.651942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12326.105370900001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6017.6555609999996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1586.518088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12552.589134099999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6461.6859569999997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1093.9997510000001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11941.7346211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7148.6028379999998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1096.1208389999999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12261.247617399998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7848.5565189999998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1098.265453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12491.457841699999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8635.0667783999997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744.59453180000003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11986.217908999999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9515.0117694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744.59453180000003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11726.443969100001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9387.3275539999995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731.55773180000006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11805.1650271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10074.244435000001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10074.244435000001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10732.7928123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10820.5321374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11219.0786193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11219.0786193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11607.015680300001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11607.015680300001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12009.5090093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12009.5090093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12490.635834000001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12490.635834000001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13076.614282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13076.614282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13489.736381799999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13377.108504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14261.565950200002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13511.985039000001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15992.674433399998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687.55156920000002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0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15062.872159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17612.042484000001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1335.6871467000001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1087.6661597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16771.194083999999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1039.802942</v>
      </c>
      <c r="E9" s="20">
        <f>PLANEL_GerMED_Trim_Resultado!R65+PLANEL_GerMED_Trim_Resultado!R77+PLANEL_GerMED_Trim_Resultado!R89+PLANEL_GerMED_Trim_Resultado!R641+PLANEL_GerMED_Trim_Resultado!R701</f>
        <v>817.78825429999995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975.05550679999999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1141.59449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1298.861742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1298.861742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1107.4403830000001</v>
      </c>
      <c r="AL9" s="20">
        <f>PLANEL_GerMED_Trim_Resultado!AY65+PLANEL_GerMED_Trim_Resultado!AY77+PLANEL_GerMED_Trim_Resultado!AY89+PLANEL_GerMED_Trim_Resultado!AY641+PLANEL_GerMED_Trim_Resultado!AY701</f>
        <v>1298.861742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1298.861742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1298.861742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1298.861742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1141.580119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1141.580119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1141.580119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389.50479200000001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389.50479200000001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323.8062352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323.8062352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229.0659307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221.48915450000001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170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170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170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170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170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170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170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811.8805701</v>
      </c>
      <c r="E10" s="20">
        <f>PLANEL_GerMED_Trim_Resultado!S41+PLANEL_GerMED_Trim_Resultado!S53</f>
        <v>928.64131359999999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1042.9018659999999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120.566085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0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0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939.52511449999997</v>
      </c>
      <c r="BG10" s="20">
        <f>PLANEL_GerMED_Trim_Resultado!BU41+PLANEL_GerMED_Trim_Resultado!BU53</f>
        <v>0</v>
      </c>
      <c r="BH10" s="20">
        <f>PLANEL_GerMED_Trim_Resultado!BV41+PLANEL_GerMED_Trim_Resultado!BV53</f>
        <v>312.73459939999998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260.79506479999998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1769.944133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1769.944133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3052.6641730000001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3052.6641730000001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3052.6641730000001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3052.6641730000001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3052.6641730000001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3052.6641730000001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3052.6641730000001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3052.6641730000001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3052.6641730000001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3052.6641730000001</v>
      </c>
      <c r="DY11" s="1">
        <f>PLANEL_GerMED_Trim_Resultado!EL161</f>
        <v>2872.5200399999999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3052.6641730000001</v>
      </c>
      <c r="EC11" s="1">
        <f>PLANEL_GerMED_Trim_Resultado!EP161</f>
        <v>2872.5200399999999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3052.6641730000001</v>
      </c>
      <c r="EG11" s="1">
        <f>PLANEL_GerMED_Trim_Resultado!ET161</f>
        <v>2872.5200399999999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3052.6641730000001</v>
      </c>
      <c r="EK11" s="1">
        <f>PLANEL_GerMED_Trim_Resultado!EX161</f>
        <v>2872.5200399999999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3052.6641730000001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1923.3735670000001</v>
      </c>
      <c r="D12" s="1">
        <f>PLANEL_GerMED_Trim_Resultado!Q173</f>
        <v>1200.6356169999999</v>
      </c>
      <c r="E12" s="1">
        <f>PLANEL_GerMED_Trim_Resultado!R173</f>
        <v>0</v>
      </c>
      <c r="F12" s="1">
        <f>PLANEL_GerMED_Trim_Resultado!S173</f>
        <v>1588.4262020000001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0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0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472.85223939999997</v>
      </c>
      <c r="AF14" s="24">
        <f>PLANEL_GerMED_Trim_Resultado!AS17+PLANEL_GerMED_Trim_Resultado!AS29+PLANEL_GerMED_Trim_Resultado!AS629+PLANEL_GerMED_Trim_Resultado!AS713</f>
        <v>4837.2013900000002</v>
      </c>
      <c r="AG14" s="24">
        <f>PLANEL_GerMED_Trim_Resultado!AT17+PLANEL_GerMED_Trim_Resultado!AT29+PLANEL_GerMED_Trim_Resultado!AT629+PLANEL_GerMED_Trim_Resultado!AT713</f>
        <v>6619.2268489999997</v>
      </c>
      <c r="AH14" s="24">
        <f>PLANEL_GerMED_Trim_Resultado!AU17+PLANEL_GerMED_Trim_Resultado!AU29+PLANEL_GerMED_Trim_Resultado!AU629+PLANEL_GerMED_Trim_Resultado!AU713</f>
        <v>4218.1314039999997</v>
      </c>
      <c r="AI14" s="24">
        <f>PLANEL_GerMED_Trim_Resultado!AV17+PLANEL_GerMED_Trim_Resultado!AV29+PLANEL_GerMED_Trim_Resultado!AV629+PLANEL_GerMED_Trim_Resultado!AV713</f>
        <v>472.85223939999997</v>
      </c>
      <c r="AJ14" s="24">
        <f>PLANEL_GerMED_Trim_Resultado!AW17+PLANEL_GerMED_Trim_Resultado!AW29+PLANEL_GerMED_Trim_Resultado!AW629+PLANEL_GerMED_Trim_Resultado!AW713</f>
        <v>4837.2013900000002</v>
      </c>
      <c r="AK14" s="24">
        <f>PLANEL_GerMED_Trim_Resultado!AX17+PLANEL_GerMED_Trim_Resultado!AX29+PLANEL_GerMED_Trim_Resultado!AX629+PLANEL_GerMED_Trim_Resultado!AX713</f>
        <v>6619.2268489999997</v>
      </c>
      <c r="AL14" s="24">
        <f>PLANEL_GerMED_Trim_Resultado!AY17+PLANEL_GerMED_Trim_Resultado!AY29+PLANEL_GerMED_Trim_Resultado!AY629+PLANEL_GerMED_Trim_Resultado!AY713</f>
        <v>4218.1314039999997</v>
      </c>
      <c r="AM14" s="24">
        <f>PLANEL_GerMED_Trim_Resultado!AZ17+PLANEL_GerMED_Trim_Resultado!AZ29+PLANEL_GerMED_Trim_Resultado!AZ629+PLANEL_GerMED_Trim_Resultado!AZ713</f>
        <v>462.22967670000003</v>
      </c>
      <c r="AN14" s="24">
        <f>PLANEL_GerMED_Trim_Resultado!BA17+PLANEL_GerMED_Trim_Resultado!BA29+PLANEL_GerMED_Trim_Resultado!BA629+PLANEL_GerMED_Trim_Resultado!BA713</f>
        <v>4728.5343040000007</v>
      </c>
      <c r="AO14" s="24">
        <f>PLANEL_GerMED_Trim_Resultado!BB17+PLANEL_GerMED_Trim_Resultado!BB29+PLANEL_GerMED_Trim_Resultado!BB629+PLANEL_GerMED_Trim_Resultado!BB713</f>
        <v>6470.5267960000001</v>
      </c>
      <c r="AP14" s="24">
        <f>PLANEL_GerMED_Trim_Resultado!BC17+PLANEL_GerMED_Trim_Resultado!BC29+PLANEL_GerMED_Trim_Resultado!BC629+PLANEL_GerMED_Trim_Resultado!BC713</f>
        <v>4123.3716420000001</v>
      </c>
      <c r="AQ14" s="24">
        <f>PLANEL_GerMED_Trim_Resultado!BD17+PLANEL_GerMED_Trim_Resultado!BD29+PLANEL_GerMED_Trim_Resultado!BD629+PLANEL_GerMED_Trim_Resultado!BD713</f>
        <v>462.22967670000003</v>
      </c>
      <c r="AR14" s="24">
        <f>PLANEL_GerMED_Trim_Resultado!BE17+PLANEL_GerMED_Trim_Resultado!BE29+PLANEL_GerMED_Trim_Resultado!BE629+PLANEL_GerMED_Trim_Resultado!BE713</f>
        <v>4728.5343040000007</v>
      </c>
      <c r="AS14" s="24">
        <f>PLANEL_GerMED_Trim_Resultado!BF17+PLANEL_GerMED_Trim_Resultado!BF29+PLANEL_GerMED_Trim_Resultado!BF629+PLANEL_GerMED_Trim_Resultado!BF713</f>
        <v>6470.5267960000001</v>
      </c>
      <c r="AT14" s="24">
        <f>PLANEL_GerMED_Trim_Resultado!BG17+PLANEL_GerMED_Trim_Resultado!BG29+PLANEL_GerMED_Trim_Resultado!BG629+PLANEL_GerMED_Trim_Resultado!BG713</f>
        <v>4123.3716420000001</v>
      </c>
      <c r="AU14" s="24">
        <f>PLANEL_GerMED_Trim_Resultado!BH17+PLANEL_GerMED_Trim_Resultado!BH29+PLANEL_GerMED_Trim_Resultado!BH629+PLANEL_GerMED_Trim_Resultado!BH713</f>
        <v>462.22967670000003</v>
      </c>
      <c r="AV14" s="24">
        <f>PLANEL_GerMED_Trim_Resultado!BI17+PLANEL_GerMED_Trim_Resultado!BI29+PLANEL_GerMED_Trim_Resultado!BI629+PLANEL_GerMED_Trim_Resultado!BI713</f>
        <v>4728.5343040000007</v>
      </c>
      <c r="AW14" s="24">
        <f>PLANEL_GerMED_Trim_Resultado!BJ17+PLANEL_GerMED_Trim_Resultado!BJ29+PLANEL_GerMED_Trim_Resultado!BJ629+PLANEL_GerMED_Trim_Resultado!BJ713</f>
        <v>6470.5267960000001</v>
      </c>
      <c r="AX14" s="24">
        <f>PLANEL_GerMED_Trim_Resultado!BK17+PLANEL_GerMED_Trim_Resultado!BK29+PLANEL_GerMED_Trim_Resultado!BK629+PLANEL_GerMED_Trim_Resultado!BK713</f>
        <v>4123.3716420000001</v>
      </c>
      <c r="AY14" s="24">
        <f>PLANEL_GerMED_Trim_Resultado!BL17+PLANEL_GerMED_Trim_Resultado!BL29+PLANEL_GerMED_Trim_Resultado!BL629+PLANEL_GerMED_Trim_Resultado!BL713</f>
        <v>462.22967670000003</v>
      </c>
      <c r="AZ14" s="24">
        <f>PLANEL_GerMED_Trim_Resultado!BM17+PLANEL_GerMED_Trim_Resultado!BM29+PLANEL_GerMED_Trim_Resultado!BM629+PLANEL_GerMED_Trim_Resultado!BM713</f>
        <v>4728.5343040000007</v>
      </c>
      <c r="BA14" s="24">
        <f>PLANEL_GerMED_Trim_Resultado!BN17+PLANEL_GerMED_Trim_Resultado!BN29+PLANEL_GerMED_Trim_Resultado!BN629+PLANEL_GerMED_Trim_Resultado!BN713</f>
        <v>6470.5267960000001</v>
      </c>
      <c r="BB14" s="24">
        <f>PLANEL_GerMED_Trim_Resultado!BO17+PLANEL_GerMED_Trim_Resultado!BO29+PLANEL_GerMED_Trim_Resultado!BO629+PLANEL_GerMED_Trim_Resultado!BO713</f>
        <v>4123.3716420000001</v>
      </c>
      <c r="BC14" s="24">
        <f>PLANEL_GerMED_Trim_Resultado!BP17+PLANEL_GerMED_Trim_Resultado!BP29+PLANEL_GerMED_Trim_Resultado!BP629+PLANEL_GerMED_Trim_Resultado!BP713</f>
        <v>462.22967670000003</v>
      </c>
      <c r="BD14" s="24">
        <f>PLANEL_GerMED_Trim_Resultado!BQ17+PLANEL_GerMED_Trim_Resultado!BQ29+PLANEL_GerMED_Trim_Resultado!BQ629+PLANEL_GerMED_Trim_Resultado!BQ713</f>
        <v>4728.5343040000007</v>
      </c>
      <c r="BE14" s="24">
        <f>PLANEL_GerMED_Trim_Resultado!BR17+PLANEL_GerMED_Trim_Resultado!BR29+PLANEL_GerMED_Trim_Resultado!BR629+PLANEL_GerMED_Trim_Resultado!BR713</f>
        <v>6470.5267960000001</v>
      </c>
      <c r="BF14" s="24">
        <f>PLANEL_GerMED_Trim_Resultado!BS17+PLANEL_GerMED_Trim_Resultado!BS29+PLANEL_GerMED_Trim_Resultado!BS629+PLANEL_GerMED_Trim_Resultado!BS713</f>
        <v>4123.3716420000001</v>
      </c>
      <c r="BG14" s="24">
        <f>PLANEL_GerMED_Trim_Resultado!BT17+PLANEL_GerMED_Trim_Resultado!BT29+PLANEL_GerMED_Trim_Resultado!BT629+PLANEL_GerMED_Trim_Resultado!BT713</f>
        <v>462.22967670000003</v>
      </c>
      <c r="BH14" s="24">
        <f>PLANEL_GerMED_Trim_Resultado!BU17+PLANEL_GerMED_Trim_Resultado!BU29+PLANEL_GerMED_Trim_Resultado!BU629+PLANEL_GerMED_Trim_Resultado!BU713</f>
        <v>4728.5343040000007</v>
      </c>
      <c r="BI14" s="24">
        <f>PLANEL_GerMED_Trim_Resultado!BV17+PLANEL_GerMED_Trim_Resultado!BV29+PLANEL_GerMED_Trim_Resultado!BV629+PLANEL_GerMED_Trim_Resultado!BV713</f>
        <v>6470.5267960000001</v>
      </c>
      <c r="BJ14" s="24">
        <f>PLANEL_GerMED_Trim_Resultado!BW17+PLANEL_GerMED_Trim_Resultado!BW29+PLANEL_GerMED_Trim_Resultado!BW629+PLANEL_GerMED_Trim_Resultado!BW713</f>
        <v>4123.3716420000001</v>
      </c>
      <c r="BK14" s="24">
        <f>PLANEL_GerMED_Trim_Resultado!BX17+PLANEL_GerMED_Trim_Resultado!BX29+PLANEL_GerMED_Trim_Resultado!BX629+PLANEL_GerMED_Trim_Resultado!BX713</f>
        <v>462.22967670000003</v>
      </c>
      <c r="BL14" s="24">
        <f>PLANEL_GerMED_Trim_Resultado!BY17+PLANEL_GerMED_Trim_Resultado!BY29+PLANEL_GerMED_Trim_Resultado!BY629+PLANEL_GerMED_Trim_Resultado!BY713</f>
        <v>4728.5343040000007</v>
      </c>
      <c r="BM14" s="24">
        <f>PLANEL_GerMED_Trim_Resultado!BZ17+PLANEL_GerMED_Trim_Resultado!BZ29+PLANEL_GerMED_Trim_Resultado!BZ629+PLANEL_GerMED_Trim_Resultado!BZ713</f>
        <v>6470.5267960000001</v>
      </c>
      <c r="BN14" s="24">
        <f>PLANEL_GerMED_Trim_Resultado!CA17+PLANEL_GerMED_Trim_Resultado!CA29+PLANEL_GerMED_Trim_Resultado!CA629+PLANEL_GerMED_Trim_Resultado!CA713</f>
        <v>4123.3716420000001</v>
      </c>
      <c r="BO14" s="24">
        <f>PLANEL_GerMED_Trim_Resultado!CB17+PLANEL_GerMED_Trim_Resultado!CB29+PLANEL_GerMED_Trim_Resultado!CB629+PLANEL_GerMED_Trim_Resultado!CB713</f>
        <v>467.53892137000003</v>
      </c>
      <c r="BP14" s="24">
        <f>PLANEL_GerMED_Trim_Resultado!CC17+PLANEL_GerMED_Trim_Resultado!CC29+PLANEL_GerMED_Trim_Resultado!CC629+PLANEL_GerMED_Trim_Resultado!CC713</f>
        <v>4782.8470118999994</v>
      </c>
      <c r="BQ14" s="24">
        <f>PLANEL_GerMED_Trim_Resultado!CD17+PLANEL_GerMED_Trim_Resultado!CD29+PLANEL_GerMED_Trim_Resultado!CD629+PLANEL_GerMED_Trim_Resultado!CD713</f>
        <v>6544.8483121999998</v>
      </c>
      <c r="BR14" s="24">
        <f>PLANEL_GerMED_Trim_Resultado!CE17+PLANEL_GerMED_Trim_Resultado!CE29+PLANEL_GerMED_Trim_Resultado!CE629+PLANEL_GerMED_Trim_Resultado!CE713</f>
        <v>4170.7333544000003</v>
      </c>
      <c r="BS14" s="24">
        <f>PLANEL_GerMED_Trim_Resultado!CF17+PLANEL_GerMED_Trim_Resultado!CF29+PLANEL_GerMED_Trim_Resultado!CF629+PLANEL_GerMED_Trim_Resultado!CF713</f>
        <v>467.53892137000003</v>
      </c>
      <c r="BT14" s="24">
        <f>PLANEL_GerMED_Trim_Resultado!CG17+PLANEL_GerMED_Trim_Resultado!CG29+PLANEL_GerMED_Trim_Resultado!CG629+PLANEL_GerMED_Trim_Resultado!CG713</f>
        <v>4782.8470118999994</v>
      </c>
      <c r="BU14" s="24">
        <f>PLANEL_GerMED_Trim_Resultado!CH17+PLANEL_GerMED_Trim_Resultado!CH29+PLANEL_GerMED_Trim_Resultado!CH629+PLANEL_GerMED_Trim_Resultado!CH713</f>
        <v>6544.8483121999998</v>
      </c>
      <c r="BV14" s="24">
        <f>PLANEL_GerMED_Trim_Resultado!CI17+PLANEL_GerMED_Trim_Resultado!CI29+PLANEL_GerMED_Trim_Resultado!CI629+PLANEL_GerMED_Trim_Resultado!CI713</f>
        <v>4170.7333544000003</v>
      </c>
      <c r="BW14" s="24">
        <f>PLANEL_GerMED_Trim_Resultado!CJ17+PLANEL_GerMED_Trim_Resultado!CJ29+PLANEL_GerMED_Trim_Resultado!CJ629+PLANEL_GerMED_Trim_Resultado!CJ713</f>
        <v>467.53892137000003</v>
      </c>
      <c r="BX14" s="24">
        <f>PLANEL_GerMED_Trim_Resultado!CK17+PLANEL_GerMED_Trim_Resultado!CK29+PLANEL_GerMED_Trim_Resultado!CK629+PLANEL_GerMED_Trim_Resultado!CK713</f>
        <v>4782.8470118999994</v>
      </c>
      <c r="BY14" s="24">
        <f>PLANEL_GerMED_Trim_Resultado!CL17+PLANEL_GerMED_Trim_Resultado!CL29+PLANEL_GerMED_Trim_Resultado!CL629+PLANEL_GerMED_Trim_Resultado!CL713</f>
        <v>6544.8483121999998</v>
      </c>
      <c r="BZ14" s="24">
        <f>PLANEL_GerMED_Trim_Resultado!CM17+PLANEL_GerMED_Trim_Resultado!CM29+PLANEL_GerMED_Trim_Resultado!CM629+PLANEL_GerMED_Trim_Resultado!CM713</f>
        <v>4170.7333544000003</v>
      </c>
      <c r="CA14" s="24">
        <f>PLANEL_GerMED_Trim_Resultado!CN17+PLANEL_GerMED_Trim_Resultado!CN29+PLANEL_GerMED_Trim_Resultado!CN629+PLANEL_GerMED_Trim_Resultado!CN713</f>
        <v>467.53892137000003</v>
      </c>
      <c r="CB14" s="24">
        <f>PLANEL_GerMED_Trim_Resultado!CO17+PLANEL_GerMED_Trim_Resultado!CO29+PLANEL_GerMED_Trim_Resultado!CO629+PLANEL_GerMED_Trim_Resultado!CO713</f>
        <v>4782.8470118999994</v>
      </c>
      <c r="CC14" s="24">
        <f>PLANEL_GerMED_Trim_Resultado!CP17+PLANEL_GerMED_Trim_Resultado!CP29+PLANEL_GerMED_Trim_Resultado!CP629+PLANEL_GerMED_Trim_Resultado!CP713</f>
        <v>6544.8483121999998</v>
      </c>
      <c r="CD14" s="24">
        <f>PLANEL_GerMED_Trim_Resultado!CQ17+PLANEL_GerMED_Trim_Resultado!CQ29+PLANEL_GerMED_Trim_Resultado!CQ629+PLANEL_GerMED_Trim_Resultado!CQ713</f>
        <v>4170.7333544000003</v>
      </c>
      <c r="CE14" s="24">
        <f>PLANEL_GerMED_Trim_Resultado!CR17+PLANEL_GerMED_Trim_Resultado!CR29+PLANEL_GerMED_Trim_Resultado!CR629+PLANEL_GerMED_Trim_Resultado!CR713</f>
        <v>467.53892137000003</v>
      </c>
      <c r="CF14" s="24">
        <f>PLANEL_GerMED_Trim_Resultado!CS17+PLANEL_GerMED_Trim_Resultado!CS29+PLANEL_GerMED_Trim_Resultado!CS629+PLANEL_GerMED_Trim_Resultado!CS713</f>
        <v>4782.8470118999994</v>
      </c>
      <c r="CG14" s="24">
        <f>PLANEL_GerMED_Trim_Resultado!CT17+PLANEL_GerMED_Trim_Resultado!CT29+PLANEL_GerMED_Trim_Resultado!CT629+PLANEL_GerMED_Trim_Resultado!CT713</f>
        <v>6544.8483121999998</v>
      </c>
      <c r="CH14" s="24">
        <f>PLANEL_GerMED_Trim_Resultado!CU17+PLANEL_GerMED_Trim_Resultado!CU29+PLANEL_GerMED_Trim_Resultado!CU629+PLANEL_GerMED_Trim_Resultado!CU713</f>
        <v>4170.7333544000003</v>
      </c>
      <c r="CI14" s="24">
        <f>PLANEL_GerMED_Trim_Resultado!CV17+PLANEL_GerMED_Trim_Resultado!CV29+PLANEL_GerMED_Trim_Resultado!CV629+PLANEL_GerMED_Trim_Resultado!CV713</f>
        <v>466.02229879999999</v>
      </c>
      <c r="CJ14" s="24">
        <f>PLANEL_GerMED_Trim_Resultado!CW17+PLANEL_GerMED_Trim_Resultado!CW29+PLANEL_GerMED_Trim_Resultado!CW629+PLANEL_GerMED_Trim_Resultado!CW713</f>
        <v>4767.3322109999999</v>
      </c>
      <c r="CK14" s="24">
        <f>PLANEL_GerMED_Trim_Resultado!CX17+PLANEL_GerMED_Trim_Resultado!CX29+PLANEL_GerMED_Trim_Resultado!CX629+PLANEL_GerMED_Trim_Resultado!CX713</f>
        <v>6523.6178559999998</v>
      </c>
      <c r="CL14" s="24">
        <f>PLANEL_GerMED_Trim_Resultado!CY17+PLANEL_GerMED_Trim_Resultado!CY29+PLANEL_GerMED_Trim_Resultado!CY629+PLANEL_GerMED_Trim_Resultado!CY713</f>
        <v>4157.204154</v>
      </c>
      <c r="CM14" s="24">
        <f>PLANEL_GerMED_Trim_Resultado!CZ17+PLANEL_GerMED_Trim_Resultado!CZ29+PLANEL_GerMED_Trim_Resultado!CZ629+PLANEL_GerMED_Trim_Resultado!CZ713</f>
        <v>466.02229879999999</v>
      </c>
      <c r="CN14" s="24">
        <f>PLANEL_GerMED_Trim_Resultado!DA17+PLANEL_GerMED_Trim_Resultado!DA29+PLANEL_GerMED_Trim_Resultado!DA629+PLANEL_GerMED_Trim_Resultado!DA713</f>
        <v>4767.3322109999999</v>
      </c>
      <c r="CO14" s="24">
        <f>PLANEL_GerMED_Trim_Resultado!DB17+PLANEL_GerMED_Trim_Resultado!DB29+PLANEL_GerMED_Trim_Resultado!DB629+PLANEL_GerMED_Trim_Resultado!DB713</f>
        <v>6523.6178559999998</v>
      </c>
      <c r="CP14" s="24">
        <f>PLANEL_GerMED_Trim_Resultado!DC17+PLANEL_GerMED_Trim_Resultado!DC29+PLANEL_GerMED_Trim_Resultado!DC629+PLANEL_GerMED_Trim_Resultado!DC713</f>
        <v>4157.204154</v>
      </c>
      <c r="CQ14" s="24">
        <f>PLANEL_GerMED_Trim_Resultado!DD17+PLANEL_GerMED_Trim_Resultado!DD29+PLANEL_GerMED_Trim_Resultado!DD629+PLANEL_GerMED_Trim_Resultado!DD713</f>
        <v>466.02229879999999</v>
      </c>
      <c r="CR14" s="24">
        <f>PLANEL_GerMED_Trim_Resultado!DE17+PLANEL_GerMED_Trim_Resultado!DE29+PLANEL_GerMED_Trim_Resultado!DE629+PLANEL_GerMED_Trim_Resultado!DE713</f>
        <v>4767.3322109999999</v>
      </c>
      <c r="CS14" s="24">
        <f>PLANEL_GerMED_Trim_Resultado!DF17+PLANEL_GerMED_Trim_Resultado!DF29+PLANEL_GerMED_Trim_Resultado!DF629+PLANEL_GerMED_Trim_Resultado!DF713</f>
        <v>6523.6178559999998</v>
      </c>
      <c r="CT14" s="24">
        <f>PLANEL_GerMED_Trim_Resultado!DG17+PLANEL_GerMED_Trim_Resultado!DG29+PLANEL_GerMED_Trim_Resultado!DG629+PLANEL_GerMED_Trim_Resultado!DG713</f>
        <v>4157.204154</v>
      </c>
      <c r="CU14" s="24">
        <f>PLANEL_GerMED_Trim_Resultado!DH17+PLANEL_GerMED_Trim_Resultado!DH29+PLANEL_GerMED_Trim_Resultado!DH629+PLANEL_GerMED_Trim_Resultado!DH713</f>
        <v>466.02229879999999</v>
      </c>
      <c r="CV14" s="24">
        <f>PLANEL_GerMED_Trim_Resultado!DI17+PLANEL_GerMED_Trim_Resultado!DI29+PLANEL_GerMED_Trim_Resultado!DI629+PLANEL_GerMED_Trim_Resultado!DI713</f>
        <v>4767.3322109999999</v>
      </c>
      <c r="CW14" s="24">
        <f>PLANEL_GerMED_Trim_Resultado!DJ17+PLANEL_GerMED_Trim_Resultado!DJ29+PLANEL_GerMED_Trim_Resultado!DJ629+PLANEL_GerMED_Trim_Resultado!DJ713</f>
        <v>6523.6178559999998</v>
      </c>
      <c r="CX14" s="24">
        <f>PLANEL_GerMED_Trim_Resultado!DK17+PLANEL_GerMED_Trim_Resultado!DK29+PLANEL_GerMED_Trim_Resultado!DK629+PLANEL_GerMED_Trim_Resultado!DK713</f>
        <v>4157.204154</v>
      </c>
      <c r="CY14" s="24">
        <f>PLANEL_GerMED_Trim_Resultado!DL17+PLANEL_GerMED_Trim_Resultado!DL29+PLANEL_GerMED_Trim_Resultado!DL629+PLANEL_GerMED_Trim_Resultado!DL713</f>
        <v>466.02229879999999</v>
      </c>
      <c r="CZ14" s="24">
        <f>PLANEL_GerMED_Trim_Resultado!DM17+PLANEL_GerMED_Trim_Resultado!DM29+PLANEL_GerMED_Trim_Resultado!DM629+PLANEL_GerMED_Trim_Resultado!DM713</f>
        <v>4767.3322109999999</v>
      </c>
      <c r="DA14" s="24">
        <f>PLANEL_GerMED_Trim_Resultado!DN17+PLANEL_GerMED_Trim_Resultado!DN29+PLANEL_GerMED_Trim_Resultado!DN629+PLANEL_GerMED_Trim_Resultado!DN713</f>
        <v>6523.6178559999998</v>
      </c>
      <c r="DB14" s="24">
        <f>PLANEL_GerMED_Trim_Resultado!DO17+PLANEL_GerMED_Trim_Resultado!DO29+PLANEL_GerMED_Trim_Resultado!DO629+PLANEL_GerMED_Trim_Resultado!DO713</f>
        <v>4157.204154</v>
      </c>
      <c r="DC14" s="24">
        <f>PLANEL_GerMED_Trim_Resultado!DP17+PLANEL_GerMED_Trim_Resultado!DP29+PLANEL_GerMED_Trim_Resultado!DP629+PLANEL_GerMED_Trim_Resultado!DP713</f>
        <v>466.02229879999999</v>
      </c>
      <c r="DD14" s="24">
        <f>PLANEL_GerMED_Trim_Resultado!DQ17+PLANEL_GerMED_Trim_Resultado!DQ29+PLANEL_GerMED_Trim_Resultado!DQ629+PLANEL_GerMED_Trim_Resultado!DQ713</f>
        <v>4767.3322109999999</v>
      </c>
      <c r="DE14" s="24">
        <f>PLANEL_GerMED_Trim_Resultado!DR17+PLANEL_GerMED_Trim_Resultado!DR29+PLANEL_GerMED_Trim_Resultado!DR629+PLANEL_GerMED_Trim_Resultado!DR713</f>
        <v>6523.6178559999998</v>
      </c>
      <c r="DF14" s="24">
        <f>PLANEL_GerMED_Trim_Resultado!DS17+PLANEL_GerMED_Trim_Resultado!DS29+PLANEL_GerMED_Trim_Resultado!DS629+PLANEL_GerMED_Trim_Resultado!DS713</f>
        <v>4157.204154</v>
      </c>
      <c r="DG14" s="24">
        <f>PLANEL_GerMED_Trim_Resultado!DT17+PLANEL_GerMED_Trim_Resultado!DT29+PLANEL_GerMED_Trim_Resultado!DT629+PLANEL_GerMED_Trim_Resultado!DT713</f>
        <v>466.02229879999999</v>
      </c>
      <c r="DH14" s="24">
        <f>PLANEL_GerMED_Trim_Resultado!DU17+PLANEL_GerMED_Trim_Resultado!DU29+PLANEL_GerMED_Trim_Resultado!DU629+PLANEL_GerMED_Trim_Resultado!DU713</f>
        <v>4767.3322109999999</v>
      </c>
      <c r="DI14" s="24">
        <f>PLANEL_GerMED_Trim_Resultado!DV17+PLANEL_GerMED_Trim_Resultado!DV29+PLANEL_GerMED_Trim_Resultado!DV629+PLANEL_GerMED_Trim_Resultado!DV713</f>
        <v>6523.6178559999998</v>
      </c>
      <c r="DJ14" s="24">
        <f>PLANEL_GerMED_Trim_Resultado!DW17+PLANEL_GerMED_Trim_Resultado!DW29+PLANEL_GerMED_Trim_Resultado!DW629+PLANEL_GerMED_Trim_Resultado!DW713</f>
        <v>4157.204154</v>
      </c>
      <c r="DK14" s="24">
        <f>PLANEL_GerMED_Trim_Resultado!DX17+PLANEL_GerMED_Trim_Resultado!DX29+PLANEL_GerMED_Trim_Resultado!DX629+PLANEL_GerMED_Trim_Resultado!DX713</f>
        <v>466.02229879999999</v>
      </c>
      <c r="DL14" s="24">
        <f>PLANEL_GerMED_Trim_Resultado!DY17+PLANEL_GerMED_Trim_Resultado!DY29+PLANEL_GerMED_Trim_Resultado!DY629+PLANEL_GerMED_Trim_Resultado!DY713</f>
        <v>4767.3322109999999</v>
      </c>
      <c r="DM14" s="24">
        <f>PLANEL_GerMED_Trim_Resultado!DZ17+PLANEL_GerMED_Trim_Resultado!DZ29+PLANEL_GerMED_Trim_Resultado!DZ629+PLANEL_GerMED_Trim_Resultado!DZ713</f>
        <v>6523.6178559999998</v>
      </c>
      <c r="DN14" s="24">
        <f>PLANEL_GerMED_Trim_Resultado!EA17+PLANEL_GerMED_Trim_Resultado!EA29+PLANEL_GerMED_Trim_Resultado!EA629+PLANEL_GerMED_Trim_Resultado!EA713</f>
        <v>4157.204154</v>
      </c>
      <c r="DO14" s="24">
        <f>PLANEL_GerMED_Trim_Resultado!EB17+PLANEL_GerMED_Trim_Resultado!EB29+PLANEL_GerMED_Trim_Resultado!EB629+PLANEL_GerMED_Trim_Resultado!EB713</f>
        <v>466.02229879999999</v>
      </c>
      <c r="DP14" s="24">
        <f>PLANEL_GerMED_Trim_Resultado!EC17+PLANEL_GerMED_Trim_Resultado!EC29+PLANEL_GerMED_Trim_Resultado!EC629+PLANEL_GerMED_Trim_Resultado!EC713</f>
        <v>4767.3322109999999</v>
      </c>
      <c r="DQ14" s="24">
        <f>PLANEL_GerMED_Trim_Resultado!ED17+PLANEL_GerMED_Trim_Resultado!ED29+PLANEL_GerMED_Trim_Resultado!ED629+PLANEL_GerMED_Trim_Resultado!ED713</f>
        <v>6523.6178559999998</v>
      </c>
      <c r="DR14" s="24">
        <f>PLANEL_GerMED_Trim_Resultado!EE17+PLANEL_GerMED_Trim_Resultado!EE29+PLANEL_GerMED_Trim_Resultado!EE629+PLANEL_GerMED_Trim_Resultado!EE713</f>
        <v>4157.204154</v>
      </c>
      <c r="DS14" s="24">
        <f>PLANEL_GerMED_Trim_Resultado!EF17+PLANEL_GerMED_Trim_Resultado!EF29+PLANEL_GerMED_Trim_Resultado!EF629+PLANEL_GerMED_Trim_Resultado!EF713</f>
        <v>466.02229879999999</v>
      </c>
      <c r="DT14" s="24">
        <f>PLANEL_GerMED_Trim_Resultado!EG17+PLANEL_GerMED_Trim_Resultado!EG29+PLANEL_GerMED_Trim_Resultado!EG629+PLANEL_GerMED_Trim_Resultado!EG713</f>
        <v>4767.3322109999999</v>
      </c>
      <c r="DU14" s="24">
        <f>PLANEL_GerMED_Trim_Resultado!EH17+PLANEL_GerMED_Trim_Resultado!EH29+PLANEL_GerMED_Trim_Resultado!EH629+PLANEL_GerMED_Trim_Resultado!EH713</f>
        <v>6523.6178559999998</v>
      </c>
      <c r="DV14" s="24">
        <f>PLANEL_GerMED_Trim_Resultado!EI17+PLANEL_GerMED_Trim_Resultado!EI29+PLANEL_GerMED_Trim_Resultado!EI629+PLANEL_GerMED_Trim_Resultado!EI713</f>
        <v>4157.204154</v>
      </c>
      <c r="DW14" s="24">
        <f>PLANEL_GerMED_Trim_Resultado!EJ17+PLANEL_GerMED_Trim_Resultado!EJ29+PLANEL_GerMED_Trim_Resultado!EJ629+PLANEL_GerMED_Trim_Resultado!EJ713</f>
        <v>479.85000330000003</v>
      </c>
      <c r="DX14" s="24">
        <f>PLANEL_GerMED_Trim_Resultado!EK17+PLANEL_GerMED_Trim_Resultado!EK29+PLANEL_GerMED_Trim_Resultado!EK629+PLANEL_GerMED_Trim_Resultado!EK713</f>
        <v>4908.7873749999999</v>
      </c>
      <c r="DY14" s="24">
        <f>PLANEL_GerMED_Trim_Resultado!EL17+PLANEL_GerMED_Trim_Resultado!EL29+PLANEL_GerMED_Trim_Resultado!EL629+PLANEL_GerMED_Trim_Resultado!EL713</f>
        <v>6717.185117</v>
      </c>
      <c r="DZ14" s="24">
        <f>PLANEL_GerMED_Trim_Resultado!EM17+PLANEL_GerMED_Trim_Resultado!EM29+PLANEL_GerMED_Trim_Resultado!EM629+PLANEL_GerMED_Trim_Resultado!EM713</f>
        <v>4280.5557410000001</v>
      </c>
      <c r="EA14" s="24">
        <f>PLANEL_GerMED_Trim_Resultado!EN17+PLANEL_GerMED_Trim_Resultado!EN29+PLANEL_GerMED_Trim_Resultado!EN629+PLANEL_GerMED_Trim_Resultado!EN713</f>
        <v>479.85000330000003</v>
      </c>
      <c r="EB14" s="24">
        <f>PLANEL_GerMED_Trim_Resultado!EO17+PLANEL_GerMED_Trim_Resultado!EO29+PLANEL_GerMED_Trim_Resultado!EO629+PLANEL_GerMED_Trim_Resultado!EO713</f>
        <v>4908.7873749999999</v>
      </c>
      <c r="EC14" s="24">
        <f>PLANEL_GerMED_Trim_Resultado!EP17+PLANEL_GerMED_Trim_Resultado!EP29+PLANEL_GerMED_Trim_Resultado!EP629+PLANEL_GerMED_Trim_Resultado!EP713</f>
        <v>6717.185117</v>
      </c>
      <c r="ED14" s="24">
        <f>PLANEL_GerMED_Trim_Resultado!EQ17+PLANEL_GerMED_Trim_Resultado!EQ29+PLANEL_GerMED_Trim_Resultado!EQ629+PLANEL_GerMED_Trim_Resultado!EQ713</f>
        <v>4280.5557410000001</v>
      </c>
      <c r="EE14" s="24">
        <f>PLANEL_GerMED_Trim_Resultado!ER17+PLANEL_GerMED_Trim_Resultado!ER29+PLANEL_GerMED_Trim_Resultado!ER629+PLANEL_GerMED_Trim_Resultado!ER713</f>
        <v>479.85000330000003</v>
      </c>
      <c r="EF14" s="24">
        <f>PLANEL_GerMED_Trim_Resultado!ES17+PLANEL_GerMED_Trim_Resultado!ES29+PLANEL_GerMED_Trim_Resultado!ES629+PLANEL_GerMED_Trim_Resultado!ES713</f>
        <v>4908.7873749999999</v>
      </c>
      <c r="EG14" s="24">
        <f>PLANEL_GerMED_Trim_Resultado!ET17+PLANEL_GerMED_Trim_Resultado!ET29+PLANEL_GerMED_Trim_Resultado!ET629+PLANEL_GerMED_Trim_Resultado!ET713</f>
        <v>6717.185117</v>
      </c>
      <c r="EH14" s="24">
        <f>PLANEL_GerMED_Trim_Resultado!EU17+PLANEL_GerMED_Trim_Resultado!EU29+PLANEL_GerMED_Trim_Resultado!EU629+PLANEL_GerMED_Trim_Resultado!EU713</f>
        <v>4280.5557410000001</v>
      </c>
      <c r="EI14" s="24">
        <f>PLANEL_GerMED_Trim_Resultado!EV17+PLANEL_GerMED_Trim_Resultado!EV29+PLANEL_GerMED_Trim_Resultado!EV629+PLANEL_GerMED_Trim_Resultado!EV713</f>
        <v>479.85000330000003</v>
      </c>
      <c r="EJ14" s="24">
        <f>PLANEL_GerMED_Trim_Resultado!EW17+PLANEL_GerMED_Trim_Resultado!EW29+PLANEL_GerMED_Trim_Resultado!EW629+PLANEL_GerMED_Trim_Resultado!EW713</f>
        <v>4908.7873749999999</v>
      </c>
      <c r="EK14" s="24">
        <f>PLANEL_GerMED_Trim_Resultado!EX17+PLANEL_GerMED_Trim_Resultado!EX29+PLANEL_GerMED_Trim_Resultado!EX629+PLANEL_GerMED_Trim_Resultado!EX713</f>
        <v>6717.185117</v>
      </c>
      <c r="EL14" s="24">
        <f>PLANEL_GerMED_Trim_Resultado!EY17+PLANEL_GerMED_Trim_Resultado!EY29+PLANEL_GerMED_Trim_Resultado!EY629+PLANEL_GerMED_Trim_Resultado!EY713</f>
        <v>4280.5557410000001</v>
      </c>
      <c r="EM14" s="24">
        <f>PLANEL_GerMED_Trim_Resultado!EZ17+PLANEL_GerMED_Trim_Resultado!EZ29+PLANEL_GerMED_Trim_Resultado!EZ629+PLANEL_GerMED_Trim_Resultado!EZ713</f>
        <v>479.85000330000003</v>
      </c>
      <c r="EN14" s="24">
        <f>PLANEL_GerMED_Trim_Resultado!FA17+PLANEL_GerMED_Trim_Resultado!FA29+PLANEL_GerMED_Trim_Resultado!FA629+PLANEL_GerMED_Trim_Resultado!FA713</f>
        <v>4908.7873749999999</v>
      </c>
      <c r="EO14" s="24">
        <f>PLANEL_GerMED_Trim_Resultado!FB17+PLANEL_GerMED_Trim_Resultado!FB29+PLANEL_GerMED_Trim_Resultado!FB629+PLANEL_GerMED_Trim_Resultado!FB713</f>
        <v>6717.185117</v>
      </c>
      <c r="EP14" s="24">
        <f>PLANEL_GerMED_Trim_Resultado!FC17+PLANEL_GerMED_Trim_Resultado!FC29+PLANEL_GerMED_Trim_Resultado!FC629+PLANEL_GerMED_Trim_Resultado!FC713</f>
        <v>4280.5557410000001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318.67108919999998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320.61190920000001</v>
      </c>
      <c r="Q15" s="24">
        <f>PLANEL_GerMED_Trim_Resultado!AD377</f>
        <v>320.61190920000001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625.27135920000001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668.7361449</v>
      </c>
      <c r="Y15" s="24">
        <f>PLANEL_GerMED_Trim_Resultado!AL377</f>
        <v>640.0726449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339.31628069999999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332.47196070000001</v>
      </c>
      <c r="DA15" s="24">
        <f>PLANEL_GerMED_Trim_Resultado!DN377</f>
        <v>332.47196070000001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332.47196070000001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332.47196070000001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332.47196070000001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5993.1814043000004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7108.4749444999998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9364.412542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7793.5389792999995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7057.3156389000005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8400.9641651999991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11081.642037199999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9204.7727924999999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9591.3578859000008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11478.7923022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15170.911928199999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12565.369592499999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11912.4068209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14297.9204082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18916.467292200003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15643.498867499999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14614.153292999999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17579.8298512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23277.0664521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19226.853628199999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15750.840314999999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18960.441131200001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25111.376842099999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20734.305518199999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17489.508831800002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21085.101852200001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27940.288730699998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23051.751070400001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18806.5571628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22684.948703899998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30065.960056199998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24798.548450299997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19114.657238799999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23059.1646869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30563.151600199999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25207.1447013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21056.029865799999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25417.1408839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33696.010433199997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27781.7547533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22652.166924199999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27358.752613099998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36277.063968300004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29901.194143599998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24143.774466000003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29193.871824100002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38726.223925899998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31900.523751799999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25444.721369300001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30789.967359099999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40854.320106699997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33640.264987999995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27055.921666200004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32766.784799100002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43490.075481799999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35794.977454699998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28382.404055700001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34423.923513599999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45713.350941099998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37595.746137499998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29905.995228199998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36277.958954599999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48178.300589300001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39619.462702599994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31623.8502463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38385.841376999997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50988.905690400003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41916.996218100001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34865.643284600003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42240.856073499992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56072.117007399997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46141.622487600005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37978.377406300002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45479.400194899994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60120.774565600004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49779.241748300003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40988.1916031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49136.556214099997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64980.436073199999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53772.117653299996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41868.939435000008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50206.305726999999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66401.728711999996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54940.14804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43356.258586000004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52012.792077000006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68801.866053000005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56912.601333999999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45003.922197000007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54014.031571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71460.756691999995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59097.700287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46685.273802000003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56056.188241000003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74174.010781999998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61327.475590999995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48663.506243000003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58458.934080999999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77366.351552000007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63950.968400999998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50568.885483000005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60773.192991000004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80441.126632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66477.84473099999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52289.005303000005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62862.437231000004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83216.942301999996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68759.033670999997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53795.532393000001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64692.253401000002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85648.076151999994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70756.960160999995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54444.424873000004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65480.393191000003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86695.215951999999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71617.508560999995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54844.580073000005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65966.418600999998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87340.959952000005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72148.186480999997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1796.3033578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1646.9588760000001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1659.2048648999998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1785.7867692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3059.9133757999998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2902.091183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2885.1680979000002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3040.9190761999998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4357.6439758000006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4191.1756450000003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4144.2672839000006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4329.9423542000004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5652.5824018000003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5477.4261740000002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5400.6255569000004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5616.1928832000003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6982.6554147999996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6798.5755669999999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6691.0716499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6937.3422762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8351.4174609000002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8158.7373057000004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8019.4753425999997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8296.9148258000005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9805.1250659000016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9603.2967346999994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9430.1918416000008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9740.8624147999999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11133.573992900001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10922.832932699999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10719.0622286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11060.3986128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10870.8675356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10720.544293999999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10498.494166799999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10798.794484799999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10604.030036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10516.350504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10277.489491999999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10533.06948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11874.288595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11794.622562999999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11520.517424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11794.622562999999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13050.587033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12963.029074999999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12661.770355999999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12963.029074999999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14232.695919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14137.207049999999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13808.660623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14137.207049999999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15411.020119000001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15307.625732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14951.878962999999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15307.625732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16608.230448000002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16496.803833999998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16113.420754999999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16496.803833999998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17822.843391000002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17703.267792999999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17291.846685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17703.267792999999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19039.560838999998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18911.822138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18472.314420999999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18911.822138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20241.944464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20106.138826999999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19638.875381999998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20106.138826999999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21576.666819999999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21431.906369999997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20933.832300000002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21431.906369999997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22849.732239999998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22696.430639999999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22168.969229999999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22696.430639999999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24091.47969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23929.84706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23373.721239999999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23929.84706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67630.685623651996</v>
      </c>
      <c r="D24" s="28">
        <f t="shared" si="0"/>
        <v>64069.796756248004</v>
      </c>
      <c r="E24" s="28">
        <f t="shared" si="0"/>
        <v>64554.621327683992</v>
      </c>
      <c r="F24" s="28">
        <f t="shared" si="0"/>
        <v>65003.536944500003</v>
      </c>
      <c r="G24" s="28">
        <f t="shared" si="0"/>
        <v>68315.543674651999</v>
      </c>
      <c r="H24" s="28">
        <f t="shared" si="0"/>
        <v>64242.558119747991</v>
      </c>
      <c r="I24" s="28">
        <f t="shared" si="0"/>
        <v>65725.825478084007</v>
      </c>
      <c r="J24" s="28">
        <f t="shared" si="0"/>
        <v>65244.864878200002</v>
      </c>
      <c r="K24" s="28">
        <f t="shared" si="0"/>
        <v>69555.998794700005</v>
      </c>
      <c r="L24" s="28">
        <f t="shared" si="0"/>
        <v>65414.327832499999</v>
      </c>
      <c r="M24" s="28">
        <f t="shared" si="0"/>
        <v>66900.419299800007</v>
      </c>
      <c r="N24" s="28">
        <f t="shared" si="0"/>
        <v>66451.539699699992</v>
      </c>
      <c r="O24" s="28">
        <f t="shared" si="0"/>
        <v>70679.185772099998</v>
      </c>
      <c r="P24" s="28">
        <f t="shared" si="0"/>
        <v>66462.681847400003</v>
      </c>
      <c r="Q24" s="28">
        <f t="shared" si="0"/>
        <v>66706.338270299995</v>
      </c>
      <c r="R24" s="28">
        <f t="shared" si="0"/>
        <v>68778.381018600005</v>
      </c>
      <c r="S24" s="28">
        <f t="shared" si="0"/>
        <v>75854.284938500001</v>
      </c>
      <c r="T24" s="28">
        <f t="shared" si="0"/>
        <v>71336.5298014</v>
      </c>
      <c r="U24" s="28">
        <f t="shared" si="0"/>
        <v>72649.207079100015</v>
      </c>
      <c r="V24" s="28">
        <f t="shared" si="0"/>
        <v>72782.061069799995</v>
      </c>
      <c r="W24" s="28">
        <f t="shared" si="0"/>
        <v>79651.471135200001</v>
      </c>
      <c r="X24" s="28">
        <f t="shared" si="0"/>
        <v>74921.973489099997</v>
      </c>
      <c r="Y24" s="28">
        <f t="shared" si="0"/>
        <v>76454.68322180002</v>
      </c>
      <c r="Z24" s="28">
        <f t="shared" si="0"/>
        <v>76294.971580500001</v>
      </c>
      <c r="AA24" s="28">
        <f t="shared" si="0"/>
        <v>83543.578106599991</v>
      </c>
      <c r="AB24" s="28">
        <f t="shared" si="0"/>
        <v>78603.978447400004</v>
      </c>
      <c r="AC24" s="28">
        <f t="shared" si="0"/>
        <v>80159.965858600015</v>
      </c>
      <c r="AD24" s="28">
        <f t="shared" si="0"/>
        <v>80101.966670300011</v>
      </c>
      <c r="AE24" s="28">
        <f t="shared" si="0"/>
        <v>86965.205094200006</v>
      </c>
      <c r="AF24" s="28">
        <f t="shared" si="0"/>
        <v>81937.7372321</v>
      </c>
      <c r="AG24" s="28">
        <f t="shared" si="0"/>
        <v>83262.988468399999</v>
      </c>
      <c r="AH24" s="28">
        <f t="shared" si="0"/>
        <v>83429.403988899998</v>
      </c>
      <c r="AI24" s="28">
        <f t="shared" ref="AI24:BN24" si="1">SUM(AI4:AI23)</f>
        <v>90531.664209199997</v>
      </c>
      <c r="AJ24" s="28">
        <f t="shared" si="1"/>
        <v>85161.384097100003</v>
      </c>
      <c r="AK24" s="28">
        <f t="shared" si="1"/>
        <v>86738.176705400008</v>
      </c>
      <c r="AL24" s="28">
        <f t="shared" si="1"/>
        <v>86895.044835219989</v>
      </c>
      <c r="AM24" s="28">
        <f t="shared" si="1"/>
        <v>94135.434290499979</v>
      </c>
      <c r="AN24" s="28">
        <f t="shared" si="1"/>
        <v>88541.133001099981</v>
      </c>
      <c r="AO24" s="28">
        <f t="shared" si="1"/>
        <v>90130.193155400004</v>
      </c>
      <c r="AP24" s="28">
        <f t="shared" si="1"/>
        <v>90398.772566899992</v>
      </c>
      <c r="AQ24" s="28">
        <f t="shared" si="1"/>
        <v>97866.786994599985</v>
      </c>
      <c r="AR24" s="28">
        <f t="shared" si="1"/>
        <v>92036.590493099997</v>
      </c>
      <c r="AS24" s="28">
        <f t="shared" si="1"/>
        <v>93636.333578300008</v>
      </c>
      <c r="AT24" s="28">
        <f t="shared" si="1"/>
        <v>94024.005913199988</v>
      </c>
      <c r="AU24" s="28">
        <f t="shared" si="1"/>
        <v>101071.41586259997</v>
      </c>
      <c r="AV24" s="28">
        <f t="shared" si="1"/>
        <v>95046.338196099998</v>
      </c>
      <c r="AW24" s="28">
        <f t="shared" si="1"/>
        <v>96654.913176300004</v>
      </c>
      <c r="AX24" s="28">
        <f t="shared" si="1"/>
        <v>97145.511861199993</v>
      </c>
      <c r="AY24" s="28">
        <f t="shared" si="1"/>
        <v>104084.29354439999</v>
      </c>
      <c r="AZ24" s="28">
        <f t="shared" si="1"/>
        <v>97865.350092100009</v>
      </c>
      <c r="BA24" s="28">
        <f t="shared" si="1"/>
        <v>99483.825064900011</v>
      </c>
      <c r="BB24" s="28">
        <f t="shared" si="1"/>
        <v>100071.26936239999</v>
      </c>
      <c r="BC24" s="28">
        <f t="shared" si="1"/>
        <v>107212.575492</v>
      </c>
      <c r="BD24" s="28">
        <f t="shared" si="1"/>
        <v>100791.43993779998</v>
      </c>
      <c r="BE24" s="28">
        <f t="shared" si="1"/>
        <v>102420.60446440001</v>
      </c>
      <c r="BF24" s="28">
        <f t="shared" si="1"/>
        <v>104047.47680679998</v>
      </c>
      <c r="BG24" s="28">
        <f t="shared" si="1"/>
        <v>109490.01456529999</v>
      </c>
      <c r="BH24" s="28">
        <f t="shared" si="1"/>
        <v>104115.20769909999</v>
      </c>
      <c r="BI24" s="28">
        <f t="shared" si="1"/>
        <v>105131.4832481</v>
      </c>
      <c r="BJ24" s="28">
        <f t="shared" si="1"/>
        <v>106493.17720779999</v>
      </c>
      <c r="BK24" s="28">
        <f t="shared" si="1"/>
        <v>113487.06550029998</v>
      </c>
      <c r="BL24" s="28">
        <f t="shared" si="1"/>
        <v>106913.74198969999</v>
      </c>
      <c r="BM24" s="28">
        <f t="shared" si="1"/>
        <v>108569.5895151</v>
      </c>
      <c r="BN24" s="28">
        <f t="shared" si="1"/>
        <v>109459.38195210001</v>
      </c>
      <c r="BO24" s="28">
        <f t="shared" ref="BO24:CT24" si="2">SUM(BO4:BO23)</f>
        <v>117231.19037626997</v>
      </c>
      <c r="BP24" s="28">
        <f t="shared" si="2"/>
        <v>110175.31209780001</v>
      </c>
      <c r="BQ24" s="28">
        <f t="shared" si="2"/>
        <v>110601.70073339999</v>
      </c>
      <c r="BR24" s="28">
        <f t="shared" si="2"/>
        <v>112834.43816919997</v>
      </c>
      <c r="BS24" s="28">
        <f t="shared" si="2"/>
        <v>120773.23335516998</v>
      </c>
      <c r="BT24" s="28">
        <f t="shared" si="2"/>
        <v>113496.32100380001</v>
      </c>
      <c r="BU24" s="28">
        <f t="shared" si="2"/>
        <v>113934.53566499997</v>
      </c>
      <c r="BV24" s="28">
        <f t="shared" si="2"/>
        <v>116087.39251129999</v>
      </c>
      <c r="BW24" s="28">
        <f t="shared" si="2"/>
        <v>124056.03556546997</v>
      </c>
      <c r="BX24" s="28">
        <f t="shared" si="2"/>
        <v>116817.74997980002</v>
      </c>
      <c r="BY24" s="28">
        <f t="shared" si="2"/>
        <v>117268.85626479999</v>
      </c>
      <c r="BZ24" s="28">
        <f t="shared" si="2"/>
        <v>119339.86803969998</v>
      </c>
      <c r="CA24" s="28">
        <f t="shared" si="2"/>
        <v>127441.33927136999</v>
      </c>
      <c r="CB24" s="28">
        <f t="shared" si="2"/>
        <v>120238.87907980001</v>
      </c>
      <c r="CC24" s="28">
        <f t="shared" si="2"/>
        <v>120702.53939589999</v>
      </c>
      <c r="CD24" s="28">
        <f t="shared" si="2"/>
        <v>122204.87538639999</v>
      </c>
      <c r="CE24" s="28">
        <f t="shared" si="2"/>
        <v>130823.50058796999</v>
      </c>
      <c r="CF24" s="28">
        <f t="shared" si="2"/>
        <v>123779.995841</v>
      </c>
      <c r="CG24" s="28">
        <f t="shared" si="2"/>
        <v>124256.33963589999</v>
      </c>
      <c r="CH24" s="28">
        <f t="shared" si="2"/>
        <v>125684.7296151</v>
      </c>
      <c r="CI24" s="28">
        <f t="shared" si="2"/>
        <v>134538.98751390001</v>
      </c>
      <c r="CJ24" s="28">
        <f t="shared" si="2"/>
        <v>127557.66002510001</v>
      </c>
      <c r="CK24" s="28">
        <f t="shared" si="2"/>
        <v>128050.2526064</v>
      </c>
      <c r="CL24" s="28">
        <f t="shared" si="2"/>
        <v>129407.83082309998</v>
      </c>
      <c r="CM24" s="28">
        <f t="shared" si="2"/>
        <v>138371.80171840001</v>
      </c>
      <c r="CN24" s="28">
        <f t="shared" si="2"/>
        <v>131282.68340829998</v>
      </c>
      <c r="CO24" s="28">
        <f t="shared" si="2"/>
        <v>131788.48039709998</v>
      </c>
      <c r="CP24" s="28">
        <f t="shared" si="2"/>
        <v>132519.6606039</v>
      </c>
      <c r="CQ24" s="28">
        <f t="shared" si="2"/>
        <v>142230.83329040001</v>
      </c>
      <c r="CR24" s="28">
        <f t="shared" si="2"/>
        <v>135029.4531941</v>
      </c>
      <c r="CS24" s="28">
        <f t="shared" si="2"/>
        <v>135549.67604779999</v>
      </c>
      <c r="CT24" s="28">
        <f t="shared" si="2"/>
        <v>136222.90880549999</v>
      </c>
      <c r="CU24" s="28">
        <f t="shared" ref="CU24:DZ24" si="3">SUM(CU4:CU23)</f>
        <v>145088.76877710002</v>
      </c>
      <c r="CV24" s="28">
        <f t="shared" si="3"/>
        <v>138631.29489949998</v>
      </c>
      <c r="CW24" s="28">
        <f t="shared" si="3"/>
        <v>139165.01524519999</v>
      </c>
      <c r="CX24" s="28">
        <f t="shared" si="3"/>
        <v>139776.80582939999</v>
      </c>
      <c r="CY24" s="76">
        <f t="shared" si="3"/>
        <v>150055.75841389998</v>
      </c>
      <c r="CZ24" s="76">
        <f t="shared" si="3"/>
        <v>142203.46691870003</v>
      </c>
      <c r="DA24" s="76">
        <f t="shared" si="3"/>
        <v>142751.75248479997</v>
      </c>
      <c r="DB24" s="76">
        <f t="shared" si="3"/>
        <v>143300.31422530001</v>
      </c>
      <c r="DC24" s="28">
        <f t="shared" si="3"/>
        <v>152771.35306109997</v>
      </c>
      <c r="DD24" s="28">
        <f t="shared" si="3"/>
        <v>145355.5717881</v>
      </c>
      <c r="DE24" s="28">
        <f t="shared" si="3"/>
        <v>145917.0816411</v>
      </c>
      <c r="DF24" s="28">
        <f t="shared" si="3"/>
        <v>146383.03882640001</v>
      </c>
      <c r="DG24" s="28">
        <f t="shared" si="3"/>
        <v>155927.06690509999</v>
      </c>
      <c r="DH24" s="28">
        <f t="shared" si="3"/>
        <v>148516.38024609999</v>
      </c>
      <c r="DI24" s="28">
        <f t="shared" si="3"/>
        <v>149090.03317509999</v>
      </c>
      <c r="DJ24" s="28">
        <f t="shared" si="3"/>
        <v>149928.21657729999</v>
      </c>
      <c r="DK24" s="28">
        <f t="shared" si="3"/>
        <v>159140.99177709999</v>
      </c>
      <c r="DL24" s="28">
        <f t="shared" si="3"/>
        <v>151688.03842210001</v>
      </c>
      <c r="DM24" s="28">
        <f t="shared" si="3"/>
        <v>152274.44433409997</v>
      </c>
      <c r="DN24" s="28">
        <f t="shared" si="3"/>
        <v>153671.67127330002</v>
      </c>
      <c r="DO24" s="28">
        <f t="shared" si="3"/>
        <v>162422.04704009998</v>
      </c>
      <c r="DP24" s="28">
        <f t="shared" si="3"/>
        <v>154919.37319409999</v>
      </c>
      <c r="DQ24" s="28">
        <f t="shared" si="3"/>
        <v>155518.13802310001</v>
      </c>
      <c r="DR24" s="28">
        <f t="shared" si="3"/>
        <v>157493.11800829999</v>
      </c>
      <c r="DS24" s="28">
        <f t="shared" si="3"/>
        <v>165772.21301360001</v>
      </c>
      <c r="DT24" s="28">
        <f t="shared" si="3"/>
        <v>158214.73233579998</v>
      </c>
      <c r="DU24" s="28">
        <f t="shared" si="3"/>
        <v>158825.52162280001</v>
      </c>
      <c r="DV24" s="28">
        <f t="shared" si="3"/>
        <v>161480.39536680002</v>
      </c>
      <c r="DW24" s="28">
        <f t="shared" si="3"/>
        <v>169146.16269339999</v>
      </c>
      <c r="DX24" s="28">
        <f t="shared" si="3"/>
        <v>161531.0475941</v>
      </c>
      <c r="DY24" s="28">
        <f t="shared" si="3"/>
        <v>162153.45016410001</v>
      </c>
      <c r="DZ24" s="28">
        <f t="shared" si="3"/>
        <v>165577.20291609998</v>
      </c>
      <c r="EA24" s="28">
        <f t="shared" ref="EA24:EP24" si="4">SUM(EA4:EA23)</f>
        <v>172481.78823820001</v>
      </c>
      <c r="EB24" s="28">
        <f t="shared" si="4"/>
        <v>164814.60852309997</v>
      </c>
      <c r="EC24" s="28">
        <f t="shared" si="4"/>
        <v>165367.25657110001</v>
      </c>
      <c r="ED24" s="28">
        <f t="shared" si="4"/>
        <v>169353.20276710001</v>
      </c>
      <c r="EE24" s="28">
        <f t="shared" si="4"/>
        <v>176094.86725259997</v>
      </c>
      <c r="EF24" s="28">
        <f t="shared" si="4"/>
        <v>167970.19223609997</v>
      </c>
      <c r="EG24" s="28">
        <f t="shared" si="4"/>
        <v>168900.0069871</v>
      </c>
      <c r="EH24" s="28">
        <f t="shared" si="4"/>
        <v>172811.77333509998</v>
      </c>
      <c r="EI24" s="28">
        <f t="shared" si="4"/>
        <v>179747.93363579997</v>
      </c>
      <c r="EJ24" s="28">
        <f t="shared" si="4"/>
        <v>170710.40786530002</v>
      </c>
      <c r="EK24" s="28">
        <f t="shared" si="4"/>
        <v>172292.44702209998</v>
      </c>
      <c r="EL24" s="28">
        <f t="shared" si="4"/>
        <v>176487.7331251</v>
      </c>
      <c r="EM24" s="28">
        <f t="shared" si="4"/>
        <v>183359.54849640001</v>
      </c>
      <c r="EN24" s="28">
        <f t="shared" si="4"/>
        <v>173409.66684279998</v>
      </c>
      <c r="EO24" s="28">
        <f t="shared" si="4"/>
        <v>175647.92712080001</v>
      </c>
      <c r="EP24" s="28">
        <f t="shared" si="4"/>
        <v>180121.63499009999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0.5604418180287235</v>
      </c>
      <c r="D29" s="47">
        <f>IF(PLANEL_Pot_Trim!D4&lt;&gt;0,D4/PLANEL_Pot_Trim!D4,0)</f>
        <v>0.49090401505777609</v>
      </c>
      <c r="E29" s="47">
        <f>IF(PLANEL_Pot_Trim!E4&lt;&gt;0,E4/PLANEL_Pot_Trim!E4,0)</f>
        <v>0.50886228191313743</v>
      </c>
      <c r="F29" s="47">
        <f>IF(PLANEL_Pot_Trim!F4&lt;&gt;0,F4/PLANEL_Pot_Trim!F4,0)</f>
        <v>0.49047690598379978</v>
      </c>
      <c r="G29" s="47">
        <f>IF(PLANEL_Pot_Trim!G4&lt;&gt;0,G4/PLANEL_Pot_Trim!G4,0)</f>
        <v>0.6003416559898509</v>
      </c>
      <c r="H29" s="47">
        <f>IF(PLANEL_Pot_Trim!H4&lt;&gt;0,H4/PLANEL_Pot_Trim!H4,0)</f>
        <v>0.51788901832712597</v>
      </c>
      <c r="I29" s="47">
        <f>IF(PLANEL_Pot_Trim!I4&lt;&gt;0,I4/PLANEL_Pot_Trim!I4,0)</f>
        <v>0.48097766079378279</v>
      </c>
      <c r="J29" s="47">
        <f>IF(PLANEL_Pot_Trim!J4&lt;&gt;0,J4/PLANEL_Pot_Trim!J4,0)</f>
        <v>0.49926569014977762</v>
      </c>
      <c r="K29" s="47">
        <f>IF(PLANEL_Pot_Trim!K4&lt;&gt;0,K4/PLANEL_Pot_Trim!K4,0)</f>
        <v>0.62968199804378355</v>
      </c>
      <c r="L29" s="47">
        <f>IF(PLANEL_Pot_Trim!L4&lt;&gt;0,L4/PLANEL_Pot_Trim!L4,0)</f>
        <v>0.51181528647230834</v>
      </c>
      <c r="M29" s="47">
        <f>IF(PLANEL_Pot_Trim!M4&lt;&gt;0,M4/PLANEL_Pot_Trim!M4,0)</f>
        <v>0.49359534669574562</v>
      </c>
      <c r="N29" s="47">
        <f>IF(PLANEL_Pot_Trim!N4&lt;&gt;0,N4/PLANEL_Pot_Trim!N4,0)</f>
        <v>0.49926569014977762</v>
      </c>
      <c r="O29" s="47">
        <f>IF(PLANEL_Pot_Trim!O4&lt;&gt;0,O4/PLANEL_Pot_Trim!O4,0)</f>
        <v>0.55599359047226815</v>
      </c>
      <c r="P29" s="47">
        <f>IF(PLANEL_Pot_Trim!P4&lt;&gt;0,P4/PLANEL_Pot_Trim!P4,0)</f>
        <v>0.4644538478577141</v>
      </c>
      <c r="Q29" s="47">
        <f>IF(PLANEL_Pot_Trim!Q4&lt;&gt;0,Q4/PLANEL_Pot_Trim!Q4,0)</f>
        <v>0.42504456132828394</v>
      </c>
      <c r="R29" s="47">
        <f>IF(PLANEL_Pot_Trim!R4&lt;&gt;0,R4/PLANEL_Pot_Trim!R4,0)</f>
        <v>0.46640025909930372</v>
      </c>
      <c r="S29" s="47">
        <f>IF(PLANEL_Pot_Trim!S4&lt;&gt;0,S4/PLANEL_Pot_Trim!S4,0)</f>
        <v>0.5570193016044972</v>
      </c>
      <c r="T29" s="47">
        <f>IF(PLANEL_Pot_Trim!T4&lt;&gt;0,T4/PLANEL_Pot_Trim!T4,0)</f>
        <v>0.47699853528536018</v>
      </c>
      <c r="U29" s="47">
        <f>IF(PLANEL_Pot_Trim!U4&lt;&gt;0,U4/PLANEL_Pot_Trim!U4,0)</f>
        <v>0.44111867408220257</v>
      </c>
      <c r="V29" s="47">
        <f>IF(PLANEL_Pot_Trim!V4&lt;&gt;0,V4/PLANEL_Pot_Trim!V4,0)</f>
        <v>0.45952082240253017</v>
      </c>
      <c r="W29" s="47">
        <f>IF(PLANEL_Pot_Trim!W4&lt;&gt;0,W4/PLANEL_Pot_Trim!W4,0)</f>
        <v>0.57825615365974281</v>
      </c>
      <c r="X29" s="47">
        <f>IF(PLANEL_Pot_Trim!X4&lt;&gt;0,X4/PLANEL_Pot_Trim!X4,0)</f>
        <v>0.46811666871689606</v>
      </c>
      <c r="Y29" s="47">
        <f>IF(PLANEL_Pot_Trim!Y4&lt;&gt;0,Y4/PLANEL_Pot_Trim!Y4,0)</f>
        <v>0.43986225519374367</v>
      </c>
      <c r="Z29" s="47">
        <f>IF(PLANEL_Pot_Trim!Z4&lt;&gt;0,Z4/PLANEL_Pot_Trim!Z4,0)</f>
        <v>0.46088325522773438</v>
      </c>
      <c r="AA29" s="47">
        <f>IF(PLANEL_Pot_Trim!AA4&lt;&gt;0,AA4/PLANEL_Pot_Trim!AA4,0)</f>
        <v>0.59013731802007019</v>
      </c>
      <c r="AB29" s="47">
        <f>IF(PLANEL_Pot_Trim!AB4&lt;&gt;0,AB4/PLANEL_Pot_Trim!AB4,0)</f>
        <v>0.51360862493367376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0.60250578641611829</v>
      </c>
      <c r="AF29" s="47">
        <f>IF(PLANEL_Pot_Trim!AF4&lt;&gt;0,AF4/PLANEL_Pot_Trim!AF4,0)</f>
        <v>0.52059120964110395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0.6113665452187721</v>
      </c>
      <c r="AJ29" s="47">
        <f>IF(PLANEL_Pot_Trim!AJ4&lt;&gt;0,AJ4/PLANEL_Pot_Trim!AJ4,0)</f>
        <v>0.51036138293584354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0.62970479211904951</v>
      </c>
      <c r="AN29" s="47">
        <f>IF(PLANEL_Pot_Trim!AN4&lt;&gt;0,AN4/PLANEL_Pot_Trim!AN4,0)</f>
        <v>0.52478616573746051</v>
      </c>
      <c r="AO29" s="47">
        <f>IF(PLANEL_Pot_Trim!AO4&lt;&gt;0,AO4/PLANEL_Pot_Trim!AO4,0)</f>
        <v>0.46295523877516209</v>
      </c>
      <c r="AP29" s="47">
        <f>IF(PLANEL_Pot_Trim!AP4&lt;&gt;0,AP4/PLANEL_Pot_Trim!AP4,0)</f>
        <v>0.4613333513625909</v>
      </c>
      <c r="AQ29" s="47">
        <f>IF(PLANEL_Pot_Trim!AQ4&lt;&gt;0,AQ4/PLANEL_Pot_Trim!AQ4,0)</f>
        <v>0.64725427370106681</v>
      </c>
      <c r="AR29" s="47">
        <f>IF(PLANEL_Pot_Trim!AR4&lt;&gt;0,AR4/PLANEL_Pot_Trim!AR4,0)</f>
        <v>0.53229579898347013</v>
      </c>
      <c r="AS29" s="47">
        <f>IF(PLANEL_Pot_Trim!AS4&lt;&gt;0,AS4/PLANEL_Pot_Trim!AS4,0)</f>
        <v>0.46317513923984155</v>
      </c>
      <c r="AT29" s="47">
        <f>IF(PLANEL_Pot_Trim!AT4&lt;&gt;0,AT4/PLANEL_Pot_Trim!AT4,0)</f>
        <v>0.46173058562345576</v>
      </c>
      <c r="AU29" s="47">
        <f>IF(PLANEL_Pot_Trim!AU4&lt;&gt;0,AU4/PLANEL_Pot_Trim!AU4,0)</f>
        <v>0.65887865092127429</v>
      </c>
      <c r="AV29" s="47">
        <f>IF(PLANEL_Pot_Trim!AV4&lt;&gt;0,AV4/PLANEL_Pot_Trim!AV4,0)</f>
        <v>0.549851236891578</v>
      </c>
      <c r="AW29" s="47">
        <f>IF(PLANEL_Pot_Trim!AW4&lt;&gt;0,AW4/PLANEL_Pot_Trim!AW4,0)</f>
        <v>0.46317513923984155</v>
      </c>
      <c r="AX29" s="47">
        <f>IF(PLANEL_Pot_Trim!AX4&lt;&gt;0,AX4/PLANEL_Pot_Trim!AX4,0)</f>
        <v>0.46173058562345576</v>
      </c>
      <c r="AY29" s="47">
        <f>IF(PLANEL_Pot_Trim!AY4&lt;&gt;0,AY4/PLANEL_Pot_Trim!AY4,0)</f>
        <v>0.66286709481932082</v>
      </c>
      <c r="AZ29" s="47">
        <f>IF(PLANEL_Pot_Trim!AZ4&lt;&gt;0,AZ4/PLANEL_Pot_Trim!AZ4,0)</f>
        <v>0.55616944356275755</v>
      </c>
      <c r="BA29" s="47">
        <f>IF(PLANEL_Pot_Trim!BA4&lt;&gt;0,BA4/PLANEL_Pot_Trim!BA4,0)</f>
        <v>0.46317513923984155</v>
      </c>
      <c r="BB29" s="47">
        <f>IF(PLANEL_Pot_Trim!BB4&lt;&gt;0,BB4/PLANEL_Pot_Trim!BB4,0)</f>
        <v>0.46173058562345576</v>
      </c>
      <c r="BC29" s="47">
        <f>IF(PLANEL_Pot_Trim!BC4&lt;&gt;0,BC4/PLANEL_Pot_Trim!BC4,0)</f>
        <v>0.66336501331243369</v>
      </c>
      <c r="BD29" s="47">
        <f>IF(PLANEL_Pot_Trim!BD4&lt;&gt;0,BD4/PLANEL_Pot_Trim!BD4,0)</f>
        <v>0.56049698338285237</v>
      </c>
      <c r="BE29" s="47">
        <f>IF(PLANEL_Pot_Trim!BE4&lt;&gt;0,BE4/PLANEL_Pot_Trim!BE4,0)</f>
        <v>0.46426634037163489</v>
      </c>
      <c r="BF29" s="47">
        <f>IF(PLANEL_Pot_Trim!BF4&lt;&gt;0,BF4/PLANEL_Pot_Trim!BF4,0)</f>
        <v>0.46344199153320359</v>
      </c>
      <c r="BG29" s="47">
        <f>IF(PLANEL_Pot_Trim!BG4&lt;&gt;0,BG4/PLANEL_Pot_Trim!BG4,0)</f>
        <v>0.66024686792710263</v>
      </c>
      <c r="BH29" s="47">
        <f>IF(PLANEL_Pot_Trim!BH4&lt;&gt;0,BH4/PLANEL_Pot_Trim!BH4,0)</f>
        <v>0.57883625704092245</v>
      </c>
      <c r="BI29" s="47">
        <f>IF(PLANEL_Pot_Trim!BI4&lt;&gt;0,BI4/PLANEL_Pot_Trim!BI4,0)</f>
        <v>0.46434063123910085</v>
      </c>
      <c r="BJ29" s="47">
        <f>IF(PLANEL_Pot_Trim!BJ4&lt;&gt;0,BJ4/PLANEL_Pot_Trim!BJ4,0)</f>
        <v>0.46351336853958136</v>
      </c>
      <c r="BK29" s="47">
        <f>IF(PLANEL_Pot_Trim!BK4&lt;&gt;0,BK4/PLANEL_Pot_Trim!BK4,0)</f>
        <v>0.658047892877339</v>
      </c>
      <c r="BL29" s="47">
        <f>IF(PLANEL_Pot_Trim!BL4&lt;&gt;0,BL4/PLANEL_Pot_Trim!BL4,0)</f>
        <v>0.56765803053354313</v>
      </c>
      <c r="BM29" s="47">
        <f>IF(PLANEL_Pot_Trim!BM4&lt;&gt;0,BM4/PLANEL_Pot_Trim!BM4,0)</f>
        <v>0.46288183779642506</v>
      </c>
      <c r="BN29" s="47">
        <f>IF(PLANEL_Pot_Trim!BN4&lt;&gt;0,BN4/PLANEL_Pot_Trim!BN4,0)</f>
        <v>0.46333861942913385</v>
      </c>
      <c r="BO29" s="47">
        <f>IF(PLANEL_Pot_Trim!BO4&lt;&gt;0,BO4/PLANEL_Pot_Trim!BO4,0)</f>
        <v>0.65826024147410789</v>
      </c>
      <c r="BP29" s="47">
        <f>IF(PLANEL_Pot_Trim!BP4&lt;&gt;0,BP4/PLANEL_Pot_Trim!BP4,0)</f>
        <v>0.57802554505171899</v>
      </c>
      <c r="BQ29" s="47">
        <f>IF(PLANEL_Pot_Trim!BQ4&lt;&gt;0,BQ4/PLANEL_Pot_Trim!BQ4,0)</f>
        <v>0.46288183779642506</v>
      </c>
      <c r="BR29" s="47">
        <f>IF(PLANEL_Pot_Trim!BR4&lt;&gt;0,BR4/PLANEL_Pot_Trim!BR4,0)</f>
        <v>0.46333861942913385</v>
      </c>
      <c r="BS29" s="47">
        <f>IF(PLANEL_Pot_Trim!BS4&lt;&gt;0,BS4/PLANEL_Pot_Trim!BS4,0)</f>
        <v>0.65847330421684391</v>
      </c>
      <c r="BT29" s="47">
        <f>IF(PLANEL_Pot_Trim!BT4&lt;&gt;0,BT4/PLANEL_Pot_Trim!BT4,0)</f>
        <v>0.56701328935484496</v>
      </c>
      <c r="BU29" s="47">
        <f>IF(PLANEL_Pot_Trim!BU4&lt;&gt;0,BU4/PLANEL_Pot_Trim!BU4,0)</f>
        <v>0.46288183779642506</v>
      </c>
      <c r="BV29" s="47">
        <f>IF(PLANEL_Pot_Trim!BV4&lt;&gt;0,BV4/PLANEL_Pot_Trim!BV4,0)</f>
        <v>0.46333861942913385</v>
      </c>
      <c r="BW29" s="47">
        <f>IF(PLANEL_Pot_Trim!BW4&lt;&gt;0,BW4/PLANEL_Pot_Trim!BW4,0)</f>
        <v>0.65847330421684391</v>
      </c>
      <c r="BX29" s="47">
        <f>IF(PLANEL_Pot_Trim!BX4&lt;&gt;0,BX4/PLANEL_Pot_Trim!BX4,0)</f>
        <v>0.57852629861669858</v>
      </c>
      <c r="BY29" s="47">
        <f>IF(PLANEL_Pot_Trim!BY4&lt;&gt;0,BY4/PLANEL_Pot_Trim!BY4,0)</f>
        <v>0.46288183779642506</v>
      </c>
      <c r="BZ29" s="47">
        <f>IF(PLANEL_Pot_Trim!BZ4&lt;&gt;0,BZ4/PLANEL_Pot_Trim!BZ4,0)</f>
        <v>0.46333861942913385</v>
      </c>
      <c r="CA29" s="47">
        <f>IF(PLANEL_Pot_Trim!CA4&lt;&gt;0,CA4/PLANEL_Pot_Trim!CA4,0)</f>
        <v>0.65847330421684391</v>
      </c>
      <c r="CB29" s="47">
        <f>IF(PLANEL_Pot_Trim!CB4&lt;&gt;0,CB4/PLANEL_Pot_Trim!CB4,0)</f>
        <v>0.57263745497523322</v>
      </c>
      <c r="CC29" s="47">
        <f>IF(PLANEL_Pot_Trim!CC4&lt;&gt;0,CC4/PLANEL_Pot_Trim!CC4,0)</f>
        <v>0.46288183779642506</v>
      </c>
      <c r="CD29" s="47">
        <f>IF(PLANEL_Pot_Trim!CD4&lt;&gt;0,CD4/PLANEL_Pot_Trim!CD4,0)</f>
        <v>0.46333861942913385</v>
      </c>
      <c r="CE29" s="47">
        <f>IF(PLANEL_Pot_Trim!CE4&lt;&gt;0,CE4/PLANEL_Pot_Trim!CE4,0)</f>
        <v>0.65847330421684391</v>
      </c>
      <c r="CF29" s="47">
        <f>IF(PLANEL_Pot_Trim!CF4&lt;&gt;0,CF4/PLANEL_Pot_Trim!CF4,0)</f>
        <v>0.58072704889465721</v>
      </c>
      <c r="CG29" s="47">
        <f>IF(PLANEL_Pot_Trim!CG4&lt;&gt;0,CG4/PLANEL_Pot_Trim!CG4,0)</f>
        <v>0.46288183779642506</v>
      </c>
      <c r="CH29" s="47">
        <f>IF(PLANEL_Pot_Trim!CH4&lt;&gt;0,CH4/PLANEL_Pot_Trim!CH4,0)</f>
        <v>0.46333861942913385</v>
      </c>
      <c r="CI29" s="47">
        <f>IF(PLANEL_Pot_Trim!CI4&lt;&gt;0,CI4/PLANEL_Pot_Trim!CI4,0)</f>
        <v>0.65849027253321113</v>
      </c>
      <c r="CJ29" s="47">
        <f>IF(PLANEL_Pot_Trim!CJ4&lt;&gt;0,CJ4/PLANEL_Pot_Trim!CJ4,0)</f>
        <v>0.57193462788430049</v>
      </c>
      <c r="CK29" s="47">
        <f>IF(PLANEL_Pot_Trim!CK4&lt;&gt;0,CK4/PLANEL_Pot_Trim!CK4,0)</f>
        <v>0.46294736463714004</v>
      </c>
      <c r="CL29" s="47">
        <f>IF(PLANEL_Pot_Trim!CL4&lt;&gt;0,CL4/PLANEL_Pot_Trim!CL4,0)</f>
        <v>0.46346200347188948</v>
      </c>
      <c r="CM29" s="47">
        <f>IF(PLANEL_Pot_Trim!CM4&lt;&gt;0,CM4/PLANEL_Pot_Trim!CM4,0)</f>
        <v>0.65849027253321113</v>
      </c>
      <c r="CN29" s="47">
        <f>IF(PLANEL_Pot_Trim!CN4&lt;&gt;0,CN4/PLANEL_Pot_Trim!CN4,0)</f>
        <v>0.57687046183833057</v>
      </c>
      <c r="CO29" s="47">
        <f>IF(PLANEL_Pot_Trim!CO4&lt;&gt;0,CO4/PLANEL_Pot_Trim!CO4,0)</f>
        <v>0.46294736463714004</v>
      </c>
      <c r="CP29" s="47">
        <f>IF(PLANEL_Pot_Trim!CP4&lt;&gt;0,CP4/PLANEL_Pot_Trim!CP4,0)</f>
        <v>0.46346200347188948</v>
      </c>
      <c r="CQ29" s="47">
        <f>IF(PLANEL_Pot_Trim!CQ4&lt;&gt;0,CQ4/PLANEL_Pot_Trim!CQ4,0)</f>
        <v>0.65849027253321113</v>
      </c>
      <c r="CR29" s="47">
        <f>IF(PLANEL_Pot_Trim!CR4&lt;&gt;0,CR4/PLANEL_Pot_Trim!CR4,0)</f>
        <v>0.58309897628322638</v>
      </c>
      <c r="CS29" s="47">
        <f>IF(PLANEL_Pot_Trim!CS4&lt;&gt;0,CS4/PLANEL_Pot_Trim!CS4,0)</f>
        <v>0.45381524882073404</v>
      </c>
      <c r="CT29" s="47">
        <f>IF(PLANEL_Pot_Trim!CT4&lt;&gt;0,CT4/PLANEL_Pot_Trim!CT4,0)</f>
        <v>0.46346200347188948</v>
      </c>
      <c r="CU29" s="47">
        <f>IF(PLANEL_Pot_Trim!CU4&lt;&gt;0,CU4/PLANEL_Pot_Trim!CU4,0)</f>
        <v>0.65793842471992914</v>
      </c>
      <c r="CV29" s="47">
        <f>IF(PLANEL_Pot_Trim!CV4&lt;&gt;0,CV4/PLANEL_Pot_Trim!CV4,0)</f>
        <v>0.58117233213085273</v>
      </c>
      <c r="CW29" s="47">
        <f>IF(PLANEL_Pot_Trim!CW4&lt;&gt;0,CW4/PLANEL_Pot_Trim!CW4,0)</f>
        <v>0.45135502468050792</v>
      </c>
      <c r="CX29" s="47">
        <f>IF(PLANEL_Pot_Trim!CX4&lt;&gt;0,CX4/PLANEL_Pot_Trim!CX4,0)</f>
        <v>0.46311645964770837</v>
      </c>
      <c r="CY29" s="77">
        <f>IF(PLANEL_Pot_Trim!CY4&lt;&gt;0,CY4/PLANEL_Pot_Trim!CY4,0)</f>
        <v>0.65793842471992914</v>
      </c>
      <c r="CZ29" s="77">
        <f>IF(PLANEL_Pot_Trim!CZ4&lt;&gt;0,CZ4/PLANEL_Pot_Trim!CZ4,0)</f>
        <v>0.56959992082446165</v>
      </c>
      <c r="DA29" s="77">
        <f>IF(PLANEL_Pot_Trim!DA4&lt;&gt;0,DA4/PLANEL_Pot_Trim!DA4,0)</f>
        <v>0.42966518972545503</v>
      </c>
      <c r="DB29" s="77">
        <f>IF(PLANEL_Pot_Trim!DB4&lt;&gt;0,DB4/PLANEL_Pot_Trim!DB4,0)</f>
        <v>0.46311645964770837</v>
      </c>
      <c r="DC29" s="47">
        <f>IF(PLANEL_Pot_Trim!DC4&lt;&gt;0,DC4/PLANEL_Pot_Trim!DC4,0)</f>
        <v>0.65793842471992914</v>
      </c>
      <c r="DD29" s="47">
        <f>IF(PLANEL_Pot_Trim!DD4&lt;&gt;0,DD4/PLANEL_Pot_Trim!DD4,0)</f>
        <v>0.58237285400101335</v>
      </c>
      <c r="DE29" s="47">
        <f>IF(PLANEL_Pot_Trim!DE4&lt;&gt;0,DE4/PLANEL_Pot_Trim!DE4,0)</f>
        <v>0.43985757398347114</v>
      </c>
      <c r="DF29" s="47">
        <f>IF(PLANEL_Pot_Trim!DF4&lt;&gt;0,DF4/PLANEL_Pot_Trim!DF4,0)</f>
        <v>0.46311645964770837</v>
      </c>
      <c r="DG29" s="47">
        <f>IF(PLANEL_Pot_Trim!DG4&lt;&gt;0,DG4/PLANEL_Pot_Trim!DG4,0)</f>
        <v>0.65793842471992914</v>
      </c>
      <c r="DH29" s="47">
        <f>IF(PLANEL_Pot_Trim!DH4&lt;&gt;0,DH4/PLANEL_Pot_Trim!DH4,0)</f>
        <v>0.58237285400101335</v>
      </c>
      <c r="DI29" s="47">
        <f>IF(PLANEL_Pot_Trim!DI4&lt;&gt;0,DI4/PLANEL_Pot_Trim!DI4,0)</f>
        <v>0.43626305095020834</v>
      </c>
      <c r="DJ29" s="47">
        <f>IF(PLANEL_Pot_Trim!DJ4&lt;&gt;0,DJ4/PLANEL_Pot_Trim!DJ4,0)</f>
        <v>0.46311645964770837</v>
      </c>
      <c r="DK29" s="47">
        <f>IF(PLANEL_Pot_Trim!DK4&lt;&gt;0,DK4/PLANEL_Pot_Trim!DK4,0)</f>
        <v>0.65793842471992914</v>
      </c>
      <c r="DL29" s="47">
        <f>IF(PLANEL_Pot_Trim!DL4&lt;&gt;0,DL4/PLANEL_Pot_Trim!DL4,0)</f>
        <v>0.58237285400101335</v>
      </c>
      <c r="DM29" s="47">
        <f>IF(PLANEL_Pot_Trim!DM4&lt;&gt;0,DM4/PLANEL_Pot_Trim!DM4,0)</f>
        <v>0.43090495490834424</v>
      </c>
      <c r="DN29" s="47">
        <f>IF(PLANEL_Pot_Trim!DN4&lt;&gt;0,DN4/PLANEL_Pot_Trim!DN4,0)</f>
        <v>0.46311645964770837</v>
      </c>
      <c r="DO29" s="47">
        <f>IF(PLANEL_Pot_Trim!DO4&lt;&gt;0,DO4/PLANEL_Pot_Trim!DO4,0)</f>
        <v>0.65793842471992914</v>
      </c>
      <c r="DP29" s="47">
        <f>IF(PLANEL_Pot_Trim!DP4&lt;&gt;0,DP4/PLANEL_Pot_Trim!DP4,0)</f>
        <v>0.58237285400101335</v>
      </c>
      <c r="DQ29" s="47">
        <f>IF(PLANEL_Pot_Trim!DQ4&lt;&gt;0,DQ4/PLANEL_Pot_Trim!DQ4,0)</f>
        <v>0.4254399737113202</v>
      </c>
      <c r="DR29" s="47">
        <f>IF(PLANEL_Pot_Trim!DR4&lt;&gt;0,DR4/PLANEL_Pot_Trim!DR4,0)</f>
        <v>0.46311645964770837</v>
      </c>
      <c r="DS29" s="47">
        <f>IF(PLANEL_Pot_Trim!DS4&lt;&gt;0,DS4/PLANEL_Pot_Trim!DS4,0)</f>
        <v>0.65793842471992914</v>
      </c>
      <c r="DT29" s="47">
        <f>IF(PLANEL_Pot_Trim!DT4&lt;&gt;0,DT4/PLANEL_Pot_Trim!DT4,0)</f>
        <v>0.58237285400101335</v>
      </c>
      <c r="DU29" s="47">
        <f>IF(PLANEL_Pot_Trim!DU4&lt;&gt;0,DU4/PLANEL_Pot_Trim!DU4,0)</f>
        <v>0.4194128798483448</v>
      </c>
      <c r="DV29" s="47">
        <f>IF(PLANEL_Pot_Trim!DV4&lt;&gt;0,DV4/PLANEL_Pot_Trim!DV4,0)</f>
        <v>0.46311645964770837</v>
      </c>
      <c r="DW29" s="47">
        <f>IF(PLANEL_Pot_Trim!DW4&lt;&gt;0,DW4/PLANEL_Pot_Trim!DW4,0)</f>
        <v>0.65793842471992914</v>
      </c>
      <c r="DX29" s="47">
        <f>IF(PLANEL_Pot_Trim!DX4&lt;&gt;0,DX4/PLANEL_Pot_Trim!DX4,0)</f>
        <v>0.58237285400101335</v>
      </c>
      <c r="DY29" s="47">
        <f>IF(PLANEL_Pot_Trim!DY4&lt;&gt;0,DY4/PLANEL_Pot_Trim!DY4,0)</f>
        <v>0.41584879033550465</v>
      </c>
      <c r="DZ29" s="47">
        <f>IF(PLANEL_Pot_Trim!DZ4&lt;&gt;0,DZ4/PLANEL_Pot_Trim!DZ4,0)</f>
        <v>0.46311645964770837</v>
      </c>
      <c r="EA29" s="47">
        <f>IF(PLANEL_Pot_Trim!EA4&lt;&gt;0,EA4/PLANEL_Pot_Trim!EA4,0)</f>
        <v>0.65793842471992914</v>
      </c>
      <c r="EB29" s="47">
        <f>IF(PLANEL_Pot_Trim!EB4&lt;&gt;0,EB4/PLANEL_Pot_Trim!EB4,0)</f>
        <v>0.58237285400101335</v>
      </c>
      <c r="EC29" s="47">
        <f>IF(PLANEL_Pot_Trim!EC4&lt;&gt;0,EC4/PLANEL_Pot_Trim!EC4,0)</f>
        <v>0.41158129543744582</v>
      </c>
      <c r="ED29" s="47">
        <f>IF(PLANEL_Pot_Trim!ED4&lt;&gt;0,ED4/PLANEL_Pot_Trim!ED4,0)</f>
        <v>0.46311645964770837</v>
      </c>
      <c r="EE29" s="47">
        <f>IF(PLANEL_Pot_Trim!EE4&lt;&gt;0,EE4/PLANEL_Pot_Trim!EE4,0)</f>
        <v>0.65793842471992914</v>
      </c>
      <c r="EF29" s="47">
        <f>IF(PLANEL_Pot_Trim!EF4&lt;&gt;0,EF4/PLANEL_Pot_Trim!EF4,0)</f>
        <v>0.58237285400101335</v>
      </c>
      <c r="EG29" s="47">
        <f>IF(PLANEL_Pot_Trim!EG4&lt;&gt;0,EG4/PLANEL_Pot_Trim!EG4,0)</f>
        <v>0.41404140309192466</v>
      </c>
      <c r="EH29" s="47">
        <f>IF(PLANEL_Pot_Trim!EH4&lt;&gt;0,EH4/PLANEL_Pot_Trim!EH4,0)</f>
        <v>0.46311645964770837</v>
      </c>
      <c r="EI29" s="47">
        <f>IF(PLANEL_Pot_Trim!EI4&lt;&gt;0,EI4/PLANEL_Pot_Trim!EI4,0)</f>
        <v>0.65793842471992914</v>
      </c>
      <c r="EJ29" s="47">
        <f>IF(PLANEL_Pot_Trim!EJ4&lt;&gt;0,EJ4/PLANEL_Pot_Trim!EJ4,0)</f>
        <v>0.58237285400101335</v>
      </c>
      <c r="EK29" s="47">
        <f>IF(PLANEL_Pot_Trim!EK4&lt;&gt;0,EK4/PLANEL_Pot_Trim!EK4,0)</f>
        <v>0.41591324064283119</v>
      </c>
      <c r="EL29" s="47">
        <f>IF(PLANEL_Pot_Trim!EL4&lt;&gt;0,EL4/PLANEL_Pot_Trim!EL4,0)</f>
        <v>0.46311645964770837</v>
      </c>
      <c r="EM29" s="47">
        <f>IF(PLANEL_Pot_Trim!EM4&lt;&gt;0,EM4/PLANEL_Pot_Trim!EM4,0)</f>
        <v>0.65480329836669959</v>
      </c>
      <c r="EN29" s="47">
        <f>IF(PLANEL_Pot_Trim!EN4&lt;&gt;0,EN4/PLANEL_Pot_Trim!EN4,0)</f>
        <v>0.57978320449910148</v>
      </c>
      <c r="EO29" s="47">
        <f>IF(PLANEL_Pot_Trim!EO4&lt;&gt;0,EO4/PLANEL_Pot_Trim!EO4,0)</f>
        <v>0.41358689773533797</v>
      </c>
      <c r="EP29" s="47">
        <f>IF(PLANEL_Pot_Trim!EP4&lt;&gt;0,EP4/PLANEL_Pot_Trim!EP4,0)</f>
        <v>0.46017823026178006</v>
      </c>
    </row>
    <row r="30" spans="2:146" x14ac:dyDescent="0.25">
      <c r="B30" s="16" t="s">
        <v>2</v>
      </c>
      <c r="C30" s="47">
        <f>IF(PLANEL_Pot_Trim!C5&lt;&gt;0,C5/PLANEL_Pot_Trim!C5,0)</f>
        <v>4.6728320411576235E-2</v>
      </c>
      <c r="D30" s="47">
        <f>IF(PLANEL_Pot_Trim!D5&lt;&gt;0,D5/PLANEL_Pot_Trim!D5,0)</f>
        <v>4.490969595416458E-2</v>
      </c>
      <c r="E30" s="47">
        <f>IF(PLANEL_Pot_Trim!E5&lt;&gt;0,E5/PLANEL_Pot_Trim!E5,0)</f>
        <v>0.20276460947639158</v>
      </c>
      <c r="F30" s="47">
        <f>IF(PLANEL_Pot_Trim!F5&lt;&gt;0,F5/PLANEL_Pot_Trim!F5,0)</f>
        <v>0.18968309695263258</v>
      </c>
      <c r="G30" s="47">
        <f>IF(PLANEL_Pot_Trim!G5&lt;&gt;0,G5/PLANEL_Pot_Trim!G5,0)</f>
        <v>0.57450276163106717</v>
      </c>
      <c r="H30" s="47">
        <f>IF(PLANEL_Pot_Trim!H5&lt;&gt;0,H5/PLANEL_Pot_Trim!H5,0)</f>
        <v>0.30665545908751596</v>
      </c>
      <c r="I30" s="47">
        <f>IF(PLANEL_Pot_Trim!I5&lt;&gt;0,I5/PLANEL_Pot_Trim!I5,0)</f>
        <v>0.38771105114884474</v>
      </c>
      <c r="J30" s="47">
        <f>IF(PLANEL_Pot_Trim!J5&lt;&gt;0,J5/PLANEL_Pot_Trim!J5,0)</f>
        <v>0.49571885891695883</v>
      </c>
      <c r="K30" s="47">
        <f>IF(PLANEL_Pot_Trim!K5&lt;&gt;0,K5/PLANEL_Pot_Trim!K5,0)</f>
        <v>0.27180874429186619</v>
      </c>
      <c r="L30" s="47">
        <f>IF(PLANEL_Pot_Trim!L5&lt;&gt;0,L5/PLANEL_Pot_Trim!L5,0)</f>
        <v>0.52629062875502364</v>
      </c>
      <c r="M30" s="47">
        <f>IF(PLANEL_Pot_Trim!M5&lt;&gt;0,M5/PLANEL_Pot_Trim!M5,0)</f>
        <v>0.32366887398318811</v>
      </c>
      <c r="N30" s="47">
        <f>IF(PLANEL_Pot_Trim!N5&lt;&gt;0,N5/PLANEL_Pot_Trim!N5,0)</f>
        <v>0.48627728978255241</v>
      </c>
      <c r="O30" s="47">
        <f>IF(PLANEL_Pot_Trim!O5&lt;&gt;0,O5/PLANEL_Pot_Trim!O5,0)</f>
        <v>0.21111362887427937</v>
      </c>
      <c r="P30" s="47">
        <f>IF(PLANEL_Pot_Trim!P5&lt;&gt;0,P5/PLANEL_Pot_Trim!P5,0)</f>
        <v>0.19444772454992024</v>
      </c>
      <c r="Q30" s="47">
        <f>IF(PLANEL_Pot_Trim!Q5&lt;&gt;0,Q5/PLANEL_Pot_Trim!Q5,0)</f>
        <v>0.24742400931527539</v>
      </c>
      <c r="R30" s="47">
        <f>IF(PLANEL_Pot_Trim!R5&lt;&gt;0,R5/PLANEL_Pot_Trim!R5,0)</f>
        <v>0.48353407867065179</v>
      </c>
      <c r="S30" s="47">
        <f>IF(PLANEL_Pot_Trim!S5&lt;&gt;0,S5/PLANEL_Pot_Trim!S5,0)</f>
        <v>0.42760952124624274</v>
      </c>
      <c r="T30" s="47">
        <f>IF(PLANEL_Pot_Trim!T5&lt;&gt;0,T5/PLANEL_Pot_Trim!T5,0)</f>
        <v>0.2138679320122745</v>
      </c>
      <c r="U30" s="47">
        <f>IF(PLANEL_Pot_Trim!U5&lt;&gt;0,U5/PLANEL_Pot_Trim!U5,0)</f>
        <v>0.22008462522176159</v>
      </c>
      <c r="V30" s="47">
        <f>IF(PLANEL_Pot_Trim!V5&lt;&gt;0,V5/PLANEL_Pot_Trim!V5,0)</f>
        <v>0.48225839098061246</v>
      </c>
      <c r="W30" s="47">
        <f>IF(PLANEL_Pot_Trim!W5&lt;&gt;0,W5/PLANEL_Pot_Trim!W5,0)</f>
        <v>0.21554589084652603</v>
      </c>
      <c r="X30" s="47">
        <f>IF(PLANEL_Pot_Trim!X5&lt;&gt;0,X5/PLANEL_Pot_Trim!X5,0)</f>
        <v>0.50921056168215473</v>
      </c>
      <c r="Y30" s="47">
        <f>IF(PLANEL_Pot_Trim!Y5&lt;&gt;0,Y5/PLANEL_Pot_Trim!Y5,0)</f>
        <v>0.41586186189717628</v>
      </c>
      <c r="Z30" s="47">
        <f>IF(PLANEL_Pot_Trim!Z5&lt;&gt;0,Z5/PLANEL_Pot_Trim!Z5,0)</f>
        <v>0.4701445490956645</v>
      </c>
      <c r="AA30" s="47">
        <f>IF(PLANEL_Pot_Trim!AA5&lt;&gt;0,AA5/PLANEL_Pot_Trim!AA5,0)</f>
        <v>0.5251869315976565</v>
      </c>
      <c r="AB30" s="47">
        <f>IF(PLANEL_Pot_Trim!AB5&lt;&gt;0,AB5/PLANEL_Pot_Trim!AB5,0)</f>
        <v>0.26224565954935802</v>
      </c>
      <c r="AC30" s="47">
        <f>IF(PLANEL_Pot_Trim!AC5&lt;&gt;0,AC5/PLANEL_Pot_Trim!AC5,0)</f>
        <v>0.40521404989297338</v>
      </c>
      <c r="AD30" s="47">
        <f>IF(PLANEL_Pot_Trim!AD5&lt;&gt;0,AD5/PLANEL_Pot_Trim!AD5,0)</f>
        <v>0.45089815729662286</v>
      </c>
      <c r="AE30" s="47">
        <f>IF(PLANEL_Pot_Trim!AE5&lt;&gt;0,AE5/PLANEL_Pot_Trim!AE5,0)</f>
        <v>0.46199584424201212</v>
      </c>
      <c r="AF30" s="47">
        <f>IF(PLANEL_Pot_Trim!AF5&lt;&gt;0,AF5/PLANEL_Pot_Trim!AF5,0)</f>
        <v>0.30155988719549814</v>
      </c>
      <c r="AG30" s="47">
        <f>IF(PLANEL_Pot_Trim!AG5&lt;&gt;0,AG5/PLANEL_Pot_Trim!AG5,0)</f>
        <v>0.34189209741775217</v>
      </c>
      <c r="AH30" s="47">
        <f>IF(PLANEL_Pot_Trim!AH5&lt;&gt;0,AH5/PLANEL_Pot_Trim!AH5,0)</f>
        <v>0.38752865910696649</v>
      </c>
      <c r="AI30" s="47">
        <f>IF(PLANEL_Pot_Trim!AI5&lt;&gt;0,AI5/PLANEL_Pot_Trim!AI5,0)</f>
        <v>0.46199584424201212</v>
      </c>
      <c r="AJ30" s="47">
        <f>IF(PLANEL_Pot_Trim!AJ5&lt;&gt;0,AJ5/PLANEL_Pot_Trim!AJ5,0)</f>
        <v>0.42334855444792879</v>
      </c>
      <c r="AK30" s="47">
        <f>IF(PLANEL_Pot_Trim!AK5&lt;&gt;0,AK5/PLANEL_Pot_Trim!AK5,0)</f>
        <v>0.34189209741775217</v>
      </c>
      <c r="AL30" s="47">
        <f>IF(PLANEL_Pot_Trim!AL5&lt;&gt;0,AL5/PLANEL_Pot_Trim!AL5,0)</f>
        <v>0.38752865910696649</v>
      </c>
      <c r="AM30" s="47">
        <f>IF(PLANEL_Pot_Trim!AM5&lt;&gt;0,AM5/PLANEL_Pot_Trim!AM5,0)</f>
        <v>0.42231250371607798</v>
      </c>
      <c r="AN30" s="47">
        <f>IF(PLANEL_Pot_Trim!AN5&lt;&gt;0,AN5/PLANEL_Pot_Trim!AN5,0)</f>
        <v>0.36358026362236046</v>
      </c>
      <c r="AO30" s="47">
        <f>IF(PLANEL_Pot_Trim!AO5&lt;&gt;0,AO5/PLANEL_Pot_Trim!AO5,0)</f>
        <v>0.34189209741775217</v>
      </c>
      <c r="AP30" s="47">
        <f>IF(PLANEL_Pot_Trim!AP5&lt;&gt;0,AP5/PLANEL_Pot_Trim!AP5,0)</f>
        <v>0.38752865910696649</v>
      </c>
      <c r="AQ30" s="47">
        <f>IF(PLANEL_Pot_Trim!AQ5&lt;&gt;0,AQ5/PLANEL_Pot_Trim!AQ5,0)</f>
        <v>0.46217914396920512</v>
      </c>
      <c r="AR30" s="47">
        <f>IF(PLANEL_Pot_Trim!AR5&lt;&gt;0,AR5/PLANEL_Pot_Trim!AR5,0)</f>
        <v>0.43359865894448568</v>
      </c>
      <c r="AS30" s="47">
        <f>IF(PLANEL_Pot_Trim!AS5&lt;&gt;0,AS5/PLANEL_Pot_Trim!AS5,0)</f>
        <v>0.34189209741775217</v>
      </c>
      <c r="AT30" s="47">
        <f>IF(PLANEL_Pot_Trim!AT5&lt;&gt;0,AT5/PLANEL_Pot_Trim!AT5,0)</f>
        <v>0.38752865910696649</v>
      </c>
      <c r="AU30" s="47">
        <f>IF(PLANEL_Pot_Trim!AU5&lt;&gt;0,AU5/PLANEL_Pot_Trim!AU5,0)</f>
        <v>0.42732022940855396</v>
      </c>
      <c r="AV30" s="47">
        <f>IF(PLANEL_Pot_Trim!AV5&lt;&gt;0,AV5/PLANEL_Pot_Trim!AV5,0)</f>
        <v>0.30152725248778584</v>
      </c>
      <c r="AW30" s="47">
        <f>IF(PLANEL_Pot_Trim!AW5&lt;&gt;0,AW5/PLANEL_Pot_Trim!AW5,0)</f>
        <v>0.34189209741775217</v>
      </c>
      <c r="AX30" s="47">
        <f>IF(PLANEL_Pot_Trim!AX5&lt;&gt;0,AX5/PLANEL_Pot_Trim!AX5,0)</f>
        <v>0.38752865910696649</v>
      </c>
      <c r="AY30" s="47">
        <f>IF(PLANEL_Pot_Trim!AY5&lt;&gt;0,AY5/PLANEL_Pot_Trim!AY5,0)</f>
        <v>0.46224624664972702</v>
      </c>
      <c r="AZ30" s="47">
        <f>IF(PLANEL_Pot_Trim!AZ5&lt;&gt;0,AZ5/PLANEL_Pot_Trim!AZ5,0)</f>
        <v>0.30168828520837626</v>
      </c>
      <c r="BA30" s="47">
        <f>IF(PLANEL_Pot_Trim!BA5&lt;&gt;0,BA5/PLANEL_Pot_Trim!BA5,0)</f>
        <v>0.34189209741775217</v>
      </c>
      <c r="BB30" s="47">
        <f>IF(PLANEL_Pot_Trim!BB5&lt;&gt;0,BB5/PLANEL_Pot_Trim!BB5,0)</f>
        <v>0.38752865910696649</v>
      </c>
      <c r="BC30" s="47">
        <f>IF(PLANEL_Pot_Trim!BC5&lt;&gt;0,BC5/PLANEL_Pot_Trim!BC5,0)</f>
        <v>0.46224624664972702</v>
      </c>
      <c r="BD30" s="47">
        <f>IF(PLANEL_Pot_Trim!BD5&lt;&gt;0,BD5/PLANEL_Pot_Trim!BD5,0)</f>
        <v>0.30168828520837626</v>
      </c>
      <c r="BE30" s="47">
        <f>IF(PLANEL_Pot_Trim!BE5&lt;&gt;0,BE5/PLANEL_Pot_Trim!BE5,0)</f>
        <v>0.34189209741775217</v>
      </c>
      <c r="BF30" s="47">
        <f>IF(PLANEL_Pot_Trim!BF5&lt;&gt;0,BF5/PLANEL_Pot_Trim!BF5,0)</f>
        <v>0.38752865910696649</v>
      </c>
      <c r="BG30" s="47">
        <f>IF(PLANEL_Pot_Trim!BG5&lt;&gt;0,BG5/PLANEL_Pot_Trim!BG5,0)</f>
        <v>0.48691157154144482</v>
      </c>
      <c r="BH30" s="47">
        <f>IF(PLANEL_Pot_Trim!BH5&lt;&gt;0,BH5/PLANEL_Pot_Trim!BH5,0)</f>
        <v>0.2772345008090723</v>
      </c>
      <c r="BI30" s="47">
        <f>IF(PLANEL_Pot_Trim!BI5&lt;&gt;0,BI5/PLANEL_Pot_Trim!BI5,0)</f>
        <v>0.40520164155368227</v>
      </c>
      <c r="BJ30" s="47">
        <f>IF(PLANEL_Pot_Trim!BJ5&lt;&gt;0,BJ5/PLANEL_Pot_Trim!BJ5,0)</f>
        <v>0.4363154813815292</v>
      </c>
      <c r="BK30" s="47">
        <f>IF(PLANEL_Pot_Trim!BK5&lt;&gt;0,BK5/PLANEL_Pot_Trim!BK5,0)</f>
        <v>0.48691157154144482</v>
      </c>
      <c r="BL30" s="47">
        <f>IF(PLANEL_Pot_Trim!BL5&lt;&gt;0,BL5/PLANEL_Pot_Trim!BL5,0)</f>
        <v>0.25244364324517254</v>
      </c>
      <c r="BM30" s="47">
        <f>IF(PLANEL_Pot_Trim!BM5&lt;&gt;0,BM5/PLANEL_Pot_Trim!BM5,0)</f>
        <v>0.40520164155368227</v>
      </c>
      <c r="BN30" s="47">
        <f>IF(PLANEL_Pot_Trim!BN5&lt;&gt;0,BN5/PLANEL_Pot_Trim!BN5,0)</f>
        <v>0.4363154813815292</v>
      </c>
      <c r="BO30" s="47">
        <f>IF(PLANEL_Pot_Trim!BO5&lt;&gt;0,BO5/PLANEL_Pot_Trim!BO5,0)</f>
        <v>0.48691157154144482</v>
      </c>
      <c r="BP30" s="47">
        <f>IF(PLANEL_Pot_Trim!BP5&lt;&gt;0,BP5/PLANEL_Pot_Trim!BP5,0)</f>
        <v>0.24736316467376596</v>
      </c>
      <c r="BQ30" s="47">
        <f>IF(PLANEL_Pot_Trim!BQ5&lt;&gt;0,BQ5/PLANEL_Pot_Trim!BQ5,0)</f>
        <v>0.40520164155368227</v>
      </c>
      <c r="BR30" s="47">
        <f>IF(PLANEL_Pot_Trim!BR5&lt;&gt;0,BR5/PLANEL_Pot_Trim!BR5,0)</f>
        <v>0.4363154813815292</v>
      </c>
      <c r="BS30" s="47">
        <f>IF(PLANEL_Pot_Trim!BS5&lt;&gt;0,BS5/PLANEL_Pot_Trim!BS5,0)</f>
        <v>0.48691157154144482</v>
      </c>
      <c r="BT30" s="47">
        <f>IF(PLANEL_Pot_Trim!BT5&lt;&gt;0,BT5/PLANEL_Pot_Trim!BT5,0)</f>
        <v>0.35552733431586364</v>
      </c>
      <c r="BU30" s="47">
        <f>IF(PLANEL_Pot_Trim!BU5&lt;&gt;0,BU5/PLANEL_Pot_Trim!BU5,0)</f>
        <v>0.40520164155368227</v>
      </c>
      <c r="BV30" s="47">
        <f>IF(PLANEL_Pot_Trim!BV5&lt;&gt;0,BV5/PLANEL_Pot_Trim!BV5,0)</f>
        <v>0.4363154813815292</v>
      </c>
      <c r="BW30" s="47">
        <f>IF(PLANEL_Pot_Trim!BW5&lt;&gt;0,BW5/PLANEL_Pot_Trim!BW5,0)</f>
        <v>0.48691157154144482</v>
      </c>
      <c r="BX30" s="47">
        <f>IF(PLANEL_Pot_Trim!BX5&lt;&gt;0,BX5/PLANEL_Pot_Trim!BX5,0)</f>
        <v>0.28969787764379534</v>
      </c>
      <c r="BY30" s="47">
        <f>IF(PLANEL_Pot_Trim!BY5&lt;&gt;0,BY5/PLANEL_Pot_Trim!BY5,0)</f>
        <v>0.40520164155368227</v>
      </c>
      <c r="BZ30" s="47">
        <f>IF(PLANEL_Pot_Trim!BZ5&lt;&gt;0,BZ5/PLANEL_Pot_Trim!BZ5,0)</f>
        <v>0.4363154813815292</v>
      </c>
      <c r="CA30" s="47">
        <f>IF(PLANEL_Pot_Trim!CA5&lt;&gt;0,CA5/PLANEL_Pot_Trim!CA5,0)</f>
        <v>0.48691157154144482</v>
      </c>
      <c r="CB30" s="47">
        <f>IF(PLANEL_Pot_Trim!CB5&lt;&gt;0,CB5/PLANEL_Pot_Trim!CB5,0)</f>
        <v>0.38444698289170465</v>
      </c>
      <c r="CC30" s="47">
        <f>IF(PLANEL_Pot_Trim!CC5&lt;&gt;0,CC5/PLANEL_Pot_Trim!CC5,0)</f>
        <v>0.40520164155368227</v>
      </c>
      <c r="CD30" s="47">
        <f>IF(PLANEL_Pot_Trim!CD5&lt;&gt;0,CD5/PLANEL_Pot_Trim!CD5,0)</f>
        <v>0.4363154813815292</v>
      </c>
      <c r="CE30" s="47">
        <f>IF(PLANEL_Pot_Trim!CE5&lt;&gt;0,CE5/PLANEL_Pot_Trim!CE5,0)</f>
        <v>0.48691157154144482</v>
      </c>
      <c r="CF30" s="47">
        <f>IF(PLANEL_Pot_Trim!CF5&lt;&gt;0,CF5/PLANEL_Pot_Trim!CF5,0)</f>
        <v>0.3547477822431</v>
      </c>
      <c r="CG30" s="47">
        <f>IF(PLANEL_Pot_Trim!CG5&lt;&gt;0,CG5/PLANEL_Pot_Trim!CG5,0)</f>
        <v>0.40520164155368227</v>
      </c>
      <c r="CH30" s="47">
        <f>IF(PLANEL_Pot_Trim!CH5&lt;&gt;0,CH5/PLANEL_Pot_Trim!CH5,0)</f>
        <v>0.4363154813815292</v>
      </c>
      <c r="CI30" s="47">
        <f>IF(PLANEL_Pot_Trim!CI5&lt;&gt;0,CI5/PLANEL_Pot_Trim!CI5,0)</f>
        <v>0.48691157154144482</v>
      </c>
      <c r="CJ30" s="47">
        <f>IF(PLANEL_Pot_Trim!CJ5&lt;&gt;0,CJ5/PLANEL_Pot_Trim!CJ5,0)</f>
        <v>0.46256728856335033</v>
      </c>
      <c r="CK30" s="47">
        <f>IF(PLANEL_Pot_Trim!CK5&lt;&gt;0,CK5/PLANEL_Pot_Trim!CK5,0)</f>
        <v>0.40520164155368227</v>
      </c>
      <c r="CL30" s="47">
        <f>IF(PLANEL_Pot_Trim!CL5&lt;&gt;0,CL5/PLANEL_Pot_Trim!CL5,0)</f>
        <v>0.4363154813815292</v>
      </c>
      <c r="CM30" s="47">
        <f>IF(PLANEL_Pot_Trim!CM5&lt;&gt;0,CM5/PLANEL_Pot_Trim!CM5,0)</f>
        <v>0.48691157154144482</v>
      </c>
      <c r="CN30" s="47">
        <f>IF(PLANEL_Pot_Trim!CN5&lt;&gt;0,CN5/PLANEL_Pot_Trim!CN5,0)</f>
        <v>0.46253058334161712</v>
      </c>
      <c r="CO30" s="47">
        <f>IF(PLANEL_Pot_Trim!CO5&lt;&gt;0,CO5/PLANEL_Pot_Trim!CO5,0)</f>
        <v>0.40520164155368227</v>
      </c>
      <c r="CP30" s="47">
        <f>IF(PLANEL_Pot_Trim!CP5&lt;&gt;0,CP5/PLANEL_Pot_Trim!CP5,0)</f>
        <v>0.4363154813815292</v>
      </c>
      <c r="CQ30" s="47">
        <f>IF(PLANEL_Pot_Trim!CQ5&lt;&gt;0,CQ5/PLANEL_Pot_Trim!CQ5,0)</f>
        <v>0.48691157154144482</v>
      </c>
      <c r="CR30" s="47">
        <f>IF(PLANEL_Pot_Trim!CR5&lt;&gt;0,CR5/PLANEL_Pot_Trim!CR5,0)</f>
        <v>0.41699508832451554</v>
      </c>
      <c r="CS30" s="47">
        <f>IF(PLANEL_Pot_Trim!CS5&lt;&gt;0,CS5/PLANEL_Pot_Trim!CS5,0)</f>
        <v>0.40520164155368227</v>
      </c>
      <c r="CT30" s="47">
        <f>IF(PLANEL_Pot_Trim!CT5&lt;&gt;0,CT5/PLANEL_Pot_Trim!CT5,0)</f>
        <v>0.4363154813815292</v>
      </c>
      <c r="CU30" s="47">
        <f>IF(PLANEL_Pot_Trim!CU5&lt;&gt;0,CU5/PLANEL_Pot_Trim!CU5,0)</f>
        <v>0.48691157154144482</v>
      </c>
      <c r="CV30" s="47">
        <f>IF(PLANEL_Pot_Trim!CV5&lt;&gt;0,CV5/PLANEL_Pot_Trim!CV5,0)</f>
        <v>0.46256728856335033</v>
      </c>
      <c r="CW30" s="47">
        <f>IF(PLANEL_Pot_Trim!CW5&lt;&gt;0,CW5/PLANEL_Pot_Trim!CW5,0)</f>
        <v>0.40111764443656495</v>
      </c>
      <c r="CX30" s="47">
        <f>IF(PLANEL_Pot_Trim!CX5&lt;&gt;0,CX5/PLANEL_Pot_Trim!CX5,0)</f>
        <v>0.4363154813815292</v>
      </c>
      <c r="CY30" s="77">
        <f>IF(PLANEL_Pot_Trim!CY5&lt;&gt;0,CY5/PLANEL_Pot_Trim!CY5,0)</f>
        <v>0.48691157154144482</v>
      </c>
      <c r="CZ30" s="77">
        <f>IF(PLANEL_Pot_Trim!CZ5&lt;&gt;0,CZ5/PLANEL_Pot_Trim!CZ5,0)</f>
        <v>0.46156653439058554</v>
      </c>
      <c r="DA30" s="77">
        <f>IF(PLANEL_Pot_Trim!DA5&lt;&gt;0,DA5/PLANEL_Pot_Trim!DA5,0)</f>
        <v>0.40111764443656495</v>
      </c>
      <c r="DB30" s="77">
        <f>IF(PLANEL_Pot_Trim!DB5&lt;&gt;0,DB5/PLANEL_Pot_Trim!DB5,0)</f>
        <v>0.4363154813815292</v>
      </c>
      <c r="DC30" s="47">
        <f>IF(PLANEL_Pot_Trim!DC5&lt;&gt;0,DC5/PLANEL_Pot_Trim!DC5,0)</f>
        <v>0.48691157154144482</v>
      </c>
      <c r="DD30" s="47">
        <f>IF(PLANEL_Pot_Trim!DD5&lt;&gt;0,DD5/PLANEL_Pot_Trim!DD5,0)</f>
        <v>0.46256728856335033</v>
      </c>
      <c r="DE30" s="47">
        <f>IF(PLANEL_Pot_Trim!DE5&lt;&gt;0,DE5/PLANEL_Pot_Trim!DE5,0)</f>
        <v>0.40111764443656495</v>
      </c>
      <c r="DF30" s="47">
        <f>IF(PLANEL_Pot_Trim!DF5&lt;&gt;0,DF5/PLANEL_Pot_Trim!DF5,0)</f>
        <v>0.4363154813815292</v>
      </c>
      <c r="DG30" s="47">
        <f>IF(PLANEL_Pot_Trim!DG5&lt;&gt;0,DG5/PLANEL_Pot_Trim!DG5,0)</f>
        <v>0.48691157154144482</v>
      </c>
      <c r="DH30" s="47">
        <f>IF(PLANEL_Pot_Trim!DH5&lt;&gt;0,DH5/PLANEL_Pot_Trim!DH5,0)</f>
        <v>0.46256728856335033</v>
      </c>
      <c r="DI30" s="47">
        <f>IF(PLANEL_Pot_Trim!DI5&lt;&gt;0,DI5/PLANEL_Pot_Trim!DI5,0)</f>
        <v>0.40520164155368227</v>
      </c>
      <c r="DJ30" s="47">
        <f>IF(PLANEL_Pot_Trim!DJ5&lt;&gt;0,DJ5/PLANEL_Pot_Trim!DJ5,0)</f>
        <v>0.4363154813815292</v>
      </c>
      <c r="DK30" s="47">
        <f>IF(PLANEL_Pot_Trim!DK5&lt;&gt;0,DK5/PLANEL_Pot_Trim!DK5,0)</f>
        <v>0.48691157154144482</v>
      </c>
      <c r="DL30" s="47">
        <f>IF(PLANEL_Pot_Trim!DL5&lt;&gt;0,DL5/PLANEL_Pot_Trim!DL5,0)</f>
        <v>0.46256728856335033</v>
      </c>
      <c r="DM30" s="47">
        <f>IF(PLANEL_Pot_Trim!DM5&lt;&gt;0,DM5/PLANEL_Pot_Trim!DM5,0)</f>
        <v>0.40520164155368227</v>
      </c>
      <c r="DN30" s="47">
        <f>IF(PLANEL_Pot_Trim!DN5&lt;&gt;0,DN5/PLANEL_Pot_Trim!DN5,0)</f>
        <v>0.4363154813815292</v>
      </c>
      <c r="DO30" s="47">
        <f>IF(PLANEL_Pot_Trim!DO5&lt;&gt;0,DO5/PLANEL_Pot_Trim!DO5,0)</f>
        <v>0.48691157154144482</v>
      </c>
      <c r="DP30" s="47">
        <f>IF(PLANEL_Pot_Trim!DP5&lt;&gt;0,DP5/PLANEL_Pot_Trim!DP5,0)</f>
        <v>0.46256728856335033</v>
      </c>
      <c r="DQ30" s="47">
        <f>IF(PLANEL_Pot_Trim!DQ5&lt;&gt;0,DQ5/PLANEL_Pot_Trim!DQ5,0)</f>
        <v>0.40398920265865851</v>
      </c>
      <c r="DR30" s="47">
        <f>IF(PLANEL_Pot_Trim!DR5&lt;&gt;0,DR5/PLANEL_Pot_Trim!DR5,0)</f>
        <v>0.4363154813815292</v>
      </c>
      <c r="DS30" s="47">
        <f>IF(PLANEL_Pot_Trim!DS5&lt;&gt;0,DS5/PLANEL_Pot_Trim!DS5,0)</f>
        <v>0.48691157154144482</v>
      </c>
      <c r="DT30" s="47">
        <f>IF(PLANEL_Pot_Trim!DT5&lt;&gt;0,DT5/PLANEL_Pot_Trim!DT5,0)</f>
        <v>0.46256728856335033</v>
      </c>
      <c r="DU30" s="47">
        <f>IF(PLANEL_Pot_Trim!DU5&lt;&gt;0,DU5/PLANEL_Pot_Trim!DU5,0)</f>
        <v>0.40111764443656495</v>
      </c>
      <c r="DV30" s="47">
        <f>IF(PLANEL_Pot_Trim!DV5&lt;&gt;0,DV5/PLANEL_Pot_Trim!DV5,0)</f>
        <v>0.4363154813815292</v>
      </c>
      <c r="DW30" s="47">
        <f>IF(PLANEL_Pot_Trim!DW5&lt;&gt;0,DW5/PLANEL_Pot_Trim!DW5,0)</f>
        <v>0.48691157154144482</v>
      </c>
      <c r="DX30" s="47">
        <f>IF(PLANEL_Pot_Trim!DX5&lt;&gt;0,DX5/PLANEL_Pot_Trim!DX5,0)</f>
        <v>0.46256728856335033</v>
      </c>
      <c r="DY30" s="47">
        <f>IF(PLANEL_Pot_Trim!DY5&lt;&gt;0,DY5/PLANEL_Pot_Trim!DY5,0)</f>
        <v>0.38666910393617721</v>
      </c>
      <c r="DZ30" s="47">
        <f>IF(PLANEL_Pot_Trim!DZ5&lt;&gt;0,DZ5/PLANEL_Pot_Trim!DZ5,0)</f>
        <v>0.4363154813815292</v>
      </c>
      <c r="EA30" s="47">
        <f>IF(PLANEL_Pot_Trim!EA5&lt;&gt;0,EA5/PLANEL_Pot_Trim!EA5,0)</f>
        <v>0.48691157154144482</v>
      </c>
      <c r="EB30" s="47">
        <f>IF(PLANEL_Pot_Trim!EB5&lt;&gt;0,EB5/PLANEL_Pot_Trim!EB5,0)</f>
        <v>0.46256728856335033</v>
      </c>
      <c r="EC30" s="47">
        <f>IF(PLANEL_Pot_Trim!EC5&lt;&gt;0,EC5/PLANEL_Pot_Trim!EC5,0)</f>
        <v>0.36935012157677816</v>
      </c>
      <c r="ED30" s="47">
        <f>IF(PLANEL_Pot_Trim!ED5&lt;&gt;0,ED5/PLANEL_Pot_Trim!ED5,0)</f>
        <v>0.4363154813815292</v>
      </c>
      <c r="EE30" s="47">
        <f>IF(PLANEL_Pot_Trim!EE5&lt;&gt;0,EE5/PLANEL_Pot_Trim!EE5,0)</f>
        <v>0.48691157154144482</v>
      </c>
      <c r="EF30" s="47">
        <f>IF(PLANEL_Pot_Trim!EF5&lt;&gt;0,EF5/PLANEL_Pot_Trim!EF5,0)</f>
        <v>0.46256728856335033</v>
      </c>
      <c r="EG30" s="47">
        <f>IF(PLANEL_Pot_Trim!EG5&lt;&gt;0,EG5/PLANEL_Pot_Trim!EG5,0)</f>
        <v>0.33443776080008636</v>
      </c>
      <c r="EH30" s="47">
        <f>IF(PLANEL_Pot_Trim!EH5&lt;&gt;0,EH5/PLANEL_Pot_Trim!EH5,0)</f>
        <v>0.4363154813815292</v>
      </c>
      <c r="EI30" s="47">
        <f>IF(PLANEL_Pot_Trim!EI5&lt;&gt;0,EI5/PLANEL_Pot_Trim!EI5,0)</f>
        <v>0.48691157154144482</v>
      </c>
      <c r="EJ30" s="47">
        <f>IF(PLANEL_Pot_Trim!EJ5&lt;&gt;0,EJ5/PLANEL_Pot_Trim!EJ5,0)</f>
        <v>0.46256728856335033</v>
      </c>
      <c r="EK30" s="47">
        <f>IF(PLANEL_Pot_Trim!EK5&lt;&gt;0,EK5/PLANEL_Pot_Trim!EK5,0)</f>
        <v>0.39990520554154113</v>
      </c>
      <c r="EL30" s="47">
        <f>IF(PLANEL_Pot_Trim!EL5&lt;&gt;0,EL5/PLANEL_Pot_Trim!EL5,0)</f>
        <v>0.4363154813815292</v>
      </c>
      <c r="EM30" s="47">
        <f>IF(PLANEL_Pot_Trim!EM5&lt;&gt;0,EM5/PLANEL_Pot_Trim!EM5,0)</f>
        <v>0.48691157154144482</v>
      </c>
      <c r="EN30" s="47">
        <f>IF(PLANEL_Pot_Trim!EN5&lt;&gt;0,EN5/PLANEL_Pot_Trim!EN5,0)</f>
        <v>0.46256728856335033</v>
      </c>
      <c r="EO30" s="47">
        <f>IF(PLANEL_Pot_Trim!EO5&lt;&gt;0,EO5/PLANEL_Pot_Trim!EO5,0)</f>
        <v>0.40398920265865851</v>
      </c>
      <c r="EP30" s="47">
        <f>IF(PLANEL_Pot_Trim!EP5&lt;&gt;0,EP5/PLANEL_Pot_Trim!EP5,0)</f>
        <v>0.4363154813815292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0.70288481231431565</v>
      </c>
      <c r="D32" s="48">
        <f>IF(PLANEL_Pot_Trim!D7&lt;&gt;0,D7/PLANEL_Pot_Trim!D7,0)</f>
        <v>0.62601026453896913</v>
      </c>
      <c r="E32" s="48">
        <f>IF(PLANEL_Pot_Trim!E7&lt;&gt;0,E7/PLANEL_Pot_Trim!E7,0)</f>
        <v>0.34485542874170533</v>
      </c>
      <c r="F32" s="48">
        <f>IF(PLANEL_Pot_Trim!F7&lt;&gt;0,F7/PLANEL_Pot_Trim!F7,0)</f>
        <v>0.70577348277027629</v>
      </c>
      <c r="G32" s="48">
        <f>IF(PLANEL_Pot_Trim!G7&lt;&gt;0,G7/PLANEL_Pot_Trim!G7,0)</f>
        <v>0.32234699371751485</v>
      </c>
      <c r="H32" s="48">
        <f>IF(PLANEL_Pot_Trim!H7&lt;&gt;0,H7/PLANEL_Pot_Trim!H7,0)</f>
        <v>0.31971782145112454</v>
      </c>
      <c r="I32" s="48">
        <f>IF(PLANEL_Pot_Trim!I7&lt;&gt;0,I7/PLANEL_Pot_Trim!I7,0)</f>
        <v>0.32234699371751485</v>
      </c>
      <c r="J32" s="48">
        <f>IF(PLANEL_Pot_Trim!J7&lt;&gt;0,J7/PLANEL_Pot_Trim!J7,0)</f>
        <v>0.44624907090464555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0.49850115424472546</v>
      </c>
      <c r="O32" s="48">
        <f>IF(PLANEL_Pot_Trim!O7&lt;&gt;0,O7/PLANEL_Pot_Trim!O7,0)</f>
        <v>0.25122682787839301</v>
      </c>
      <c r="P32" s="48">
        <f>IF(PLANEL_Pot_Trim!P7&lt;&gt;0,P7/PLANEL_Pot_Trim!P7,0)</f>
        <v>0.25122682787839301</v>
      </c>
      <c r="Q32" s="48">
        <f>IF(PLANEL_Pot_Trim!Q7&lt;&gt;0,Q7/PLANEL_Pot_Trim!Q7,0)</f>
        <v>0.25328597261321101</v>
      </c>
      <c r="R32" s="48">
        <f>IF(PLANEL_Pot_Trim!R7&lt;&gt;0,R7/PLANEL_Pot_Trim!R7,0)</f>
        <v>0.25328597261321101</v>
      </c>
      <c r="S32" s="48">
        <f>IF(PLANEL_Pot_Trim!S7&lt;&gt;0,S7/PLANEL_Pot_Trim!S7,0)</f>
        <v>0.23380625832850155</v>
      </c>
      <c r="T32" s="48">
        <f>IF(PLANEL_Pot_Trim!T7&lt;&gt;0,T7/PLANEL_Pot_Trim!T7,0)</f>
        <v>0.23190547827014504</v>
      </c>
      <c r="U32" s="48">
        <f>IF(PLANEL_Pot_Trim!U7&lt;&gt;0,U7/PLANEL_Pot_Trim!U7,0)</f>
        <v>0.23190547827014504</v>
      </c>
      <c r="V32" s="48">
        <f>IF(PLANEL_Pot_Trim!V7&lt;&gt;0,V7/PLANEL_Pot_Trim!V7,0)</f>
        <v>0.29177613160539828</v>
      </c>
      <c r="W32" s="48">
        <f>IF(PLANEL_Pot_Trim!W7&lt;&gt;0,W7/PLANEL_Pot_Trim!W7,0)</f>
        <v>0.24864119104683483</v>
      </c>
      <c r="X32" s="48">
        <f>IF(PLANEL_Pot_Trim!X7&lt;&gt;0,X7/PLANEL_Pot_Trim!X7,0)</f>
        <v>0.25041589850775386</v>
      </c>
      <c r="Y32" s="48">
        <f>IF(PLANEL_Pot_Trim!Y7&lt;&gt;0,Y7/PLANEL_Pot_Trim!Y7,0)</f>
        <v>0.25041589850775386</v>
      </c>
      <c r="Z32" s="48">
        <f>IF(PLANEL_Pot_Trim!Z7&lt;&gt;0,Z7/PLANEL_Pot_Trim!Z7,0)</f>
        <v>0.35227552046194394</v>
      </c>
      <c r="AA32" s="48">
        <f>IF(PLANEL_Pot_Trim!AA7&lt;&gt;0,AA7/PLANEL_Pot_Trim!AA7,0)</f>
        <v>0.21765156954561965</v>
      </c>
      <c r="AB32" s="48">
        <f>IF(PLANEL_Pot_Trim!AB7&lt;&gt;0,AB7/PLANEL_Pot_Trim!AB7,0)</f>
        <v>0.21765156954561965</v>
      </c>
      <c r="AC32" s="48">
        <f>IF(PLANEL_Pot_Trim!AC7&lt;&gt;0,AC7/PLANEL_Pot_Trim!AC7,0)</f>
        <v>0.24544786722991965</v>
      </c>
      <c r="AD32" s="48">
        <f>IF(PLANEL_Pot_Trim!AD7&lt;&gt;0,AD7/PLANEL_Pot_Trim!AD7,0)</f>
        <v>0.46171279076870092</v>
      </c>
      <c r="AE32" s="48">
        <f>IF(PLANEL_Pot_Trim!AE7&lt;&gt;0,AE7/PLANEL_Pot_Trim!AE7,0)</f>
        <v>0.18952769290704791</v>
      </c>
      <c r="AF32" s="48">
        <f>IF(PLANEL_Pot_Trim!AF7&lt;&gt;0,AF7/PLANEL_Pot_Trim!AF7,0)</f>
        <v>0.19100053965405669</v>
      </c>
      <c r="AG32" s="48">
        <f>IF(PLANEL_Pot_Trim!AG7&lt;&gt;0,AG7/PLANEL_Pot_Trim!AG7,0)</f>
        <v>0.24529527561037986</v>
      </c>
      <c r="AH32" s="48">
        <f>IF(PLANEL_Pot_Trim!AH7&lt;&gt;0,AH7/PLANEL_Pot_Trim!AH7,0)</f>
        <v>0.47680474979745469</v>
      </c>
      <c r="AI32" s="48">
        <f>IF(PLANEL_Pot_Trim!AI7&lt;&gt;0,AI7/PLANEL_Pot_Trim!AI7,0)</f>
        <v>0.1800614402948168</v>
      </c>
      <c r="AJ32" s="48">
        <f>IF(PLANEL_Pot_Trim!AJ7&lt;&gt;0,AJ7/PLANEL_Pot_Trim!AJ7,0)</f>
        <v>0.1800614402948168</v>
      </c>
      <c r="AK32" s="48">
        <f>IF(PLANEL_Pot_Trim!AK7&lt;&gt;0,AK7/PLANEL_Pot_Trim!AK7,0)</f>
        <v>0.20532428996642876</v>
      </c>
      <c r="AL32" s="48">
        <f>IF(PLANEL_Pot_Trim!AL7&lt;&gt;0,AL7/PLANEL_Pot_Trim!AL7,0)</f>
        <v>0.454862079114627</v>
      </c>
      <c r="AM32" s="48">
        <f>IF(PLANEL_Pot_Trim!AM7&lt;&gt;0,AM7/PLANEL_Pot_Trim!AM7,0)</f>
        <v>0.15459116071691495</v>
      </c>
      <c r="AN32" s="48">
        <f>IF(PLANEL_Pot_Trim!AN7&lt;&gt;0,AN7/PLANEL_Pot_Trim!AN7,0)</f>
        <v>0.15573014094860371</v>
      </c>
      <c r="AO32" s="48">
        <f>IF(PLANEL_Pot_Trim!AO7&lt;&gt;0,AO7/PLANEL_Pot_Trim!AO7,0)</f>
        <v>0.17873946066613877</v>
      </c>
      <c r="AP32" s="48">
        <f>IF(PLANEL_Pot_Trim!AP7&lt;&gt;0,AP7/PLANEL_Pot_Trim!AP7,0)</f>
        <v>0.43587344895807922</v>
      </c>
      <c r="AQ32" s="48">
        <f>IF(PLANEL_Pot_Trim!AQ7&lt;&gt;0,AQ7/PLANEL_Pot_Trim!AQ7,0)</f>
        <v>8.875214879445717E-2</v>
      </c>
      <c r="AR32" s="48">
        <f>IF(PLANEL_Pot_Trim!AR7&lt;&gt;0,AR7/PLANEL_Pot_Trim!AR7,0)</f>
        <v>8.875214879445717E-2</v>
      </c>
      <c r="AS32" s="48">
        <f>IF(PLANEL_Pot_Trim!AS7&lt;&gt;0,AS7/PLANEL_Pot_Trim!AS7,0)</f>
        <v>0.12922143723387722</v>
      </c>
      <c r="AT32" s="48">
        <f>IF(PLANEL_Pot_Trim!AT7&lt;&gt;0,AT7/PLANEL_Pot_Trim!AT7,0)</f>
        <v>0.39845516561573541</v>
      </c>
      <c r="AU32" s="48">
        <f>IF(PLANEL_Pot_Trim!AU7&lt;&gt;0,AU7/PLANEL_Pot_Trim!AU7,0)</f>
        <v>8.2309355634755166E-2</v>
      </c>
      <c r="AV32" s="48">
        <f>IF(PLANEL_Pot_Trim!AV7&lt;&gt;0,AV7/PLANEL_Pot_Trim!AV7,0)</f>
        <v>8.2309355634755166E-2</v>
      </c>
      <c r="AW32" s="48">
        <f>IF(PLANEL_Pot_Trim!AW7&lt;&gt;0,AW7/PLANEL_Pot_Trim!AW7,0)</f>
        <v>0.12141595666668749</v>
      </c>
      <c r="AX32" s="48">
        <f>IF(PLANEL_Pot_Trim!AX7&lt;&gt;0,AX7/PLANEL_Pot_Trim!AX7,0)</f>
        <v>0.39665729750532525</v>
      </c>
      <c r="AY32" s="48">
        <f>IF(PLANEL_Pot_Trim!AY7&lt;&gt;0,AY7/PLANEL_Pot_Trim!AY7,0)</f>
        <v>8.5037547878165767E-2</v>
      </c>
      <c r="AZ32" s="48">
        <f>IF(PLANEL_Pot_Trim!AZ7&lt;&gt;0,AZ7/PLANEL_Pot_Trim!AZ7,0)</f>
        <v>7.6389207501647613E-2</v>
      </c>
      <c r="BA32" s="48">
        <f>IF(PLANEL_Pot_Trim!BA7&lt;&gt;0,BA7/PLANEL_Pot_Trim!BA7,0)</f>
        <v>0.11268261403599887</v>
      </c>
      <c r="BB32" s="48">
        <f>IF(PLANEL_Pot_Trim!BB7&lt;&gt;0,BB7/PLANEL_Pot_Trim!BB7,0)</f>
        <v>0.3879287929321536</v>
      </c>
      <c r="BC32" s="48">
        <f>IF(PLANEL_Pot_Trim!BC7&lt;&gt;0,BC7/PLANEL_Pot_Trim!BC7,0)</f>
        <v>9.6271329563800065E-2</v>
      </c>
      <c r="BD32" s="48">
        <f>IF(PLANEL_Pot_Trim!BD7&lt;&gt;0,BD7/PLANEL_Pot_Trim!BD7,0)</f>
        <v>7.0882313013276826E-2</v>
      </c>
      <c r="BE32" s="48">
        <f>IF(PLANEL_Pot_Trim!BE7&lt;&gt;0,BE7/PLANEL_Pot_Trim!BE7,0)</f>
        <v>0.10578417544123006</v>
      </c>
      <c r="BF32" s="48">
        <f>IF(PLANEL_Pot_Trim!BF7&lt;&gt;0,BF7/PLANEL_Pot_Trim!BF7,0)</f>
        <v>0.38338014889164351</v>
      </c>
      <c r="BG32" s="48">
        <f>IF(PLANEL_Pot_Trim!BG7&lt;&gt;0,BG7/PLANEL_Pot_Trim!BG7,0)</f>
        <v>0.10731160821900815</v>
      </c>
      <c r="BH32" s="48">
        <f>IF(PLANEL_Pot_Trim!BH7&lt;&gt;0,BH7/PLANEL_Pot_Trim!BH7,0)</f>
        <v>6.6821098643271654E-2</v>
      </c>
      <c r="BI32" s="48">
        <f>IF(PLANEL_Pot_Trim!BI7&lt;&gt;0,BI7/PLANEL_Pot_Trim!BI7,0)</f>
        <v>0.11521283210351498</v>
      </c>
      <c r="BJ32" s="48">
        <f>IF(PLANEL_Pot_Trim!BJ7&lt;&gt;0,BJ7/PLANEL_Pot_Trim!BJ7,0)</f>
        <v>0.39895663263312497</v>
      </c>
      <c r="BK32" s="48">
        <f>IF(PLANEL_Pot_Trim!BK7&lt;&gt;0,BK7/PLANEL_Pot_Trim!BK7,0)</f>
        <v>0.10010799144211932</v>
      </c>
      <c r="BL32" s="48">
        <f>IF(PLANEL_Pot_Trim!BL7&lt;&gt;0,BL7/PLANEL_Pot_Trim!BL7,0)</f>
        <v>6.6821098643271654E-2</v>
      </c>
      <c r="BM32" s="48">
        <f>IF(PLANEL_Pot_Trim!BM7&lt;&gt;0,BM7/PLANEL_Pot_Trim!BM7,0)</f>
        <v>6.6821098643271654E-2</v>
      </c>
      <c r="BN32" s="48">
        <f>IF(PLANEL_Pot_Trim!BN7&lt;&gt;0,BN7/PLANEL_Pot_Trim!BN7,0)</f>
        <v>0.35569536951446418</v>
      </c>
      <c r="BO32" s="48">
        <f>IF(PLANEL_Pot_Trim!BO7&lt;&gt;0,BO7/PLANEL_Pot_Trim!BO7,0)</f>
        <v>0.13663308711252678</v>
      </c>
      <c r="BP32" s="48">
        <f>IF(PLANEL_Pot_Trim!BP7&lt;&gt;0,BP7/PLANEL_Pot_Trim!BP7,0)</f>
        <v>4.4783794195061351E-2</v>
      </c>
      <c r="BQ32" s="48">
        <f>IF(PLANEL_Pot_Trim!BQ7&lt;&gt;0,BQ7/PLANEL_Pot_Trim!BQ7,0)</f>
        <v>5.9731713803531608E-2</v>
      </c>
      <c r="BR32" s="48">
        <f>IF(PLANEL_Pot_Trim!BR7&lt;&gt;0,BR7/PLANEL_Pot_Trim!BR7,0)</f>
        <v>0.3669711072138751</v>
      </c>
      <c r="BS32" s="48">
        <f>IF(PLANEL_Pot_Trim!BS7&lt;&gt;0,BS7/PLANEL_Pot_Trim!BS7,0)</f>
        <v>0.15402208011892635</v>
      </c>
      <c r="BT32" s="48">
        <f>IF(PLANEL_Pot_Trim!BT7&lt;&gt;0,BT7/PLANEL_Pot_Trim!BT7,0)</f>
        <v>4.3586893252202594E-2</v>
      </c>
      <c r="BU32" s="48">
        <f>IF(PLANEL_Pot_Trim!BU7&lt;&gt;0,BU7/PLANEL_Pot_Trim!BU7,0)</f>
        <v>4.7288106146204933E-2</v>
      </c>
      <c r="BV32" s="48">
        <f>IF(PLANEL_Pot_Trim!BV7&lt;&gt;0,BV7/PLANEL_Pot_Trim!BV7,0)</f>
        <v>0.35614058443980751</v>
      </c>
      <c r="BW32" s="48">
        <f>IF(PLANEL_Pot_Trim!BW7&lt;&gt;0,BW7/PLANEL_Pot_Trim!BW7,0)</f>
        <v>0.16934339787026262</v>
      </c>
      <c r="BX32" s="48">
        <f>IF(PLANEL_Pot_Trim!BX7&lt;&gt;0,BX7/PLANEL_Pot_Trim!BX7,0)</f>
        <v>4.2452304193177658E-2</v>
      </c>
      <c r="BY32" s="48">
        <f>IF(PLANEL_Pot_Trim!BY7&lt;&gt;0,BY7/PLANEL_Pot_Trim!BY7,0)</f>
        <v>4.4646351237807635E-2</v>
      </c>
      <c r="BZ32" s="48">
        <f>IF(PLANEL_Pot_Trim!BZ7&lt;&gt;0,BZ7/PLANEL_Pot_Trim!BZ7,0)</f>
        <v>0.35324356379157534</v>
      </c>
      <c r="CA32" s="48">
        <f>IF(PLANEL_Pot_Trim!CA7&lt;&gt;0,CA7/PLANEL_Pot_Trim!CA7,0)</f>
        <v>0.17722465248759089</v>
      </c>
      <c r="CB32" s="48">
        <f>IF(PLANEL_Pot_Trim!CB7&lt;&gt;0,CB7/PLANEL_Pot_Trim!CB7,0)</f>
        <v>2.7810490890148296E-2</v>
      </c>
      <c r="CC32" s="48">
        <f>IF(PLANEL_Pot_Trim!CC7&lt;&gt;0,CC7/PLANEL_Pot_Trim!CC7,0)</f>
        <v>3.0005129773050962E-2</v>
      </c>
      <c r="CD32" s="48">
        <f>IF(PLANEL_Pot_Trim!CD7&lt;&gt;0,CD7/PLANEL_Pot_Trim!CD7,0)</f>
        <v>0.3275259401968923</v>
      </c>
      <c r="CE32" s="48">
        <f>IF(PLANEL_Pot_Trim!CE7&lt;&gt;0,CE7/PLANEL_Pot_Trim!CE7,0)</f>
        <v>0.19121363596703431</v>
      </c>
      <c r="CF32" s="48">
        <f>IF(PLANEL_Pot_Trim!CF7&lt;&gt;0,CF7/PLANEL_Pot_Trim!CF7,0)</f>
        <v>2.7122396403502492E-2</v>
      </c>
      <c r="CG32" s="48">
        <f>IF(PLANEL_Pot_Trim!CG7&lt;&gt;0,CG7/PLANEL_Pot_Trim!CG7,0)</f>
        <v>2.9319470648206433E-2</v>
      </c>
      <c r="CH32" s="48">
        <f>IF(PLANEL_Pot_Trim!CH7&lt;&gt;0,CH7/PLANEL_Pot_Trim!CH7,0)</f>
        <v>0.32796866626194154</v>
      </c>
      <c r="CI32" s="48">
        <f>IF(PLANEL_Pot_Trim!CI7&lt;&gt;0,CI7/PLANEL_Pot_Trim!CI7,0)</f>
        <v>0.20486738902806362</v>
      </c>
      <c r="CJ32" s="48">
        <f>IF(PLANEL_Pot_Trim!CJ7&lt;&gt;0,CJ7/PLANEL_Pot_Trim!CJ7,0)</f>
        <v>2.646752981334996E-2</v>
      </c>
      <c r="CK32" s="48">
        <f>IF(PLANEL_Pot_Trim!CK7&lt;&gt;0,CK7/PLANEL_Pot_Trim!CK7,0)</f>
        <v>2.8667535905634412E-2</v>
      </c>
      <c r="CL32" s="48">
        <f>IF(PLANEL_Pot_Trim!CL7&lt;&gt;0,CL7/PLANEL_Pot_Trim!CL7,0)</f>
        <v>0.32605898256425742</v>
      </c>
      <c r="CM32" s="48">
        <f>IF(PLANEL_Pot_Trim!CM7&lt;&gt;0,CM7/PLANEL_Pot_Trim!CM7,0)</f>
        <v>0.22008231086645669</v>
      </c>
      <c r="CN32" s="48">
        <f>IF(PLANEL_Pot_Trim!CN7&lt;&gt;0,CN7/PLANEL_Pot_Trim!CN7,0)</f>
        <v>1.8977512209515931E-2</v>
      </c>
      <c r="CO32" s="48">
        <f>IF(PLANEL_Pot_Trim!CO7&lt;&gt;0,CO7/PLANEL_Pot_Trim!CO7,0)</f>
        <v>1.8977512209515931E-2</v>
      </c>
      <c r="CP32" s="48">
        <f>IF(PLANEL_Pot_Trim!CP7&lt;&gt;0,CP7/PLANEL_Pot_Trim!CP7,0)</f>
        <v>0.30549324095098862</v>
      </c>
      <c r="CQ32" s="48">
        <f>IF(PLANEL_Pot_Trim!CQ7&lt;&gt;0,CQ7/PLANEL_Pot_Trim!CQ7,0)</f>
        <v>0.23692390314261932</v>
      </c>
      <c r="CR32" s="48">
        <f>IF(PLANEL_Pot_Trim!CR7&lt;&gt;0,CR7/PLANEL_Pot_Trim!CR7,0)</f>
        <v>1.8540412456455786E-2</v>
      </c>
      <c r="CS32" s="48">
        <f>IF(PLANEL_Pot_Trim!CS7&lt;&gt;0,CS7/PLANEL_Pot_Trim!CS7,0)</f>
        <v>1.8540412456455786E-2</v>
      </c>
      <c r="CT32" s="48">
        <f>IF(PLANEL_Pot_Trim!CT7&lt;&gt;0,CT7/PLANEL_Pot_Trim!CT7,0)</f>
        <v>0.29198859050046072</v>
      </c>
      <c r="CU32" s="48">
        <f>IF(PLANEL_Pot_Trim!CU7&lt;&gt;0,CU7/PLANEL_Pot_Trim!CU7,0)</f>
        <v>0.22848204945270845</v>
      </c>
      <c r="CV32" s="48">
        <f>IF(PLANEL_Pot_Trim!CV7&lt;&gt;0,CV7/PLANEL_Pot_Trim!CV7,0)</f>
        <v>1.7805686324796038E-2</v>
      </c>
      <c r="CW32" s="48">
        <f>IF(PLANEL_Pot_Trim!CW7&lt;&gt;0,CW7/PLANEL_Pot_Trim!CW7,0)</f>
        <v>1.7805686324796038E-2</v>
      </c>
      <c r="CX32" s="48">
        <f>IF(PLANEL_Pot_Trim!CX7&lt;&gt;0,CX7/PLANEL_Pot_Trim!CX7,0)</f>
        <v>0.28733079611885104</v>
      </c>
      <c r="CY32" s="48">
        <f>IF(PLANEL_Pot_Trim!CY7&lt;&gt;0,CY7/PLANEL_Pot_Trim!CY7,0)</f>
        <v>0.23980230468802866</v>
      </c>
      <c r="CZ32" s="48">
        <f>IF(PLANEL_Pot_Trim!CZ7&lt;&gt;0,CZ7/PLANEL_Pot_Trim!CZ7,0)</f>
        <v>1.7413636449847242E-2</v>
      </c>
      <c r="DA32" s="48">
        <f>IF(PLANEL_Pot_Trim!DA7&lt;&gt;0,DA7/PLANEL_Pot_Trim!DA7,0)</f>
        <v>1.7413636449847242E-2</v>
      </c>
      <c r="DB32" s="48">
        <f>IF(PLANEL_Pot_Trim!DB7&lt;&gt;0,DB7/PLANEL_Pot_Trim!DB7,0)</f>
        <v>0.23980230468802866</v>
      </c>
      <c r="DC32" s="48">
        <f>IF(PLANEL_Pot_Trim!DC7&lt;&gt;0,DC7/PLANEL_Pot_Trim!DC7,0)</f>
        <v>0.24997232701449515</v>
      </c>
      <c r="DD32" s="48">
        <f>IF(PLANEL_Pot_Trim!DD7&lt;&gt;0,DD7/PLANEL_Pot_Trim!DD7,0)</f>
        <v>3.3503566291372255E-3</v>
      </c>
      <c r="DE32" s="48">
        <f>IF(PLANEL_Pot_Trim!DE7&lt;&gt;0,DE7/PLANEL_Pot_Trim!DE7,0)</f>
        <v>3.3503566291372255E-3</v>
      </c>
      <c r="DF32" s="48">
        <f>IF(PLANEL_Pot_Trim!DF7&lt;&gt;0,DF7/PLANEL_Pot_Trim!DF7,0)</f>
        <v>0.25201582153167179</v>
      </c>
      <c r="DG32" s="48">
        <f>IF(PLANEL_Pot_Trim!DG7&lt;&gt;0,DG7/PLANEL_Pot_Trim!DG7,0)</f>
        <v>0.25702845418423759</v>
      </c>
      <c r="DH32" s="48">
        <f>IF(PLANEL_Pot_Trim!DH7&lt;&gt;0,DH7/PLANEL_Pot_Trim!DH7,0)</f>
        <v>3.2956103913560448E-3</v>
      </c>
      <c r="DI32" s="48">
        <f>IF(PLANEL_Pot_Trim!DI7&lt;&gt;0,DI7/PLANEL_Pot_Trim!DI7,0)</f>
        <v>3.2956103913560448E-3</v>
      </c>
      <c r="DJ32" s="48">
        <f>IF(PLANEL_Pot_Trim!DJ7&lt;&gt;0,DJ7/PLANEL_Pot_Trim!DJ7,0)</f>
        <v>0.25702845418423759</v>
      </c>
      <c r="DK32" s="48">
        <f>IF(PLANEL_Pot_Trim!DK7&lt;&gt;0,DK7/PLANEL_Pot_Trim!DK7,0)</f>
        <v>0.26225438536302448</v>
      </c>
      <c r="DL32" s="48">
        <f>IF(PLANEL_Pot_Trim!DL7&lt;&gt;0,DL7/PLANEL_Pot_Trim!DL7,0)</f>
        <v>3.2502295812616238E-3</v>
      </c>
      <c r="DM32" s="48">
        <f>IF(PLANEL_Pot_Trim!DM7&lt;&gt;0,DM7/PLANEL_Pot_Trim!DM7,0)</f>
        <v>3.2502295812616238E-3</v>
      </c>
      <c r="DN32" s="48">
        <f>IF(PLANEL_Pot_Trim!DN7&lt;&gt;0,DN7/PLANEL_Pot_Trim!DN7,0)</f>
        <v>0.26225438536302448</v>
      </c>
      <c r="DO32" s="48">
        <f>IF(PLANEL_Pot_Trim!DO7&lt;&gt;0,DO7/PLANEL_Pot_Trim!DO7,0)</f>
        <v>0.2675711532606409</v>
      </c>
      <c r="DP32" s="48">
        <f>IF(PLANEL_Pot_Trim!DP7&lt;&gt;0,DP7/PLANEL_Pot_Trim!DP7,0)</f>
        <v>3.2049841705648315E-3</v>
      </c>
      <c r="DQ32" s="48">
        <f>IF(PLANEL_Pot_Trim!DQ7&lt;&gt;0,DQ7/PLANEL_Pot_Trim!DQ7,0)</f>
        <v>3.2049841705648315E-3</v>
      </c>
      <c r="DR32" s="48">
        <f>IF(PLANEL_Pot_Trim!DR7&lt;&gt;0,DR7/PLANEL_Pot_Trim!DR7,0)</f>
        <v>0.2675711532606409</v>
      </c>
      <c r="DS32" s="48">
        <f>IF(PLANEL_Pot_Trim!DS7&lt;&gt;0,DS7/PLANEL_Pot_Trim!DS7,0)</f>
        <v>0.27306204537817763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0.27306204537817763</v>
      </c>
      <c r="DW32" s="48">
        <f>IF(PLANEL_Pot_Trim!DW7&lt;&gt;0,DW7/PLANEL_Pot_Trim!DW7,0)</f>
        <v>0.28084719056922253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0.28084719056922253</v>
      </c>
      <c r="EA32" s="48">
        <f>IF(PLANEL_Pot_Trim!EA7&lt;&gt;0,EA7/PLANEL_Pot_Trim!EA7,0)</f>
        <v>0.2865372844591163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0.28414494072860824</v>
      </c>
      <c r="EE32" s="48">
        <f>IF(PLANEL_Pot_Trim!EE7&lt;&gt;0,EE7/PLANEL_Pot_Trim!EE7,0)</f>
        <v>0.30074480555937028</v>
      </c>
      <c r="EF32" s="48">
        <f>IF(PLANEL_Pot_Trim!EF7&lt;&gt;0,EF7/PLANEL_Pot_Trim!EF7,0)</f>
        <v>0</v>
      </c>
      <c r="EG32" s="48">
        <f>IF(PLANEL_Pot_Trim!EG7&lt;&gt;0,EG7/PLANEL_Pot_Trim!EG7,0)</f>
        <v>0</v>
      </c>
      <c r="EH32" s="48">
        <f>IF(PLANEL_Pot_Trim!EH7&lt;&gt;0,EH7/PLANEL_Pot_Trim!EH7,0)</f>
        <v>0.28493780609121594</v>
      </c>
      <c r="EI32" s="48">
        <f>IF(PLANEL_Pot_Trim!EI7&lt;&gt;0,EI7/PLANEL_Pot_Trim!EI7,0)</f>
        <v>0.32599728896273095</v>
      </c>
      <c r="EJ32" s="48">
        <f>IF(PLANEL_Pot_Trim!EJ7&lt;&gt;0,EJ7/PLANEL_Pot_Trim!EJ7,0)</f>
        <v>1.4015163537198325E-2</v>
      </c>
      <c r="EK32" s="48">
        <f>IF(PLANEL_Pot_Trim!EK7&lt;&gt;0,EK7/PLANEL_Pot_Trim!EK7,0)</f>
        <v>0</v>
      </c>
      <c r="EL32" s="48">
        <f>IF(PLANEL_Pot_Trim!EL7&lt;&gt;0,EL7/PLANEL_Pot_Trim!EL7,0)</f>
        <v>0.307044047465315</v>
      </c>
      <c r="EM32" s="48">
        <f>IF(PLANEL_Pot_Trim!EM7&lt;&gt;0,EM7/PLANEL_Pot_Trim!EM7,0)</f>
        <v>0.34627982321221351</v>
      </c>
      <c r="EN32" s="48">
        <f>IF(PLANEL_Pot_Trim!EN7&lt;&gt;0,EN7/PLANEL_Pot_Trim!EN7,0)</f>
        <v>2.6261662123872827E-2</v>
      </c>
      <c r="EO32" s="48">
        <f>IF(PLANEL_Pot_Trim!EO7&lt;&gt;0,EO7/PLANEL_Pot_Trim!EO7,0)</f>
        <v>2.1385188335594021E-2</v>
      </c>
      <c r="EP32" s="48">
        <f>IF(PLANEL_Pot_Trim!EP7&lt;&gt;0,EP7/PLANEL_Pot_Trim!EP7,0)</f>
        <v>0.32974745136693823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0.60161247772454818</v>
      </c>
      <c r="E34" s="49">
        <f>IF(PLANEL_Pot_Trim!E9&lt;&gt;0,E9/PLANEL_Pot_Trim!E9,0)</f>
        <v>0.47315851691777178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0.56415070170566317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0.55193220232454687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0.62796696029704691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0.62796696029704691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0.53541955123866258</v>
      </c>
      <c r="AL34" s="49">
        <f>IF(PLANEL_Pot_Trim!AL9&lt;&gt;0,AL9/PLANEL_Pot_Trim!AL9,0)</f>
        <v>0.62796696029704691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0.62796696029704691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0.62796696029704691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0.62796696029704691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0.55192525430776074</v>
      </c>
      <c r="BB34" s="49">
        <f>IF(PLANEL_Pot_Trim!BB9&lt;&gt;0,BB9/PLANEL_Pot_Trim!BB9,0)</f>
        <v>0.62796696029704691</v>
      </c>
      <c r="BC34" s="49">
        <f>IF(PLANEL_Pot_Trim!BC9&lt;&gt;0,BC9/PLANEL_Pot_Trim!BC9,0)</f>
        <v>0.55192525430776074</v>
      </c>
      <c r="BD34" s="49">
        <f>IF(PLANEL_Pot_Trim!BD9&lt;&gt;0,BD9/PLANEL_Pot_Trim!BD9,0)</f>
        <v>0.46105810758281918</v>
      </c>
      <c r="BE34" s="49">
        <f>IF(PLANEL_Pot_Trim!BE9&lt;&gt;0,BE9/PLANEL_Pot_Trim!BE9,0)</f>
        <v>0.55192525430776074</v>
      </c>
      <c r="BF34" s="49">
        <f>IF(PLANEL_Pot_Trim!BF9&lt;&gt;0,BF9/PLANEL_Pot_Trim!BF9,0)</f>
        <v>0.62796696029704691</v>
      </c>
      <c r="BG34" s="49">
        <f>IF(PLANEL_Pot_Trim!BG9&lt;&gt;0,BG9/PLANEL_Pot_Trim!BG9,0)</f>
        <v>0.48325656575682385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0.48325656575682385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0.95237128000000004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0.95237128000000004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0.67372332558823533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0.65143868970588237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0.5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0.5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0.5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0.5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0.5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0.5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0.5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0.56169957804068071</v>
      </c>
      <c r="E35" s="49">
        <f>IF(PLANEL_Pot_Trim!E10&lt;&gt;0,E10/PLANEL_Pot_Trim!E10,0)</f>
        <v>0.642480499238965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0.72153166320741657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8.341364674138646E-2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</v>
      </c>
      <c r="BE35" s="49">
        <f>IF(PLANEL_Pot_Trim!BE10&lt;&gt;0,BE10/PLANEL_Pot_Trim!BE10,0)</f>
        <v>0.8588459339975093</v>
      </c>
      <c r="BF35" s="49">
        <f>IF(PLANEL_Pot_Trim!BF10&lt;&gt;0,BF10/PLANEL_Pot_Trim!BF10,0)</f>
        <v>0.6500104569669295</v>
      </c>
      <c r="BG35" s="49">
        <f>IF(PLANEL_Pot_Trim!BG10&lt;&gt;0,BG10/PLANEL_Pot_Trim!BG10,0)</f>
        <v>0</v>
      </c>
      <c r="BH35" s="49">
        <f>IF(PLANEL_Pot_Trim!BH10&lt;&gt;0,BH10/PLANEL_Pot_Trim!BH10,0)</f>
        <v>0.21636543475854431</v>
      </c>
      <c r="BI35" s="49">
        <f>IF(PLANEL_Pot_Trim!BI10&lt;&gt;0,BI10/PLANEL_Pot_Trim!BI10,0)</f>
        <v>0.8588459339975093</v>
      </c>
      <c r="BJ35" s="49">
        <f>IF(PLANEL_Pot_Trim!BJ10&lt;&gt;0,BJ10/PLANEL_Pot_Trim!BJ10,0)</f>
        <v>0.18043106738619064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0.88941916231155782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0.88941916231155782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0.89916470486008837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0.89916470486008837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0.89916470486008837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0.89916470486008837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0.89916470486008837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0.89916470486008837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0.89916470486008837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0.89916470486008837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0.89916470486008837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0.89916470486008837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0.89916470486008837</v>
      </c>
      <c r="DY36" s="47">
        <f>IF(PLANEL_Pot_Trim!DY11&lt;&gt;0,DY11/PLANEL_Pot_Trim!DY11,0)</f>
        <v>0.8461031045655375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0.89916470486008837</v>
      </c>
      <c r="EC36" s="47">
        <f>IF(PLANEL_Pot_Trim!EC11&lt;&gt;0,EC11/PLANEL_Pot_Trim!EC11,0)</f>
        <v>0.8461031045655375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0.89916470486008837</v>
      </c>
      <c r="EG36" s="47">
        <f>IF(PLANEL_Pot_Trim!EG11&lt;&gt;0,EG11/PLANEL_Pot_Trim!EG11,0)</f>
        <v>0.8461031045655375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0.89916470486008837</v>
      </c>
      <c r="EK36" s="47">
        <f>IF(PLANEL_Pot_Trim!EK11&lt;&gt;0,EK11/PLANEL_Pot_Trim!EK11,0)</f>
        <v>0.8461031045655375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0.89916470486008837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0.37103545024885221</v>
      </c>
      <c r="D37" s="47">
        <f>IF(PLANEL_Pot_Trim!D12&lt;&gt;0,D12/PLANEL_Pot_Trim!D12,0)</f>
        <v>0.23161302847332071</v>
      </c>
      <c r="E37" s="47">
        <f>IF(PLANEL_Pot_Trim!E12&lt;&gt;0,E12/PLANEL_Pot_Trim!E12,0)</f>
        <v>0</v>
      </c>
      <c r="F37" s="47">
        <f>IF(PLANEL_Pot_Trim!F12&lt;&gt;0,F12/PLANEL_Pot_Trim!F12,0)</f>
        <v>0.30642119719124966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0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0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3.7319543775256453E-2</v>
      </c>
      <c r="AF39" s="52">
        <f>IF(PLANEL_Pot_Trim!AF14&lt;&gt;0,AF14/PLANEL_Pot_Trim!AF14,0)</f>
        <v>0.38177285414340023</v>
      </c>
      <c r="AG39" s="52">
        <f>IF(PLANEL_Pot_Trim!AG14&lt;&gt;0,AG14/PLANEL_Pot_Trim!AG14,0)</f>
        <v>0.52241801046149028</v>
      </c>
      <c r="AH39" s="52">
        <f>IF(PLANEL_Pot_Trim!AH14&lt;&gt;0,AH14/PLANEL_Pot_Trim!AH14,0)</f>
        <v>0.33291317342836285</v>
      </c>
      <c r="AI39" s="52">
        <f>IF(PLANEL_Pot_Trim!AI14&lt;&gt;0,AI14/PLANEL_Pot_Trim!AI14,0)</f>
        <v>3.7319543775256453E-2</v>
      </c>
      <c r="AJ39" s="52">
        <f>IF(PLANEL_Pot_Trim!AJ14&lt;&gt;0,AJ14/PLANEL_Pot_Trim!AJ14,0)</f>
        <v>0.38177285414340023</v>
      </c>
      <c r="AK39" s="52">
        <f>IF(PLANEL_Pot_Trim!AK14&lt;&gt;0,AK14/PLANEL_Pot_Trim!AK14,0)</f>
        <v>0.52241801046149028</v>
      </c>
      <c r="AL39" s="52">
        <f>IF(PLANEL_Pot_Trim!AL14&lt;&gt;0,AL14/PLANEL_Pot_Trim!AL14,0)</f>
        <v>0.33291317342836285</v>
      </c>
      <c r="AM39" s="52">
        <f>IF(PLANEL_Pot_Trim!AM14&lt;&gt;0,AM14/PLANEL_Pot_Trim!AM14,0)</f>
        <v>3.6393904391264199E-2</v>
      </c>
      <c r="AN39" s="52">
        <f>IF(PLANEL_Pot_Trim!AN14&lt;&gt;0,AN14/PLANEL_Pot_Trim!AN14,0)</f>
        <v>0.37230371403063361</v>
      </c>
      <c r="AO39" s="52">
        <f>IF(PLANEL_Pot_Trim!AO14&lt;&gt;0,AO14/PLANEL_Pot_Trim!AO14,0)</f>
        <v>0.50946043805745345</v>
      </c>
      <c r="AP39" s="52">
        <f>IF(PLANEL_Pot_Trim!AP14&lt;&gt;0,AP14/PLANEL_Pot_Trim!AP14,0)</f>
        <v>0.32465590348928386</v>
      </c>
      <c r="AQ39" s="52">
        <f>IF(PLANEL_Pot_Trim!AQ14&lt;&gt;0,AQ14/PLANEL_Pot_Trim!AQ14,0)</f>
        <v>3.6393904391264199E-2</v>
      </c>
      <c r="AR39" s="52">
        <f>IF(PLANEL_Pot_Trim!AR14&lt;&gt;0,AR14/PLANEL_Pot_Trim!AR14,0)</f>
        <v>0.37230371403063361</v>
      </c>
      <c r="AS39" s="52">
        <f>IF(PLANEL_Pot_Trim!AS14&lt;&gt;0,AS14/PLANEL_Pot_Trim!AS14,0)</f>
        <v>0.50946043805745345</v>
      </c>
      <c r="AT39" s="52">
        <f>IF(PLANEL_Pot_Trim!AT14&lt;&gt;0,AT14/PLANEL_Pot_Trim!AT14,0)</f>
        <v>0.32465590348928386</v>
      </c>
      <c r="AU39" s="52">
        <f>IF(PLANEL_Pot_Trim!AU14&lt;&gt;0,AU14/PLANEL_Pot_Trim!AU14,0)</f>
        <v>3.6393904391264199E-2</v>
      </c>
      <c r="AV39" s="52">
        <f>IF(PLANEL_Pot_Trim!AV14&lt;&gt;0,AV14/PLANEL_Pot_Trim!AV14,0)</f>
        <v>0.37230371403063361</v>
      </c>
      <c r="AW39" s="52">
        <f>IF(PLANEL_Pot_Trim!AW14&lt;&gt;0,AW14/PLANEL_Pot_Trim!AW14,0)</f>
        <v>0.50946043805745345</v>
      </c>
      <c r="AX39" s="52">
        <f>IF(PLANEL_Pot_Trim!AX14&lt;&gt;0,AX14/PLANEL_Pot_Trim!AX14,0)</f>
        <v>0.32465590348928386</v>
      </c>
      <c r="AY39" s="52">
        <f>IF(PLANEL_Pot_Trim!AY14&lt;&gt;0,AY14/PLANEL_Pot_Trim!AY14,0)</f>
        <v>3.6393904391264199E-2</v>
      </c>
      <c r="AZ39" s="52">
        <f>IF(PLANEL_Pot_Trim!AZ14&lt;&gt;0,AZ14/PLANEL_Pot_Trim!AZ14,0)</f>
        <v>0.37230371403063361</v>
      </c>
      <c r="BA39" s="52">
        <f>IF(PLANEL_Pot_Trim!BA14&lt;&gt;0,BA14/PLANEL_Pot_Trim!BA14,0)</f>
        <v>0.50946043805745345</v>
      </c>
      <c r="BB39" s="52">
        <f>IF(PLANEL_Pot_Trim!BB14&lt;&gt;0,BB14/PLANEL_Pot_Trim!BB14,0)</f>
        <v>0.32465590348928386</v>
      </c>
      <c r="BC39" s="52">
        <f>IF(PLANEL_Pot_Trim!BC14&lt;&gt;0,BC14/PLANEL_Pot_Trim!BC14,0)</f>
        <v>3.6393904391264199E-2</v>
      </c>
      <c r="BD39" s="52">
        <f>IF(PLANEL_Pot_Trim!BD14&lt;&gt;0,BD14/PLANEL_Pot_Trim!BD14,0)</f>
        <v>0.37230371403063361</v>
      </c>
      <c r="BE39" s="52">
        <f>IF(PLANEL_Pot_Trim!BE14&lt;&gt;0,BE14/PLANEL_Pot_Trim!BE14,0)</f>
        <v>0.50946043805745345</v>
      </c>
      <c r="BF39" s="52">
        <f>IF(PLANEL_Pot_Trim!BF14&lt;&gt;0,BF14/PLANEL_Pot_Trim!BF14,0)</f>
        <v>0.32465590348928386</v>
      </c>
      <c r="BG39" s="52">
        <f>IF(PLANEL_Pot_Trim!BG14&lt;&gt;0,BG14/PLANEL_Pot_Trim!BG14,0)</f>
        <v>3.6393904391264199E-2</v>
      </c>
      <c r="BH39" s="52">
        <f>IF(PLANEL_Pot_Trim!BH14&lt;&gt;0,BH14/PLANEL_Pot_Trim!BH14,0)</f>
        <v>0.37230371403063361</v>
      </c>
      <c r="BI39" s="52">
        <f>IF(PLANEL_Pot_Trim!BI14&lt;&gt;0,BI14/PLANEL_Pot_Trim!BI14,0)</f>
        <v>0.50946043805745345</v>
      </c>
      <c r="BJ39" s="52">
        <f>IF(PLANEL_Pot_Trim!BJ14&lt;&gt;0,BJ14/PLANEL_Pot_Trim!BJ14,0)</f>
        <v>0.32465590348928386</v>
      </c>
      <c r="BK39" s="52">
        <f>IF(PLANEL_Pot_Trim!BK14&lt;&gt;0,BK14/PLANEL_Pot_Trim!BK14,0)</f>
        <v>3.6393904391264199E-2</v>
      </c>
      <c r="BL39" s="52">
        <f>IF(PLANEL_Pot_Trim!BL14&lt;&gt;0,BL14/PLANEL_Pot_Trim!BL14,0)</f>
        <v>0.37230371403063361</v>
      </c>
      <c r="BM39" s="52">
        <f>IF(PLANEL_Pot_Trim!BM14&lt;&gt;0,BM14/PLANEL_Pot_Trim!BM14,0)</f>
        <v>0.50946043805745345</v>
      </c>
      <c r="BN39" s="52">
        <f>IF(PLANEL_Pot_Trim!BN14&lt;&gt;0,BN14/PLANEL_Pot_Trim!BN14,0)</f>
        <v>0.32465590348928386</v>
      </c>
      <c r="BO39" s="52">
        <f>IF(PLANEL_Pot_Trim!BO14&lt;&gt;0,BO14/PLANEL_Pot_Trim!BO14,0)</f>
        <v>3.5962213173987123E-2</v>
      </c>
      <c r="BP39" s="52">
        <f>IF(PLANEL_Pot_Trim!BP14&lt;&gt;0,BP14/PLANEL_Pot_Trim!BP14,0)</f>
        <v>0.36788758316956605</v>
      </c>
      <c r="BQ39" s="52">
        <f>IF(PLANEL_Pot_Trim!BQ14&lt;&gt;0,BQ14/PLANEL_Pot_Trim!BQ14,0)</f>
        <v>0.50341740427741144</v>
      </c>
      <c r="BR39" s="52">
        <f>IF(PLANEL_Pot_Trim!BR14&lt;&gt;0,BR14/PLANEL_Pot_Trim!BR14,0)</f>
        <v>0.32080495361389033</v>
      </c>
      <c r="BS39" s="52">
        <f>IF(PLANEL_Pot_Trim!BS14&lt;&gt;0,BS14/PLANEL_Pot_Trim!BS14,0)</f>
        <v>3.5962213173987123E-2</v>
      </c>
      <c r="BT39" s="52">
        <f>IF(PLANEL_Pot_Trim!BT14&lt;&gt;0,BT14/PLANEL_Pot_Trim!BT14,0)</f>
        <v>0.36788758316956605</v>
      </c>
      <c r="BU39" s="52">
        <f>IF(PLANEL_Pot_Trim!BU14&lt;&gt;0,BU14/PLANEL_Pot_Trim!BU14,0)</f>
        <v>0.50341740427741144</v>
      </c>
      <c r="BV39" s="52">
        <f>IF(PLANEL_Pot_Trim!BV14&lt;&gt;0,BV14/PLANEL_Pot_Trim!BV14,0)</f>
        <v>0.32080495361389033</v>
      </c>
      <c r="BW39" s="52">
        <f>IF(PLANEL_Pot_Trim!BW14&lt;&gt;0,BW14/PLANEL_Pot_Trim!BW14,0)</f>
        <v>3.5962213173987123E-2</v>
      </c>
      <c r="BX39" s="52">
        <f>IF(PLANEL_Pot_Trim!BX14&lt;&gt;0,BX14/PLANEL_Pot_Trim!BX14,0)</f>
        <v>0.36788758316956605</v>
      </c>
      <c r="BY39" s="52">
        <f>IF(PLANEL_Pot_Trim!BY14&lt;&gt;0,BY14/PLANEL_Pot_Trim!BY14,0)</f>
        <v>0.50341740427741144</v>
      </c>
      <c r="BZ39" s="52">
        <f>IF(PLANEL_Pot_Trim!BZ14&lt;&gt;0,BZ14/PLANEL_Pot_Trim!BZ14,0)</f>
        <v>0.32080495361389033</v>
      </c>
      <c r="CA39" s="52">
        <f>IF(PLANEL_Pot_Trim!CA14&lt;&gt;0,CA14/PLANEL_Pot_Trim!CA14,0)</f>
        <v>3.5962213173987123E-2</v>
      </c>
      <c r="CB39" s="52">
        <f>IF(PLANEL_Pot_Trim!CB14&lt;&gt;0,CB14/PLANEL_Pot_Trim!CB14,0)</f>
        <v>0.36788758316956605</v>
      </c>
      <c r="CC39" s="52">
        <f>IF(PLANEL_Pot_Trim!CC14&lt;&gt;0,CC14/PLANEL_Pot_Trim!CC14,0)</f>
        <v>0.50341740427741144</v>
      </c>
      <c r="CD39" s="52">
        <f>IF(PLANEL_Pot_Trim!CD14&lt;&gt;0,CD14/PLANEL_Pot_Trim!CD14,0)</f>
        <v>0.32080495361389033</v>
      </c>
      <c r="CE39" s="52">
        <f>IF(PLANEL_Pot_Trim!CE14&lt;&gt;0,CE14/PLANEL_Pot_Trim!CE14,0)</f>
        <v>3.5962213173987123E-2</v>
      </c>
      <c r="CF39" s="52">
        <f>IF(PLANEL_Pot_Trim!CF14&lt;&gt;0,CF14/PLANEL_Pot_Trim!CF14,0)</f>
        <v>0.36788758316956605</v>
      </c>
      <c r="CG39" s="52">
        <f>IF(PLANEL_Pot_Trim!CG14&lt;&gt;0,CG14/PLANEL_Pot_Trim!CG14,0)</f>
        <v>0.50341740427741144</v>
      </c>
      <c r="CH39" s="52">
        <f>IF(PLANEL_Pot_Trim!CH14&lt;&gt;0,CH14/PLANEL_Pot_Trim!CH14,0)</f>
        <v>0.32080495361389033</v>
      </c>
      <c r="CI39" s="52">
        <f>IF(PLANEL_Pot_Trim!CI14&lt;&gt;0,CI14/PLANEL_Pot_Trim!CI14,0)</f>
        <v>3.5823068552540548E-2</v>
      </c>
      <c r="CJ39" s="52">
        <f>IF(PLANEL_Pot_Trim!CJ14&lt;&gt;0,CJ14/PLANEL_Pot_Trim!CJ14,0)</f>
        <v>0.36646415643016372</v>
      </c>
      <c r="CK39" s="52">
        <f>IF(PLANEL_Pot_Trim!CK14&lt;&gt;0,CK14/PLANEL_Pot_Trim!CK14,0)</f>
        <v>0.501469586901376</v>
      </c>
      <c r="CL39" s="52">
        <f>IF(PLANEL_Pot_Trim!CL14&lt;&gt;0,CL14/PLANEL_Pot_Trim!CL14,0)</f>
        <v>0.3195636985164117</v>
      </c>
      <c r="CM39" s="52">
        <f>IF(PLANEL_Pot_Trim!CM14&lt;&gt;0,CM14/PLANEL_Pot_Trim!CM14,0)</f>
        <v>3.5823068552540548E-2</v>
      </c>
      <c r="CN39" s="52">
        <f>IF(PLANEL_Pot_Trim!CN14&lt;&gt;0,CN14/PLANEL_Pot_Trim!CN14,0)</f>
        <v>0.36646415643016372</v>
      </c>
      <c r="CO39" s="52">
        <f>IF(PLANEL_Pot_Trim!CO14&lt;&gt;0,CO14/PLANEL_Pot_Trim!CO14,0)</f>
        <v>0.501469586901376</v>
      </c>
      <c r="CP39" s="52">
        <f>IF(PLANEL_Pot_Trim!CP14&lt;&gt;0,CP14/PLANEL_Pot_Trim!CP14,0)</f>
        <v>0.3195636985164117</v>
      </c>
      <c r="CQ39" s="52">
        <f>IF(PLANEL_Pot_Trim!CQ14&lt;&gt;0,CQ14/PLANEL_Pot_Trim!CQ14,0)</f>
        <v>3.5823068552540548E-2</v>
      </c>
      <c r="CR39" s="52">
        <f>IF(PLANEL_Pot_Trim!CR14&lt;&gt;0,CR14/PLANEL_Pot_Trim!CR14,0)</f>
        <v>0.36646415643016372</v>
      </c>
      <c r="CS39" s="52">
        <f>IF(PLANEL_Pot_Trim!CS14&lt;&gt;0,CS14/PLANEL_Pot_Trim!CS14,0)</f>
        <v>0.501469586901376</v>
      </c>
      <c r="CT39" s="52">
        <f>IF(PLANEL_Pot_Trim!CT14&lt;&gt;0,CT14/PLANEL_Pot_Trim!CT14,0)</f>
        <v>0.3195636985164117</v>
      </c>
      <c r="CU39" s="52">
        <f>IF(PLANEL_Pot_Trim!CU14&lt;&gt;0,CU14/PLANEL_Pot_Trim!CU14,0)</f>
        <v>3.5823068552540548E-2</v>
      </c>
      <c r="CV39" s="52">
        <f>IF(PLANEL_Pot_Trim!CV14&lt;&gt;0,CV14/PLANEL_Pot_Trim!CV14,0)</f>
        <v>0.36646415643016372</v>
      </c>
      <c r="CW39" s="52">
        <f>IF(PLANEL_Pot_Trim!CW14&lt;&gt;0,CW14/PLANEL_Pot_Trim!CW14,0)</f>
        <v>0.501469586901376</v>
      </c>
      <c r="CX39" s="52">
        <f>IF(PLANEL_Pot_Trim!CX14&lt;&gt;0,CX14/PLANEL_Pot_Trim!CX14,0)</f>
        <v>0.3195636985164117</v>
      </c>
      <c r="CY39" s="82">
        <f>IF(PLANEL_Pot_Trim!CY14&lt;&gt;0,CY14/PLANEL_Pot_Trim!CY14,0)</f>
        <v>3.5823068552540548E-2</v>
      </c>
      <c r="CZ39" s="82">
        <f>IF(PLANEL_Pot_Trim!CZ14&lt;&gt;0,CZ14/PLANEL_Pot_Trim!CZ14,0)</f>
        <v>0.36646415643016372</v>
      </c>
      <c r="DA39" s="82">
        <f>IF(PLANEL_Pot_Trim!DA14&lt;&gt;0,DA14/PLANEL_Pot_Trim!DA14,0)</f>
        <v>0.501469586901376</v>
      </c>
      <c r="DB39" s="82">
        <f>IF(PLANEL_Pot_Trim!DB14&lt;&gt;0,DB14/PLANEL_Pot_Trim!DB14,0)</f>
        <v>0.3195636985164117</v>
      </c>
      <c r="DC39" s="52">
        <f>IF(PLANEL_Pot_Trim!DC14&lt;&gt;0,DC14/PLANEL_Pot_Trim!DC14,0)</f>
        <v>3.5823068552540548E-2</v>
      </c>
      <c r="DD39" s="52">
        <f>IF(PLANEL_Pot_Trim!DD14&lt;&gt;0,DD14/PLANEL_Pot_Trim!DD14,0)</f>
        <v>0.36646415643016372</v>
      </c>
      <c r="DE39" s="52">
        <f>IF(PLANEL_Pot_Trim!DE14&lt;&gt;0,DE14/PLANEL_Pot_Trim!DE14,0)</f>
        <v>0.501469586901376</v>
      </c>
      <c r="DF39" s="52">
        <f>IF(PLANEL_Pot_Trim!DF14&lt;&gt;0,DF14/PLANEL_Pot_Trim!DF14,0)</f>
        <v>0.3195636985164117</v>
      </c>
      <c r="DG39" s="52">
        <f>IF(PLANEL_Pot_Trim!DG14&lt;&gt;0,DG14/PLANEL_Pot_Trim!DG14,0)</f>
        <v>3.5823068552540548E-2</v>
      </c>
      <c r="DH39" s="52">
        <f>IF(PLANEL_Pot_Trim!DH14&lt;&gt;0,DH14/PLANEL_Pot_Trim!DH14,0)</f>
        <v>0.36646415643016372</v>
      </c>
      <c r="DI39" s="52">
        <f>IF(PLANEL_Pot_Trim!DI14&lt;&gt;0,DI14/PLANEL_Pot_Trim!DI14,0)</f>
        <v>0.501469586901376</v>
      </c>
      <c r="DJ39" s="52">
        <f>IF(PLANEL_Pot_Trim!DJ14&lt;&gt;0,DJ14/PLANEL_Pot_Trim!DJ14,0)</f>
        <v>0.3195636985164117</v>
      </c>
      <c r="DK39" s="52">
        <f>IF(PLANEL_Pot_Trim!DK14&lt;&gt;0,DK14/PLANEL_Pot_Trim!DK14,0)</f>
        <v>3.5823068552540548E-2</v>
      </c>
      <c r="DL39" s="52">
        <f>IF(PLANEL_Pot_Trim!DL14&lt;&gt;0,DL14/PLANEL_Pot_Trim!DL14,0)</f>
        <v>0.36646415643016372</v>
      </c>
      <c r="DM39" s="52">
        <f>IF(PLANEL_Pot_Trim!DM14&lt;&gt;0,DM14/PLANEL_Pot_Trim!DM14,0)</f>
        <v>0.501469586901376</v>
      </c>
      <c r="DN39" s="52">
        <f>IF(PLANEL_Pot_Trim!DN14&lt;&gt;0,DN14/PLANEL_Pot_Trim!DN14,0)</f>
        <v>0.3195636985164117</v>
      </c>
      <c r="DO39" s="52">
        <f>IF(PLANEL_Pot_Trim!DO14&lt;&gt;0,DO14/PLANEL_Pot_Trim!DO14,0)</f>
        <v>3.5823068552540548E-2</v>
      </c>
      <c r="DP39" s="52">
        <f>IF(PLANEL_Pot_Trim!DP14&lt;&gt;0,DP14/PLANEL_Pot_Trim!DP14,0)</f>
        <v>0.36646415643016372</v>
      </c>
      <c r="DQ39" s="52">
        <f>IF(PLANEL_Pot_Trim!DQ14&lt;&gt;0,DQ14/PLANEL_Pot_Trim!DQ14,0)</f>
        <v>0.501469586901376</v>
      </c>
      <c r="DR39" s="52">
        <f>IF(PLANEL_Pot_Trim!DR14&lt;&gt;0,DR14/PLANEL_Pot_Trim!DR14,0)</f>
        <v>0.3195636985164117</v>
      </c>
      <c r="DS39" s="52">
        <f>IF(PLANEL_Pot_Trim!DS14&lt;&gt;0,DS14/PLANEL_Pot_Trim!DS14,0)</f>
        <v>3.5823068552540548E-2</v>
      </c>
      <c r="DT39" s="52">
        <f>IF(PLANEL_Pot_Trim!DT14&lt;&gt;0,DT14/PLANEL_Pot_Trim!DT14,0)</f>
        <v>0.36646415643016372</v>
      </c>
      <c r="DU39" s="52">
        <f>IF(PLANEL_Pot_Trim!DU14&lt;&gt;0,DU14/PLANEL_Pot_Trim!DU14,0)</f>
        <v>0.501469586901376</v>
      </c>
      <c r="DV39" s="52">
        <f>IF(PLANEL_Pot_Trim!DV14&lt;&gt;0,DV14/PLANEL_Pot_Trim!DV14,0)</f>
        <v>0.3195636985164117</v>
      </c>
      <c r="DW39" s="52">
        <f>IF(PLANEL_Pot_Trim!DW14&lt;&gt;0,DW14/PLANEL_Pot_Trim!DW14,0)</f>
        <v>3.5823068555431131E-2</v>
      </c>
      <c r="DX39" s="52">
        <f>IF(PLANEL_Pot_Trim!DX14&lt;&gt;0,DX14/PLANEL_Pot_Trim!DX14,0)</f>
        <v>0.36646415640164237</v>
      </c>
      <c r="DY39" s="52">
        <f>IF(PLANEL_Pot_Trim!DY14&lt;&gt;0,DY14/PLANEL_Pot_Trim!DY14,0)</f>
        <v>0.50146958693542365</v>
      </c>
      <c r="DZ39" s="52">
        <f>IF(PLANEL_Pot_Trim!DZ14&lt;&gt;0,DZ14/PLANEL_Pot_Trim!DZ14,0)</f>
        <v>0.31956369846957822</v>
      </c>
      <c r="EA39" s="52">
        <f>IF(PLANEL_Pot_Trim!EA14&lt;&gt;0,EA14/PLANEL_Pot_Trim!EA14,0)</f>
        <v>3.5823068555431131E-2</v>
      </c>
      <c r="EB39" s="52">
        <f>IF(PLANEL_Pot_Trim!EB14&lt;&gt;0,EB14/PLANEL_Pot_Trim!EB14,0)</f>
        <v>0.36646415640164237</v>
      </c>
      <c r="EC39" s="52">
        <f>IF(PLANEL_Pot_Trim!EC14&lt;&gt;0,EC14/PLANEL_Pot_Trim!EC14,0)</f>
        <v>0.50146958693542365</v>
      </c>
      <c r="ED39" s="52">
        <f>IF(PLANEL_Pot_Trim!ED14&lt;&gt;0,ED14/PLANEL_Pot_Trim!ED14,0)</f>
        <v>0.31956369846957822</v>
      </c>
      <c r="EE39" s="52">
        <f>IF(PLANEL_Pot_Trim!EE14&lt;&gt;0,EE14/PLANEL_Pot_Trim!EE14,0)</f>
        <v>3.5823068555431131E-2</v>
      </c>
      <c r="EF39" s="52">
        <f>IF(PLANEL_Pot_Trim!EF14&lt;&gt;0,EF14/PLANEL_Pot_Trim!EF14,0)</f>
        <v>0.36646415640164237</v>
      </c>
      <c r="EG39" s="52">
        <f>IF(PLANEL_Pot_Trim!EG14&lt;&gt;0,EG14/PLANEL_Pot_Trim!EG14,0)</f>
        <v>0.50146958693542365</v>
      </c>
      <c r="EH39" s="52">
        <f>IF(PLANEL_Pot_Trim!EH14&lt;&gt;0,EH14/PLANEL_Pot_Trim!EH14,0)</f>
        <v>0.31956369846957822</v>
      </c>
      <c r="EI39" s="52">
        <f>IF(PLANEL_Pot_Trim!EI14&lt;&gt;0,EI14/PLANEL_Pot_Trim!EI14,0)</f>
        <v>3.5823068555431131E-2</v>
      </c>
      <c r="EJ39" s="52">
        <f>IF(PLANEL_Pot_Trim!EJ14&lt;&gt;0,EJ14/PLANEL_Pot_Trim!EJ14,0)</f>
        <v>0.36646415640164237</v>
      </c>
      <c r="EK39" s="52">
        <f>IF(PLANEL_Pot_Trim!EK14&lt;&gt;0,EK14/PLANEL_Pot_Trim!EK14,0)</f>
        <v>0.50146958693542365</v>
      </c>
      <c r="EL39" s="52">
        <f>IF(PLANEL_Pot_Trim!EL14&lt;&gt;0,EL14/PLANEL_Pot_Trim!EL14,0)</f>
        <v>0.31956369846957822</v>
      </c>
      <c r="EM39" s="52">
        <f>IF(PLANEL_Pot_Trim!EM14&lt;&gt;0,EM14/PLANEL_Pot_Trim!EM14,0)</f>
        <v>3.5823068555431131E-2</v>
      </c>
      <c r="EN39" s="52">
        <f>IF(PLANEL_Pot_Trim!EN14&lt;&gt;0,EN14/PLANEL_Pot_Trim!EN14,0)</f>
        <v>0.36646415640164237</v>
      </c>
      <c r="EO39" s="52">
        <f>IF(PLANEL_Pot_Trim!EO14&lt;&gt;0,EO14/PLANEL_Pot_Trim!EO14,0)</f>
        <v>0.50146958693542365</v>
      </c>
      <c r="EP39" s="52">
        <f>IF(PLANEL_Pot_Trim!EP14&lt;&gt;0,EP14/PLANEL_Pot_Trim!EP14,0)</f>
        <v>0.31956369846957822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0.96508506723198062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0.63487506772277236</v>
      </c>
      <c r="Q40" s="52">
        <f>IF(PLANEL_Pot_Trim!Q15&lt;&gt;0,Q15/PLANEL_Pot_Trim!Q15,0)</f>
        <v>0.63487506772277236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0.9346358134529148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0.93009199568845624</v>
      </c>
      <c r="Y40" s="52">
        <f>IF(PLANEL_Pot_Trim!Y15&lt;&gt;0,Y15/PLANEL_Pot_Trim!Y15,0)</f>
        <v>0.89022620987482615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0.86164621813103093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0.86177283748055988</v>
      </c>
      <c r="DA40" s="82">
        <f>IF(PLANEL_Pot_Trim!DA15&lt;&gt;0,DA15/PLANEL_Pot_Trim!DA15,0)</f>
        <v>0.86177283748055988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0.86177283748055988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0.86177283748055988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0.86177283748055988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0.35483722514561628</v>
      </c>
      <c r="AB42" s="51">
        <f>IF(PLANEL_Pot_Trim!AB17&lt;&gt;0,AB17/PLANEL_Pot_Trim!AB17,0)</f>
        <v>0.42087021135615493</v>
      </c>
      <c r="AC42" s="51">
        <f>IF(PLANEL_Pot_Trim!AC17&lt;&gt;0,AC17/PLANEL_Pot_Trim!AC17,0)</f>
        <v>0.55443710733301133</v>
      </c>
      <c r="AD42" s="51">
        <f>IF(PLANEL_Pot_Trim!AD17&lt;&gt;0,AD17/PLANEL_Pot_Trim!AD17,0)</f>
        <v>0.46143067578345925</v>
      </c>
      <c r="AE42" s="51">
        <f>IF(PLANEL_Pot_Trim!AE17&lt;&gt;0,AE17/PLANEL_Pot_Trim!AE17,0)</f>
        <v>0.35473423931869918</v>
      </c>
      <c r="AF42" s="51">
        <f>IF(PLANEL_Pot_Trim!AF17&lt;&gt;0,AF17/PLANEL_Pot_Trim!AF17,0)</f>
        <v>0.42227240287503592</v>
      </c>
      <c r="AG42" s="51">
        <f>IF(PLANEL_Pot_Trim!AG17&lt;&gt;0,AG17/PLANEL_Pot_Trim!AG17,0)</f>
        <v>0.55701601849863969</v>
      </c>
      <c r="AH42" s="51">
        <f>IF(PLANEL_Pot_Trim!AH17&lt;&gt;0,AH17/PLANEL_Pot_Trim!AH17,0)</f>
        <v>0.46267564633936215</v>
      </c>
      <c r="AI42" s="51">
        <f>IF(PLANEL_Pot_Trim!AI17&lt;&gt;0,AI17/PLANEL_Pot_Trim!AI17,0)</f>
        <v>0.35458110989925956</v>
      </c>
      <c r="AJ42" s="51">
        <f>IF(PLANEL_Pot_Trim!AJ17&lt;&gt;0,AJ17/PLANEL_Pot_Trim!AJ17,0)</f>
        <v>0.42435731866502346</v>
      </c>
      <c r="AK42" s="51">
        <f>IF(PLANEL_Pot_Trim!AK17&lt;&gt;0,AK17/PLANEL_Pot_Trim!AK17,0)</f>
        <v>0.56085059630535361</v>
      </c>
      <c r="AL42" s="51">
        <f>IF(PLANEL_Pot_Trim!AL17&lt;&gt;0,AL17/PLANEL_Pot_Trim!AL17,0)</f>
        <v>0.46452679061771679</v>
      </c>
      <c r="AM42" s="51">
        <f>IF(PLANEL_Pot_Trim!AM17&lt;&gt;0,AM17/PLANEL_Pot_Trim!AM17,0)</f>
        <v>0.35449807134890732</v>
      </c>
      <c r="AN42" s="51">
        <f>IF(PLANEL_Pot_Trim!AN17&lt;&gt;0,AN17/PLANEL_Pot_Trim!AN17,0)</f>
        <v>0.42548792072097336</v>
      </c>
      <c r="AO42" s="51">
        <f>IF(PLANEL_Pot_Trim!AO17&lt;&gt;0,AO17/PLANEL_Pot_Trim!AO17,0)</f>
        <v>0.56293000001094251</v>
      </c>
      <c r="AP42" s="51">
        <f>IF(PLANEL_Pot_Trim!AP17&lt;&gt;0,AP17/PLANEL_Pot_Trim!AP17,0)</f>
        <v>0.4655306237483407</v>
      </c>
      <c r="AQ42" s="51">
        <f>IF(PLANEL_Pot_Trim!AQ17&lt;&gt;0,AQ17/PLANEL_Pot_Trim!AQ17,0)</f>
        <v>0.35443402319990913</v>
      </c>
      <c r="AR42" s="51">
        <f>IF(PLANEL_Pot_Trim!AR17&lt;&gt;0,AR17/PLANEL_Pot_Trim!AR17,0)</f>
        <v>0.42635996054011532</v>
      </c>
      <c r="AS42" s="51">
        <f>IF(PLANEL_Pot_Trim!AS17&lt;&gt;0,AS17/PLANEL_Pot_Trim!AS17,0)</f>
        <v>0.56453385601622064</v>
      </c>
      <c r="AT42" s="51">
        <f>IF(PLANEL_Pot_Trim!AT17&lt;&gt;0,AT17/PLANEL_Pot_Trim!AT17,0)</f>
        <v>0.46630488597535313</v>
      </c>
      <c r="AU42" s="51">
        <f>IF(PLANEL_Pot_Trim!AU17&lt;&gt;0,AU17/PLANEL_Pot_Trim!AU17,0)</f>
        <v>0.35441389689073832</v>
      </c>
      <c r="AV42" s="51">
        <f>IF(PLANEL_Pot_Trim!AV17&lt;&gt;0,AV17/PLANEL_Pot_Trim!AV17,0)</f>
        <v>0.42663398864354696</v>
      </c>
      <c r="AW42" s="51">
        <f>IF(PLANEL_Pot_Trim!AW17&lt;&gt;0,AW17/PLANEL_Pot_Trim!AW17,0)</f>
        <v>0.56503784845211946</v>
      </c>
      <c r="AX42" s="51">
        <f>IF(PLANEL_Pot_Trim!AX17&lt;&gt;0,AX17/PLANEL_Pot_Trim!AX17,0)</f>
        <v>0.46654818860871689</v>
      </c>
      <c r="AY42" s="51">
        <f>IF(PLANEL_Pot_Trim!AY17&lt;&gt;0,AY17/PLANEL_Pot_Trim!AY17,0)</f>
        <v>0.35437055691093317</v>
      </c>
      <c r="AZ42" s="51">
        <f>IF(PLANEL_Pot_Trim!AZ17&lt;&gt;0,AZ17/PLANEL_Pot_Trim!AZ17,0)</f>
        <v>0.42722407803140455</v>
      </c>
      <c r="BA42" s="51">
        <f>IF(PLANEL_Pot_Trim!BA17&lt;&gt;0,BA17/PLANEL_Pot_Trim!BA17,0)</f>
        <v>0.56612314119123297</v>
      </c>
      <c r="BB42" s="51">
        <f>IF(PLANEL_Pot_Trim!BB17&lt;&gt;0,BB17/PLANEL_Pot_Trim!BB17,0)</f>
        <v>0.46707211409716404</v>
      </c>
      <c r="BC42" s="51">
        <f>IF(PLANEL_Pot_Trim!BC17&lt;&gt;0,BC17/PLANEL_Pot_Trim!BC17,0)</f>
        <v>0.35435526035284221</v>
      </c>
      <c r="BD42" s="51">
        <f>IF(PLANEL_Pot_Trim!BD17&lt;&gt;0,BD17/PLANEL_Pot_Trim!BD17,0)</f>
        <v>0.42743234896612753</v>
      </c>
      <c r="BE42" s="51">
        <f>IF(PLANEL_Pot_Trim!BE17&lt;&gt;0,BE17/PLANEL_Pot_Trim!BE17,0)</f>
        <v>0.566506193092425</v>
      </c>
      <c r="BF42" s="51">
        <f>IF(PLANEL_Pot_Trim!BF17&lt;&gt;0,BF17/PLANEL_Pot_Trim!BF17,0)</f>
        <v>0.4672570325556763</v>
      </c>
      <c r="BG42" s="51">
        <f>IF(PLANEL_Pot_Trim!BG17&lt;&gt;0,BG17/PLANEL_Pot_Trim!BG17,0)</f>
        <v>0.35435203600149251</v>
      </c>
      <c r="BH42" s="51">
        <f>IF(PLANEL_Pot_Trim!BH17&lt;&gt;0,BH17/PLANEL_Pot_Trim!BH17,0)</f>
        <v>0.42747624784558808</v>
      </c>
      <c r="BI42" s="51">
        <f>IF(PLANEL_Pot_Trim!BI17&lt;&gt;0,BI17/PLANEL_Pot_Trim!BI17,0)</f>
        <v>0.56658693173789021</v>
      </c>
      <c r="BJ42" s="51">
        <f>IF(PLANEL_Pot_Trim!BJ17&lt;&gt;0,BJ17/PLANEL_Pot_Trim!BJ17,0)</f>
        <v>0.46729600929274334</v>
      </c>
      <c r="BK42" s="51">
        <f>IF(PLANEL_Pot_Trim!BK17&lt;&gt;0,BK17/PLANEL_Pot_Trim!BK17,0)</f>
        <v>0.35433389140484195</v>
      </c>
      <c r="BL42" s="51">
        <f>IF(PLANEL_Pot_Trim!BL17&lt;&gt;0,BL17/PLANEL_Pot_Trim!BL17,0)</f>
        <v>0.42772329328832914</v>
      </c>
      <c r="BM42" s="51">
        <f>IF(PLANEL_Pot_Trim!BM17&lt;&gt;0,BM17/PLANEL_Pot_Trim!BM17,0)</f>
        <v>0.56704129779976808</v>
      </c>
      <c r="BN42" s="51">
        <f>IF(PLANEL_Pot_Trim!BN17&lt;&gt;0,BN17/PLANEL_Pot_Trim!BN17,0)</f>
        <v>0.46751535472414857</v>
      </c>
      <c r="BO42" s="51">
        <f>IF(PLANEL_Pot_Trim!BO17&lt;&gt;0,BO17/PLANEL_Pot_Trim!BO17,0)</f>
        <v>0.35431818501544998</v>
      </c>
      <c r="BP42" s="51">
        <f>IF(PLANEL_Pot_Trim!BP17&lt;&gt;0,BP17/PLANEL_Pot_Trim!BP17,0)</f>
        <v>0.42793714184598436</v>
      </c>
      <c r="BQ42" s="51">
        <f>IF(PLANEL_Pot_Trim!BQ17&lt;&gt;0,BQ17/PLANEL_Pot_Trim!BQ17,0)</f>
        <v>0.56743460817452829</v>
      </c>
      <c r="BR42" s="51">
        <f>IF(PLANEL_Pot_Trim!BR17&lt;&gt;0,BR17/PLANEL_Pot_Trim!BR17,0)</f>
        <v>0.46770522547388116</v>
      </c>
      <c r="BS42" s="51">
        <f>IF(PLANEL_Pot_Trim!BS17&lt;&gt;0,BS17/PLANEL_Pot_Trim!BS17,0)</f>
        <v>0.35428493227986502</v>
      </c>
      <c r="BT42" s="51">
        <f>IF(PLANEL_Pot_Trim!BT17&lt;&gt;0,BT17/PLANEL_Pot_Trim!BT17,0)</f>
        <v>0.42838989060113963</v>
      </c>
      <c r="BU42" s="51">
        <f>IF(PLANEL_Pot_Trim!BU17&lt;&gt;0,BU17/PLANEL_Pot_Trim!BU17,0)</f>
        <v>0.56826730387013247</v>
      </c>
      <c r="BV42" s="51">
        <f>IF(PLANEL_Pot_Trim!BV17&lt;&gt;0,BV17/PLANEL_Pot_Trim!BV17,0)</f>
        <v>0.46810720970800701</v>
      </c>
      <c r="BW42" s="51">
        <f>IF(PLANEL_Pot_Trim!BW17&lt;&gt;0,BW17/PLANEL_Pot_Trim!BW17,0)</f>
        <v>0.35426330066753575</v>
      </c>
      <c r="BX42" s="51">
        <f>IF(PLANEL_Pot_Trim!BX17&lt;&gt;0,BX17/PLANEL_Pot_Trim!BX17,0)</f>
        <v>0.42868441378340522</v>
      </c>
      <c r="BY42" s="51">
        <f>IF(PLANEL_Pot_Trim!BY17&lt;&gt;0,BY17/PLANEL_Pot_Trim!BY17,0)</f>
        <v>0.56880899096777093</v>
      </c>
      <c r="BZ42" s="51">
        <f>IF(PLANEL_Pot_Trim!BZ17&lt;&gt;0,BZ17/PLANEL_Pot_Trim!BZ17,0)</f>
        <v>0.46836870944707365</v>
      </c>
      <c r="CA42" s="51">
        <f>IF(PLANEL_Pot_Trim!CA17&lt;&gt;0,CA17/PLANEL_Pot_Trim!CA17,0)</f>
        <v>0.35423932566666377</v>
      </c>
      <c r="CB42" s="51">
        <f>IF(PLANEL_Pot_Trim!CB17&lt;&gt;0,CB17/PLANEL_Pot_Trim!CB17,0)</f>
        <v>0.42901084260598077</v>
      </c>
      <c r="CC42" s="51">
        <f>IF(PLANEL_Pot_Trim!CC17&lt;&gt;0,CC17/PLANEL_Pot_Trim!CC17,0)</f>
        <v>0.56940935895416844</v>
      </c>
      <c r="CD42" s="51">
        <f>IF(PLANEL_Pot_Trim!CD17&lt;&gt;0,CD17/PLANEL_Pot_Trim!CD17,0)</f>
        <v>0.46865853738950675</v>
      </c>
      <c r="CE42" s="51">
        <f>IF(PLANEL_Pot_Trim!CE17&lt;&gt;0,CE17/PLANEL_Pot_Trim!CE17,0)</f>
        <v>0.35419667884867923</v>
      </c>
      <c r="CF42" s="51">
        <f>IF(PLANEL_Pot_Trim!CF17&lt;&gt;0,CF17/PLANEL_Pot_Trim!CF17,0)</f>
        <v>0.42959149469966779</v>
      </c>
      <c r="CG42" s="51">
        <f>IF(PLANEL_Pot_Trim!CG17&lt;&gt;0,CG17/PLANEL_Pot_Trim!CG17,0)</f>
        <v>0.57047729468603781</v>
      </c>
      <c r="CH42" s="51">
        <f>IF(PLANEL_Pot_Trim!CH17&lt;&gt;0,CH17/PLANEL_Pot_Trim!CH17,0)</f>
        <v>0.46917408386574877</v>
      </c>
      <c r="CI42" s="51">
        <f>IF(PLANEL_Pot_Trim!CI17&lt;&gt;0,CI17/PLANEL_Pot_Trim!CI17,0)</f>
        <v>0.3541917824147815</v>
      </c>
      <c r="CJ42" s="51">
        <f>IF(PLANEL_Pot_Trim!CJ17&lt;&gt;0,CJ17/PLANEL_Pot_Trim!CJ17,0)</f>
        <v>0.42965816206590235</v>
      </c>
      <c r="CK42" s="51">
        <f>IF(PLANEL_Pot_Trim!CK17&lt;&gt;0,CK17/PLANEL_Pot_Trim!CK17,0)</f>
        <v>0.5705999091228493</v>
      </c>
      <c r="CL42" s="51">
        <f>IF(PLANEL_Pot_Trim!CL17&lt;&gt;0,CL17/PLANEL_Pot_Trim!CL17,0)</f>
        <v>0.4692332759993712</v>
      </c>
      <c r="CM42" s="51">
        <f>IF(PLANEL_Pot_Trim!CM17&lt;&gt;0,CM17/PLANEL_Pot_Trim!CM17,0)</f>
        <v>0.35417364806628293</v>
      </c>
      <c r="CN42" s="51">
        <f>IF(PLANEL_Pot_Trim!CN17&lt;&gt;0,CN17/PLANEL_Pot_Trim!CN17,0)</f>
        <v>0.42990506749494889</v>
      </c>
      <c r="CO42" s="51">
        <f>IF(PLANEL_Pot_Trim!CO17&lt;&gt;0,CO17/PLANEL_Pot_Trim!CO17,0)</f>
        <v>0.57105401773111164</v>
      </c>
      <c r="CP42" s="51">
        <f>IF(PLANEL_Pot_Trim!CP17&lt;&gt;0,CP17/PLANEL_Pot_Trim!CP17,0)</f>
        <v>0.46945249711590814</v>
      </c>
      <c r="CQ42" s="51">
        <f>IF(PLANEL_Pot_Trim!CQ17&lt;&gt;0,CQ17/PLANEL_Pot_Trim!CQ17,0)</f>
        <v>0.35422842833351853</v>
      </c>
      <c r="CR42" s="51">
        <f>IF(PLANEL_Pot_Trim!CR17&lt;&gt;0,CR17/PLANEL_Pot_Trim!CR17,0)</f>
        <v>0.42915921373483779</v>
      </c>
      <c r="CS42" s="51">
        <f>IF(PLANEL_Pot_Trim!CS17&lt;&gt;0,CS17/PLANEL_Pot_Trim!CS17,0)</f>
        <v>0.56968224331135631</v>
      </c>
      <c r="CT42" s="51">
        <f>IF(PLANEL_Pot_Trim!CT17&lt;&gt;0,CT17/PLANEL_Pot_Trim!CT17,0)</f>
        <v>0.46879027245025634</v>
      </c>
      <c r="CU42" s="51">
        <f>IF(PLANEL_Pot_Trim!CU17&lt;&gt;0,CU17/PLANEL_Pot_Trim!CU17,0)</f>
        <v>0.35456380752335842</v>
      </c>
      <c r="CV42" s="51">
        <f>IF(PLANEL_Pot_Trim!CV17&lt;&gt;0,CV17/PLANEL_Pot_Trim!CV17,0)</f>
        <v>0.42459289728126653</v>
      </c>
      <c r="CW42" s="51">
        <f>IF(PLANEL_Pot_Trim!CW17&lt;&gt;0,CW17/PLANEL_Pot_Trim!CW17,0)</f>
        <v>0.56128387248309697</v>
      </c>
      <c r="CX42" s="51">
        <f>IF(PLANEL_Pot_Trim!CX17&lt;&gt;0,CX17/PLANEL_Pot_Trim!CX17,0)</f>
        <v>0.46473595491141578</v>
      </c>
      <c r="CY42" s="81">
        <f>IF(PLANEL_Pot_Trim!CY17&lt;&gt;0,CY17/PLANEL_Pot_Trim!CY17,0)</f>
        <v>0.3545329293445636</v>
      </c>
      <c r="CZ42" s="81">
        <f>IF(PLANEL_Pot_Trim!CZ17&lt;&gt;0,CZ17/PLANEL_Pot_Trim!CZ17,0)</f>
        <v>0.42501331557089606</v>
      </c>
      <c r="DA42" s="81">
        <f>IF(PLANEL_Pot_Trim!DA17&lt;&gt;0,DA17/PLANEL_Pot_Trim!DA17,0)</f>
        <v>0.5620571059635715</v>
      </c>
      <c r="DB42" s="81">
        <f>IF(PLANEL_Pot_Trim!DB17&lt;&gt;0,DB17/PLANEL_Pot_Trim!DB17,0)</f>
        <v>0.46510923373460394</v>
      </c>
      <c r="DC42" s="51">
        <f>IF(PLANEL_Pot_Trim!DC17&lt;&gt;0,DC17/PLANEL_Pot_Trim!DC17,0)</f>
        <v>0.35452497814251471</v>
      </c>
      <c r="DD42" s="51">
        <f>IF(PLANEL_Pot_Trim!DD17&lt;&gt;0,DD17/PLANEL_Pot_Trim!DD17,0)</f>
        <v>0.42512157414720253</v>
      </c>
      <c r="DE42" s="51">
        <f>IF(PLANEL_Pot_Trim!DE17&lt;&gt;0,DE17/PLANEL_Pot_Trim!DE17,0)</f>
        <v>0.56225621517816671</v>
      </c>
      <c r="DF42" s="51">
        <f>IF(PLANEL_Pot_Trim!DF17&lt;&gt;0,DF17/PLANEL_Pot_Trim!DF17,0)</f>
        <v>0.46520535379850897</v>
      </c>
      <c r="DG42" s="51">
        <f>IF(PLANEL_Pot_Trim!DG17&lt;&gt;0,DG17/PLANEL_Pot_Trim!DG17,0)</f>
        <v>0.35451228509200777</v>
      </c>
      <c r="DH42" s="51">
        <f>IF(PLANEL_Pot_Trim!DH17&lt;&gt;0,DH17/PLANEL_Pot_Trim!DH17,0)</f>
        <v>0.4252943951945814</v>
      </c>
      <c r="DI42" s="51">
        <f>IF(PLANEL_Pot_Trim!DI17&lt;&gt;0,DI17/PLANEL_Pot_Trim!DI17,0)</f>
        <v>0.56257406770148066</v>
      </c>
      <c r="DJ42" s="51">
        <f>IF(PLANEL_Pot_Trim!DJ17&lt;&gt;0,DJ17/PLANEL_Pot_Trim!DJ17,0)</f>
        <v>0.46535879726397356</v>
      </c>
      <c r="DK42" s="51">
        <f>IF(PLANEL_Pot_Trim!DK17&lt;&gt;0,DK17/PLANEL_Pot_Trim!DK17,0)</f>
        <v>0.3544992040737287</v>
      </c>
      <c r="DL42" s="51">
        <f>IF(PLANEL_Pot_Trim!DL17&lt;&gt;0,DL17/PLANEL_Pot_Trim!DL17,0)</f>
        <v>0.42547249808393739</v>
      </c>
      <c r="DM42" s="51">
        <f>IF(PLANEL_Pot_Trim!DM17&lt;&gt;0,DM17/PLANEL_Pot_Trim!DM17,0)</f>
        <v>0.56290163463817122</v>
      </c>
      <c r="DN42" s="51">
        <f>IF(PLANEL_Pot_Trim!DN17&lt;&gt;0,DN17/PLANEL_Pot_Trim!DN17,0)</f>
        <v>0.46551693033825869</v>
      </c>
      <c r="DO42" s="51">
        <f>IF(PLANEL_Pot_Trim!DO17&lt;&gt;0,DO17/PLANEL_Pot_Trim!DO17,0)</f>
        <v>0.35448680835154472</v>
      </c>
      <c r="DP42" s="51">
        <f>IF(PLANEL_Pot_Trim!DP17&lt;&gt;0,DP17/PLANEL_Pot_Trim!DP17,0)</f>
        <v>0.42564127056815504</v>
      </c>
      <c r="DQ42" s="51">
        <f>IF(PLANEL_Pot_Trim!DQ17&lt;&gt;0,DQ17/PLANEL_Pot_Trim!DQ17,0)</f>
        <v>0.56321204104446787</v>
      </c>
      <c r="DR42" s="51">
        <f>IF(PLANEL_Pot_Trim!DR17&lt;&gt;0,DR17/PLANEL_Pot_Trim!DR17,0)</f>
        <v>0.46566677917993743</v>
      </c>
      <c r="DS42" s="51">
        <f>IF(PLANEL_Pot_Trim!DS17&lt;&gt;0,DS17/PLANEL_Pot_Trim!DS17,0)</f>
        <v>0.35447332162445633</v>
      </c>
      <c r="DT42" s="51">
        <f>IF(PLANEL_Pot_Trim!DT17&lt;&gt;0,DT17/PLANEL_Pot_Trim!DT17,0)</f>
        <v>0.42582489717945421</v>
      </c>
      <c r="DU42" s="51">
        <f>IF(PLANEL_Pot_Trim!DU17&lt;&gt;0,DU17/PLANEL_Pot_Trim!DU17,0)</f>
        <v>0.56354976724571104</v>
      </c>
      <c r="DV42" s="51">
        <f>IF(PLANEL_Pot_Trim!DV17&lt;&gt;0,DV17/PLANEL_Pot_Trim!DV17,0)</f>
        <v>0.46582981663932044</v>
      </c>
      <c r="DW42" s="51">
        <f>IF(PLANEL_Pot_Trim!DW17&lt;&gt;0,DW17/PLANEL_Pot_Trim!DW17,0)</f>
        <v>0.35446133009333886</v>
      </c>
      <c r="DX42" s="51">
        <f>IF(PLANEL_Pot_Trim!DX17&lt;&gt;0,DX17/PLANEL_Pot_Trim!DX17,0)</f>
        <v>0.42598816675227769</v>
      </c>
      <c r="DY42" s="51">
        <f>IF(PLANEL_Pot_Trim!DY17&lt;&gt;0,DY17/PLANEL_Pot_Trim!DY17,0)</f>
        <v>0.56385005261329857</v>
      </c>
      <c r="DZ42" s="51">
        <f>IF(PLANEL_Pot_Trim!DZ17&lt;&gt;0,DZ17/PLANEL_Pot_Trim!DZ17,0)</f>
        <v>0.46597477955115868</v>
      </c>
      <c r="EA42" s="51">
        <f>IF(PLANEL_Pot_Trim!EA17&lt;&gt;0,EA17/PLANEL_Pot_Trim!EA17,0)</f>
        <v>0.35445125574737207</v>
      </c>
      <c r="EB42" s="51">
        <f>IF(PLANEL_Pot_Trim!EB17&lt;&gt;0,EB17/PLANEL_Pot_Trim!EB17,0)</f>
        <v>0.42612533336123581</v>
      </c>
      <c r="EC42" s="51">
        <f>IF(PLANEL_Pot_Trim!EC17&lt;&gt;0,EC17/PLANEL_Pot_Trim!EC17,0)</f>
        <v>0.56410232949503436</v>
      </c>
      <c r="ED42" s="51">
        <f>IF(PLANEL_Pot_Trim!ED17&lt;&gt;0,ED17/PLANEL_Pot_Trim!ED17,0)</f>
        <v>0.46609656633233937</v>
      </c>
      <c r="EE42" s="51">
        <f>IF(PLANEL_Pot_Trim!EE17&lt;&gt;0,EE17/PLANEL_Pot_Trim!EE17,0)</f>
        <v>0.35444296194625613</v>
      </c>
      <c r="EF42" s="51">
        <f>IF(PLANEL_Pot_Trim!EF17&lt;&gt;0,EF17/PLANEL_Pot_Trim!EF17,0)</f>
        <v>0.42623825604915605</v>
      </c>
      <c r="EG42" s="51">
        <f>IF(PLANEL_Pot_Trim!EG17&lt;&gt;0,EG17/PLANEL_Pot_Trim!EG17,0)</f>
        <v>0.56431001694600846</v>
      </c>
      <c r="EH42" s="51">
        <f>IF(PLANEL_Pot_Trim!EH17&lt;&gt;0,EH17/PLANEL_Pot_Trim!EH17,0)</f>
        <v>0.46619682754624914</v>
      </c>
      <c r="EI42" s="51">
        <f>IF(PLANEL_Pot_Trim!EI17&lt;&gt;0,EI17/PLANEL_Pot_Trim!EI17,0)</f>
        <v>0.35443953118912985</v>
      </c>
      <c r="EJ42" s="51">
        <f>IF(PLANEL_Pot_Trim!EJ17&lt;&gt;0,EJ17/PLANEL_Pot_Trim!EJ17,0)</f>
        <v>0.42628496708039654</v>
      </c>
      <c r="EK42" s="51">
        <f>IF(PLANEL_Pot_Trim!EK17&lt;&gt;0,EK17/PLANEL_Pot_Trim!EK17,0)</f>
        <v>0.56439592795856564</v>
      </c>
      <c r="EL42" s="51">
        <f>IF(PLANEL_Pot_Trim!EL17&lt;&gt;0,EL17/PLANEL_Pot_Trim!EL17,0)</f>
        <v>0.46623830113931031</v>
      </c>
      <c r="EM42" s="51">
        <f>IF(PLANEL_Pot_Trim!EM17&lt;&gt;0,EM17/PLANEL_Pot_Trim!EM17,0)</f>
        <v>0.35443745608048177</v>
      </c>
      <c r="EN42" s="51">
        <f>IF(PLANEL_Pot_Trim!EN17&lt;&gt;0,EN17/PLANEL_Pot_Trim!EN17,0)</f>
        <v>0.42631322118899889</v>
      </c>
      <c r="EO42" s="51">
        <f>IF(PLANEL_Pot_Trim!EO17&lt;&gt;0,EO17/PLANEL_Pot_Trim!EO17,0)</f>
        <v>0.56444789286032304</v>
      </c>
      <c r="EP42" s="51">
        <f>IF(PLANEL_Pot_Trim!EP17&lt;&gt;0,EP17/PLANEL_Pot_Trim!EP17,0)</f>
        <v>0.46626338725009131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0.28274811275235112</v>
      </c>
      <c r="BL45" s="53">
        <f>IF(PLANEL_Pot_Trim!BL20&lt;&gt;0,BL20/PLANEL_Pot_Trim!BL20,0)</f>
        <v>0.25924046289155889</v>
      </c>
      <c r="BM45" s="53">
        <f>IF(PLANEL_Pot_Trim!BM20&lt;&gt;0,BM20/PLANEL_Pot_Trim!BM20,0)</f>
        <v>0.26116804947387301</v>
      </c>
      <c r="BN45" s="53">
        <f>IF(PLANEL_Pot_Trim!BN20&lt;&gt;0,BN20/PLANEL_Pot_Trim!BN20,0)</f>
        <v>0.28109274337037504</v>
      </c>
      <c r="BO45" s="53">
        <f>IF(PLANEL_Pot_Trim!BO20&lt;&gt;0,BO20/PLANEL_Pot_Trim!BO20,0)</f>
        <v>0.2834271015335888</v>
      </c>
      <c r="BP45" s="53">
        <f>IF(PLANEL_Pot_Trim!BP20&lt;&gt;0,BP20/PLANEL_Pot_Trim!BP20,0)</f>
        <v>0.26880868552980752</v>
      </c>
      <c r="BQ45" s="53">
        <f>IF(PLANEL_Pot_Trim!BQ20&lt;&gt;0,BQ20/PLANEL_Pot_Trim!BQ20,0)</f>
        <v>0.26724117025410293</v>
      </c>
      <c r="BR45" s="53">
        <f>IF(PLANEL_Pot_Trim!BR20&lt;&gt;0,BR20/PLANEL_Pot_Trim!BR20,0)</f>
        <v>0.28166773823792651</v>
      </c>
      <c r="BS45" s="53">
        <f>IF(PLANEL_Pot_Trim!BS20&lt;&gt;0,BS20/PLANEL_Pot_Trim!BS20,0)</f>
        <v>0.28371584746110468</v>
      </c>
      <c r="BT45" s="53">
        <f>IF(PLANEL_Pot_Trim!BT20&lt;&gt;0,BT20/PLANEL_Pot_Trim!BT20,0)</f>
        <v>0.27287748989663957</v>
      </c>
      <c r="BU45" s="53">
        <f>IF(PLANEL_Pot_Trim!BU20&lt;&gt;0,BU20/PLANEL_Pot_Trim!BU20,0)</f>
        <v>0.26982339793859828</v>
      </c>
      <c r="BV45" s="53">
        <f>IF(PLANEL_Pot_Trim!BV20&lt;&gt;0,BV20/PLANEL_Pot_Trim!BV20,0)</f>
        <v>0.2819122606853291</v>
      </c>
      <c r="BW45" s="53">
        <f>IF(PLANEL_Pot_Trim!BW20&lt;&gt;0,BW20/PLANEL_Pot_Trim!BW20,0)</f>
        <v>0.28387182207516476</v>
      </c>
      <c r="BX45" s="53">
        <f>IF(PLANEL_Pot_Trim!BX20&lt;&gt;0,BX20/PLANEL_Pot_Trim!BX20,0)</f>
        <v>0.2750755031541765</v>
      </c>
      <c r="BY45" s="53">
        <f>IF(PLANEL_Pot_Trim!BY20&lt;&gt;0,BY20/PLANEL_Pot_Trim!BY20,0)</f>
        <v>0.2712185879315463</v>
      </c>
      <c r="BZ45" s="53">
        <f>IF(PLANEL_Pot_Trim!BZ20&lt;&gt;0,BZ20/PLANEL_Pot_Trim!BZ20,0)</f>
        <v>0.28204434602702599</v>
      </c>
      <c r="CA45" s="53">
        <f>IF(PLANEL_Pot_Trim!CA20&lt;&gt;0,CA20/PLANEL_Pot_Trim!CA20,0)</f>
        <v>0.28397189204377016</v>
      </c>
      <c r="CB45" s="53">
        <f>IF(PLANEL_Pot_Trim!CB20&lt;&gt;0,CB20/PLANEL_Pot_Trim!CB20,0)</f>
        <v>0.27648569953366869</v>
      </c>
      <c r="CC45" s="53">
        <f>IF(PLANEL_Pot_Trim!CC20&lt;&gt;0,CC20/PLANEL_Pot_Trim!CC20,0)</f>
        <v>0.27211371080910729</v>
      </c>
      <c r="CD45" s="53">
        <f>IF(PLANEL_Pot_Trim!CD20&lt;&gt;0,CD20/PLANEL_Pot_Trim!CD20,0)</f>
        <v>0.28212908913595236</v>
      </c>
      <c r="CE45" s="53">
        <f>IF(PLANEL_Pot_Trim!CE20&lt;&gt;0,CE20/PLANEL_Pot_Trim!CE20,0)</f>
        <v>0.28404305677437952</v>
      </c>
      <c r="CF45" s="53">
        <f>IF(PLANEL_Pot_Trim!CF20&lt;&gt;0,CF20/PLANEL_Pot_Trim!CF20,0)</f>
        <v>0.2774897428586276</v>
      </c>
      <c r="CG45" s="53">
        <f>IF(PLANEL_Pot_Trim!CG20&lt;&gt;0,CG20/PLANEL_Pot_Trim!CG20,0)</f>
        <v>0.27275325424738023</v>
      </c>
      <c r="CH45" s="53">
        <f>IF(PLANEL_Pot_Trim!CH20&lt;&gt;0,CH20/PLANEL_Pot_Trim!CH20,0)</f>
        <v>0.28218934808977092</v>
      </c>
      <c r="CI45" s="53">
        <f>IF(PLANEL_Pot_Trim!CI20&lt;&gt;0,CI20/PLANEL_Pot_Trim!CI20,0)</f>
        <v>0.284097012074082</v>
      </c>
      <c r="CJ45" s="53">
        <f>IF(PLANEL_Pot_Trim!CJ20&lt;&gt;0,CJ20/PLANEL_Pot_Trim!CJ20,0)</f>
        <v>0.27824916969976798</v>
      </c>
      <c r="CK45" s="53">
        <f>IF(PLANEL_Pot_Trim!CK20&lt;&gt;0,CK20/PLANEL_Pot_Trim!CK20,0)</f>
        <v>0.27323356994203057</v>
      </c>
      <c r="CL45" s="53">
        <f>IF(PLANEL_Pot_Trim!CL20&lt;&gt;0,CL20/PLANEL_Pot_Trim!CL20,0)</f>
        <v>0.28223504427226753</v>
      </c>
      <c r="CM45" s="53">
        <f>IF(PLANEL_Pot_Trim!CM20&lt;&gt;0,CM20/PLANEL_Pot_Trim!CM20,0)</f>
        <v>0.28413288759240213</v>
      </c>
      <c r="CN45" s="53">
        <f>IF(PLANEL_Pot_Trim!CN20&lt;&gt;0,CN20/PLANEL_Pot_Trim!CN20,0)</f>
        <v>0.27875469852148066</v>
      </c>
      <c r="CO45" s="53">
        <f>IF(PLANEL_Pot_Trim!CO20&lt;&gt;0,CO20/PLANEL_Pot_Trim!CO20,0)</f>
        <v>0.27355439549213967</v>
      </c>
      <c r="CP45" s="53">
        <f>IF(PLANEL_Pot_Trim!CP20&lt;&gt;0,CP20/PLANEL_Pot_Trim!CP20,0)</f>
        <v>0.2822654250811058</v>
      </c>
      <c r="CQ45" s="53">
        <f>IF(PLANEL_Pot_Trim!CQ20&lt;&gt;0,CQ20/PLANEL_Pot_Trim!CQ20,0)</f>
        <v>0.28424492117871519</v>
      </c>
      <c r="CR45" s="53">
        <f>IF(PLANEL_Pot_Trim!CR20&lt;&gt;0,CR20/PLANEL_Pot_Trim!CR20,0)</f>
        <v>0.28031435925989928</v>
      </c>
      <c r="CS45" s="53">
        <f>IF(PLANEL_Pot_Trim!CS20&lt;&gt;0,CS20/PLANEL_Pot_Trim!CS20,0)</f>
        <v>0.27450832577664758</v>
      </c>
      <c r="CT45" s="53">
        <f>IF(PLANEL_Pot_Trim!CT20&lt;&gt;0,CT20/PLANEL_Pot_Trim!CT20,0)</f>
        <v>0.28236039829434861</v>
      </c>
      <c r="CU45" s="53">
        <f>IF(PLANEL_Pot_Trim!CU20&lt;&gt;0,CU20/PLANEL_Pot_Trim!CU20,0)</f>
        <v>0.284364692942083</v>
      </c>
      <c r="CV45" s="53">
        <f>IF(PLANEL_Pot_Trim!CV20&lt;&gt;0,CV20/PLANEL_Pot_Trim!CV20,0)</f>
        <v>0.28201342053811584</v>
      </c>
      <c r="CW45" s="53">
        <f>IF(PLANEL_Pot_Trim!CW20&lt;&gt;0,CW20/PLANEL_Pot_Trim!CW20,0)</f>
        <v>0.27560796543259281</v>
      </c>
      <c r="CX45" s="53">
        <f>IF(PLANEL_Pot_Trim!CX20&lt;&gt;0,CX20/PLANEL_Pot_Trim!CX20,0)</f>
        <v>0.28246176767221537</v>
      </c>
      <c r="CY45" s="83">
        <f>IF(PLANEL_Pot_Trim!CY20&lt;&gt;0,CY20/PLANEL_Pot_Trim!CY20,0)</f>
        <v>0.28439796009699381</v>
      </c>
      <c r="CZ45" s="83">
        <f>IF(PLANEL_Pot_Trim!CZ20&lt;&gt;0,CZ20/PLANEL_Pot_Trim!CZ20,0)</f>
        <v>0.28248989993755297</v>
      </c>
      <c r="DA45" s="83">
        <f>IF(PLANEL_Pot_Trim!DA20&lt;&gt;0,DA20/PLANEL_Pot_Trim!DA20,0)</f>
        <v>0.27592487991466685</v>
      </c>
      <c r="DB45" s="83">
        <f>IF(PLANEL_Pot_Trim!DB20&lt;&gt;0,DB20/PLANEL_Pot_Trim!DB20,0)</f>
        <v>0.28248989993755297</v>
      </c>
      <c r="DC45" s="53">
        <f>IF(PLANEL_Pot_Trim!DC20&lt;&gt;0,DC20/PLANEL_Pot_Trim!DC20,0)</f>
        <v>0.28439796007791013</v>
      </c>
      <c r="DD45" s="53">
        <f>IF(PLANEL_Pot_Trim!DD20&lt;&gt;0,DD20/PLANEL_Pot_Trim!DD20,0)</f>
        <v>0.28248989995917206</v>
      </c>
      <c r="DE45" s="53">
        <f>IF(PLANEL_Pot_Trim!DE20&lt;&gt;0,DE20/PLANEL_Pot_Trim!DE20,0)</f>
        <v>0.27592487993956388</v>
      </c>
      <c r="DF45" s="53">
        <f>IF(PLANEL_Pot_Trim!DF20&lt;&gt;0,DF20/PLANEL_Pot_Trim!DF20,0)</f>
        <v>0.28248989995917206</v>
      </c>
      <c r="DG45" s="53">
        <f>IF(PLANEL_Pot_Trim!DG20&lt;&gt;0,DG20/PLANEL_Pot_Trim!DG20,0)</f>
        <v>0.28439796010214891</v>
      </c>
      <c r="DH45" s="53">
        <f>IF(PLANEL_Pot_Trim!DH20&lt;&gt;0,DH20/PLANEL_Pot_Trim!DH20,0)</f>
        <v>0.28248989997702473</v>
      </c>
      <c r="DI45" s="53">
        <f>IF(PLANEL_Pot_Trim!DI20&lt;&gt;0,DI20/PLANEL_Pot_Trim!DI20,0)</f>
        <v>0.27592487995766818</v>
      </c>
      <c r="DJ45" s="53">
        <f>IF(PLANEL_Pot_Trim!DJ20&lt;&gt;0,DJ20/PLANEL_Pot_Trim!DJ20,0)</f>
        <v>0.28248989997702473</v>
      </c>
      <c r="DK45" s="53">
        <f>IF(PLANEL_Pot_Trim!DK20&lt;&gt;0,DK20/PLANEL_Pot_Trim!DK20,0)</f>
        <v>0.28439796008863893</v>
      </c>
      <c r="DL45" s="53">
        <f>IF(PLANEL_Pot_Trim!DL20&lt;&gt;0,DL20/PLANEL_Pot_Trim!DL20,0)</f>
        <v>0.28248989997838303</v>
      </c>
      <c r="DM45" s="53">
        <f>IF(PLANEL_Pot_Trim!DM20&lt;&gt;0,DM20/PLANEL_Pot_Trim!DM20,0)</f>
        <v>0.2759248799712396</v>
      </c>
      <c r="DN45" s="53">
        <f>IF(PLANEL_Pot_Trim!DN20&lt;&gt;0,DN20/PLANEL_Pot_Trim!DN20,0)</f>
        <v>0.28248989997838303</v>
      </c>
      <c r="DO45" s="53">
        <f>IF(PLANEL_Pot_Trim!DO20&lt;&gt;0,DO20/PLANEL_Pot_Trim!DO20,0)</f>
        <v>0.28439796007543816</v>
      </c>
      <c r="DP45" s="53">
        <f>IF(PLANEL_Pot_Trim!DP20&lt;&gt;0,DP20/PLANEL_Pot_Trim!DP20,0)</f>
        <v>0.28248989998324875</v>
      </c>
      <c r="DQ45" s="53">
        <f>IF(PLANEL_Pot_Trim!DQ20&lt;&gt;0,DQ20/PLANEL_Pot_Trim!DQ20,0)</f>
        <v>0.27592487995077619</v>
      </c>
      <c r="DR45" s="53">
        <f>IF(PLANEL_Pot_Trim!DR20&lt;&gt;0,DR20/PLANEL_Pot_Trim!DR20,0)</f>
        <v>0.28248989998324875</v>
      </c>
      <c r="DS45" s="53">
        <f>IF(PLANEL_Pot_Trim!DS20&lt;&gt;0,DS20/PLANEL_Pot_Trim!DS20,0)</f>
        <v>0.28439796004036227</v>
      </c>
      <c r="DT45" s="53">
        <f>IF(PLANEL_Pot_Trim!DT20&lt;&gt;0,DT20/PLANEL_Pot_Trim!DT20,0)</f>
        <v>0.28248989995164603</v>
      </c>
      <c r="DU45" s="53">
        <f>IF(PLANEL_Pot_Trim!DU20&lt;&gt;0,DU20/PLANEL_Pot_Trim!DU20,0)</f>
        <v>0.27592487992280879</v>
      </c>
      <c r="DV45" s="53">
        <f>IF(PLANEL_Pot_Trim!DV20&lt;&gt;0,DV20/PLANEL_Pot_Trim!DV20,0)</f>
        <v>0.28248989995164603</v>
      </c>
      <c r="DW45" s="53">
        <f>IF(PLANEL_Pot_Trim!DW20&lt;&gt;0,DW20/PLANEL_Pot_Trim!DW20,0)</f>
        <v>0.28439796005092344</v>
      </c>
      <c r="DX45" s="53">
        <f>IF(PLANEL_Pot_Trim!DX20&lt;&gt;0,DX20/PLANEL_Pot_Trim!DX20,0)</f>
        <v>0.2824898999705911</v>
      </c>
      <c r="DY45" s="53">
        <f>IF(PLANEL_Pot_Trim!DY20&lt;&gt;0,DY20/PLANEL_Pot_Trim!DY20,0)</f>
        <v>0.27592487994736647</v>
      </c>
      <c r="DZ45" s="53">
        <f>IF(PLANEL_Pot_Trim!DZ20&lt;&gt;0,DZ20/PLANEL_Pot_Trim!DZ20,0)</f>
        <v>0.2824898999705911</v>
      </c>
      <c r="EA45" s="53">
        <f>IF(PLANEL_Pot_Trim!EA20&lt;&gt;0,EA20/PLANEL_Pot_Trim!EA20,0)</f>
        <v>0.28439796004810275</v>
      </c>
      <c r="EB45" s="53">
        <f>IF(PLANEL_Pot_Trim!EB20&lt;&gt;0,EB20/PLANEL_Pot_Trim!EB20,0)</f>
        <v>0.28248989997044949</v>
      </c>
      <c r="EC45" s="53">
        <f>IF(PLANEL_Pot_Trim!EC20&lt;&gt;0,EC20/PLANEL_Pot_Trim!EC20,0)</f>
        <v>0.27592487995473952</v>
      </c>
      <c r="ED45" s="53">
        <f>IF(PLANEL_Pot_Trim!ED20&lt;&gt;0,ED20/PLANEL_Pot_Trim!ED20,0)</f>
        <v>0.28248989997044949</v>
      </c>
      <c r="EE45" s="53">
        <f>IF(PLANEL_Pot_Trim!EE20&lt;&gt;0,EE20/PLANEL_Pot_Trim!EE20,0)</f>
        <v>0.28439796006846368</v>
      </c>
      <c r="EF45" s="53">
        <f>IF(PLANEL_Pot_Trim!EF20&lt;&gt;0,EF20/PLANEL_Pot_Trim!EF20,0)</f>
        <v>0.28248989998568796</v>
      </c>
      <c r="EG45" s="53">
        <f>IF(PLANEL_Pot_Trim!EG20&lt;&gt;0,EG20/PLANEL_Pot_Trim!EG20,0)</f>
        <v>0.27592487997343584</v>
      </c>
      <c r="EH45" s="53">
        <f>IF(PLANEL_Pot_Trim!EH20&lt;&gt;0,EH20/PLANEL_Pot_Trim!EH20,0)</f>
        <v>0.28248989998568796</v>
      </c>
      <c r="EI45" s="53">
        <f>IF(PLANEL_Pot_Trim!EI20&lt;&gt;0,EI20/PLANEL_Pot_Trim!EI20,0)</f>
        <v>0.28439796003296558</v>
      </c>
      <c r="EJ45" s="53">
        <f>IF(PLANEL_Pot_Trim!EJ20&lt;&gt;0,EJ20/PLANEL_Pot_Trim!EJ20,0)</f>
        <v>0.28248989993616203</v>
      </c>
      <c r="EK45" s="53">
        <f>IF(PLANEL_Pot_Trim!EK20&lt;&gt;0,EK20/PLANEL_Pot_Trim!EK20,0)</f>
        <v>0.27592487994273251</v>
      </c>
      <c r="EL45" s="53">
        <f>IF(PLANEL_Pot_Trim!EL20&lt;&gt;0,EL20/PLANEL_Pot_Trim!EL20,0)</f>
        <v>0.28248989993616203</v>
      </c>
      <c r="EM45" s="53">
        <f>IF(PLANEL_Pot_Trim!EM20&lt;&gt;0,EM20/PLANEL_Pot_Trim!EM20,0)</f>
        <v>0.28439796008737617</v>
      </c>
      <c r="EN45" s="53">
        <f>IF(PLANEL_Pot_Trim!EN20&lt;&gt;0,EN20/PLANEL_Pot_Trim!EN20,0)</f>
        <v>0.2824899000243557</v>
      </c>
      <c r="EO45" s="53">
        <f>IF(PLANEL_Pot_Trim!EO20&lt;&gt;0,EO20/PLANEL_Pot_Trim!EO20,0)</f>
        <v>0.27592487990956505</v>
      </c>
      <c r="EP45" s="53">
        <f>IF(PLANEL_Pot_Trim!EP20&lt;&gt;0,EP20/PLANEL_Pot_Trim!EP20,0)</f>
        <v>0.2824899000243557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3200.8872019999999</v>
      </c>
      <c r="O5" s="33">
        <v>3200.8872019999999</v>
      </c>
      <c r="P5" s="33">
        <v>1179.895215</v>
      </c>
      <c r="Q5" s="33">
        <v>1179.895215</v>
      </c>
      <c r="R5" s="33">
        <v>1179.895215</v>
      </c>
      <c r="S5" s="33">
        <v>1179.895215</v>
      </c>
      <c r="T5" s="33">
        <v>1179.895215</v>
      </c>
      <c r="U5" s="33">
        <v>1179.895215</v>
      </c>
      <c r="V5" s="33">
        <v>1179.895215</v>
      </c>
      <c r="W5" s="33">
        <v>255.97447059999999</v>
      </c>
      <c r="X5" s="33">
        <v>255.97447059999999</v>
      </c>
      <c r="Y5" s="33">
        <v>255.97447059999999</v>
      </c>
      <c r="Z5" s="33">
        <v>255.97447059999999</v>
      </c>
      <c r="AA5" s="33">
        <v>255.97447059999999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4036.8529709999998</v>
      </c>
      <c r="O16" s="33">
        <v>4036.8529709999998</v>
      </c>
      <c r="P16" s="33">
        <v>1543.564122</v>
      </c>
      <c r="Q16" s="33">
        <v>1543.564122</v>
      </c>
      <c r="R16" s="33">
        <v>1543.564122</v>
      </c>
      <c r="S16" s="33">
        <v>1543.564122</v>
      </c>
      <c r="T16" s="33">
        <v>1543.564122</v>
      </c>
      <c r="U16" s="33">
        <v>1543.564122</v>
      </c>
      <c r="V16" s="33">
        <v>1543.564122</v>
      </c>
      <c r="W16" s="33">
        <v>385.14303560000002</v>
      </c>
      <c r="X16" s="33">
        <v>385.14303560000002</v>
      </c>
      <c r="Y16" s="33">
        <v>385.14303560000002</v>
      </c>
      <c r="Z16" s="33">
        <v>385.14303560000002</v>
      </c>
      <c r="AA16" s="33">
        <v>385.14303560000002</v>
      </c>
      <c r="AB16" s="33">
        <v>0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33">
        <v>0</v>
      </c>
      <c r="AP16" s="33">
        <v>0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928.64131359999999</v>
      </c>
      <c r="E31" s="33">
        <v>928.64131359999999</v>
      </c>
      <c r="F31" s="33">
        <v>928.64131359999999</v>
      </c>
      <c r="G31" s="33">
        <v>928.64131359999999</v>
      </c>
      <c r="H31" s="33">
        <v>928.64131359999999</v>
      </c>
      <c r="I31" s="33">
        <v>928.64131359999999</v>
      </c>
      <c r="J31" s="33">
        <v>928.64131359999999</v>
      </c>
      <c r="K31" s="33">
        <v>928.64131359999999</v>
      </c>
      <c r="L31" s="33">
        <v>928.64131359999999</v>
      </c>
      <c r="M31" s="33">
        <v>928.64131359999999</v>
      </c>
      <c r="N31" s="33">
        <v>928.64131359999999</v>
      </c>
      <c r="O31" s="33">
        <v>928.64131359999999</v>
      </c>
      <c r="P31" s="33">
        <v>928.64131359999999</v>
      </c>
      <c r="Q31" s="33">
        <v>928.64131359999999</v>
      </c>
      <c r="R31" s="33">
        <v>928.64131359999999</v>
      </c>
      <c r="S31" s="33">
        <v>928.64131359999999</v>
      </c>
      <c r="T31" s="33">
        <v>928.64131359999999</v>
      </c>
      <c r="U31" s="33">
        <v>928.64131359999999</v>
      </c>
      <c r="V31" s="33">
        <v>853.41566790000002</v>
      </c>
    </row>
    <row r="32" spans="2:42" x14ac:dyDescent="0.25">
      <c r="B32" s="33" t="s">
        <v>17</v>
      </c>
      <c r="C32" s="4" t="s">
        <v>40</v>
      </c>
      <c r="D32" s="33">
        <v>78.183649849999995</v>
      </c>
      <c r="E32" s="33">
        <v>156.36729969999999</v>
      </c>
      <c r="F32" s="33">
        <v>156.36729969999999</v>
      </c>
      <c r="G32" s="33">
        <v>156.36729969999999</v>
      </c>
      <c r="H32" s="33">
        <v>312.73459939999998</v>
      </c>
      <c r="I32" s="33">
        <v>312.73459939999998</v>
      </c>
      <c r="J32" s="33">
        <v>312.73459939999998</v>
      </c>
      <c r="K32" s="33">
        <v>312.73459939999998</v>
      </c>
      <c r="L32" s="33">
        <v>312.73459939999998</v>
      </c>
      <c r="M32" s="33">
        <v>312.73459939999998</v>
      </c>
      <c r="N32" s="33">
        <v>312.73459939999998</v>
      </c>
      <c r="O32" s="33">
        <v>312.73459939999998</v>
      </c>
      <c r="P32" s="33">
        <v>312.73459939999998</v>
      </c>
      <c r="Q32" s="33">
        <v>312.73459939999998</v>
      </c>
      <c r="R32" s="33">
        <v>312.73459939999998</v>
      </c>
      <c r="S32" s="33">
        <v>312.73459939999998</v>
      </c>
      <c r="T32" s="33">
        <v>312.73459939999998</v>
      </c>
      <c r="U32" s="33">
        <v>312.73459939999998</v>
      </c>
      <c r="V32" s="33">
        <v>312.73459939999998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1006.824963</v>
      </c>
      <c r="E40" s="33">
        <v>1085.008613</v>
      </c>
      <c r="F40" s="33">
        <v>1085.008613</v>
      </c>
      <c r="G40" s="33">
        <v>1085.008613</v>
      </c>
      <c r="H40" s="33">
        <v>1241.3759130000001</v>
      </c>
      <c r="I40" s="33">
        <v>1241.3759130000001</v>
      </c>
      <c r="J40" s="33">
        <v>1241.3759130000001</v>
      </c>
      <c r="K40" s="33">
        <v>1241.3759130000001</v>
      </c>
      <c r="L40" s="33">
        <v>1241.3759130000001</v>
      </c>
      <c r="M40" s="33">
        <v>1241.3759130000001</v>
      </c>
      <c r="N40" s="33">
        <v>1241.3759130000001</v>
      </c>
      <c r="O40" s="33">
        <v>1241.3759130000001</v>
      </c>
      <c r="P40" s="33">
        <v>1241.3759130000001</v>
      </c>
      <c r="Q40" s="33">
        <v>1241.3759130000001</v>
      </c>
      <c r="R40" s="33">
        <v>1241.3759130000001</v>
      </c>
      <c r="S40" s="33">
        <v>1241.3759130000001</v>
      </c>
      <c r="T40" s="33">
        <v>1241.3759130000001</v>
      </c>
      <c r="U40" s="33">
        <v>1241.3759130000001</v>
      </c>
      <c r="V40" s="33">
        <v>1166.150267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1039.802942</v>
      </c>
      <c r="E54" s="33">
        <v>1039.802942</v>
      </c>
      <c r="F54" s="33">
        <v>1039.802942</v>
      </c>
      <c r="G54" s="33">
        <v>1039.802942</v>
      </c>
      <c r="H54" s="33">
        <v>1039.1257210000001</v>
      </c>
      <c r="I54" s="33">
        <v>1039.1257210000001</v>
      </c>
      <c r="J54" s="33">
        <v>968.11241129999996</v>
      </c>
      <c r="K54" s="33">
        <v>1331.2354600000001</v>
      </c>
      <c r="L54" s="33">
        <v>1331.2354600000001</v>
      </c>
      <c r="M54" s="33">
        <v>1331.2354600000001</v>
      </c>
      <c r="N54" s="33">
        <v>1331.2354600000001</v>
      </c>
      <c r="O54" s="33">
        <v>1331.2354600000001</v>
      </c>
      <c r="P54" s="33">
        <v>1331.2354600000001</v>
      </c>
      <c r="Q54" s="33">
        <v>1330.5582380000001</v>
      </c>
      <c r="R54" s="33">
        <v>1330.5582380000001</v>
      </c>
      <c r="S54" s="33">
        <v>1315.048601</v>
      </c>
      <c r="T54" s="33">
        <v>1315.048601</v>
      </c>
      <c r="U54" s="33">
        <v>389.50479200000001</v>
      </c>
      <c r="V54" s="33">
        <v>389.50479200000001</v>
      </c>
      <c r="W54" s="33">
        <v>323.8062352</v>
      </c>
      <c r="X54" s="33">
        <v>323.8062352</v>
      </c>
      <c r="Y54" s="33">
        <v>323.8062352</v>
      </c>
      <c r="Z54" s="33">
        <v>323.8062352</v>
      </c>
      <c r="AA54" s="33">
        <v>323.8062352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323.8062352</v>
      </c>
      <c r="AG54" s="33">
        <v>323.8062352</v>
      </c>
      <c r="AH54" s="33">
        <v>323.8062352</v>
      </c>
      <c r="AI54" s="33">
        <v>323.8062352</v>
      </c>
      <c r="AJ54" s="33">
        <v>323.8062352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1039.802942</v>
      </c>
      <c r="E64" s="33">
        <v>1039.802942</v>
      </c>
      <c r="F64" s="33">
        <v>1039.802942</v>
      </c>
      <c r="G64" s="33">
        <v>1039.802942</v>
      </c>
      <c r="H64" s="33">
        <v>1039.1257210000001</v>
      </c>
      <c r="I64" s="33">
        <v>1039.1257210000001</v>
      </c>
      <c r="J64" s="33">
        <v>968.11241129999996</v>
      </c>
      <c r="K64" s="33">
        <v>1331.2354600000001</v>
      </c>
      <c r="L64" s="33">
        <v>1331.2354600000001</v>
      </c>
      <c r="M64" s="33">
        <v>1331.2354600000001</v>
      </c>
      <c r="N64" s="33">
        <v>1331.2354600000001</v>
      </c>
      <c r="O64" s="33">
        <v>1331.2354600000001</v>
      </c>
      <c r="P64" s="33">
        <v>1331.2354600000001</v>
      </c>
      <c r="Q64" s="33">
        <v>1330.5582380000001</v>
      </c>
      <c r="R64" s="33">
        <v>1330.5582380000001</v>
      </c>
      <c r="S64" s="33">
        <v>1315.048601</v>
      </c>
      <c r="T64" s="33">
        <v>1315.048601</v>
      </c>
      <c r="U64" s="33">
        <v>389.50479200000001</v>
      </c>
      <c r="V64" s="33">
        <v>389.50479200000001</v>
      </c>
      <c r="W64" s="33">
        <v>323.8062352</v>
      </c>
      <c r="X64" s="33">
        <v>323.8062352</v>
      </c>
      <c r="Y64" s="33">
        <v>323.8062352</v>
      </c>
      <c r="Z64" s="33">
        <v>323.8062352</v>
      </c>
      <c r="AA64" s="33">
        <v>323.8062352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323.8062352</v>
      </c>
      <c r="AG64" s="33">
        <v>323.8062352</v>
      </c>
      <c r="AH64" s="33">
        <v>323.8062352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3264.0417040000002</v>
      </c>
      <c r="E101" s="33">
        <v>3264.0417040000002</v>
      </c>
      <c r="F101" s="33">
        <v>3200.6527590000001</v>
      </c>
      <c r="G101" s="33">
        <v>3264.0417040000002</v>
      </c>
      <c r="H101" s="33">
        <v>3180.2158260000001</v>
      </c>
      <c r="I101" s="33">
        <v>3200.6527590000001</v>
      </c>
      <c r="J101" s="33">
        <v>2638.1165329999999</v>
      </c>
      <c r="K101" s="33">
        <v>3393.331702</v>
      </c>
      <c r="L101" s="33">
        <v>3393.331702</v>
      </c>
      <c r="M101" s="33">
        <v>5431.0103559999998</v>
      </c>
      <c r="N101" s="33">
        <v>5431.0103559999998</v>
      </c>
      <c r="O101" s="33">
        <v>5825.6947200000004</v>
      </c>
      <c r="P101" s="33">
        <v>6322.4413880000002</v>
      </c>
      <c r="Q101" s="33">
        <v>5159.920032</v>
      </c>
      <c r="R101" s="33">
        <v>5858.1582920000001</v>
      </c>
      <c r="S101" s="33">
        <v>5239.9046879999996</v>
      </c>
      <c r="T101" s="33">
        <v>5964.5482490000004</v>
      </c>
      <c r="U101" s="33">
        <v>4828.8794029999999</v>
      </c>
      <c r="V101" s="33">
        <v>4294.8281310000002</v>
      </c>
      <c r="W101" s="33">
        <v>3603.7838529999999</v>
      </c>
      <c r="X101" s="33">
        <v>3832.497895</v>
      </c>
      <c r="Y101" s="33">
        <v>3199.7487620000002</v>
      </c>
      <c r="Z101" s="33">
        <v>2711.5621900000001</v>
      </c>
      <c r="AA101" s="33">
        <v>2711.5621900000001</v>
      </c>
      <c r="AB101" s="33">
        <v>2644.2514769999998</v>
      </c>
      <c r="AC101" s="33">
        <v>1355.7810950000001</v>
      </c>
      <c r="AD101" s="33">
        <v>2429.1381470000001</v>
      </c>
      <c r="AE101" s="33">
        <v>2711.5621900000001</v>
      </c>
      <c r="AF101" s="33">
        <v>1355.7810950000001</v>
      </c>
      <c r="AG101" s="33">
        <v>1355.7810950000001</v>
      </c>
      <c r="AH101" s="33">
        <v>1355.7810950000001</v>
      </c>
      <c r="AI101" s="33">
        <v>1355.7810950000001</v>
      </c>
      <c r="AJ101" s="33">
        <v>1355.7810950000001</v>
      </c>
      <c r="AK101" s="33">
        <v>1355.7810950000001</v>
      </c>
      <c r="AL101" s="33">
        <v>1355.7810950000001</v>
      </c>
      <c r="AM101" s="33">
        <v>1355.7810950000001</v>
      </c>
      <c r="AN101" s="33">
        <v>1355.7810950000001</v>
      </c>
      <c r="AO101" s="33">
        <v>1355.7810950000001</v>
      </c>
      <c r="AP101" s="33">
        <v>1355.7810950000001</v>
      </c>
    </row>
    <row r="102" spans="1:42" x14ac:dyDescent="0.25">
      <c r="B102" s="33" t="s">
        <v>699</v>
      </c>
      <c r="C102" s="4" t="s">
        <v>38</v>
      </c>
      <c r="D102" s="33">
        <v>235.14937520000001</v>
      </c>
      <c r="E102" s="33">
        <v>235.14937520000001</v>
      </c>
      <c r="F102" s="33">
        <v>205.75570329999999</v>
      </c>
      <c r="G102" s="33">
        <v>235.14937520000001</v>
      </c>
      <c r="H102" s="33">
        <v>205.75570329999999</v>
      </c>
      <c r="I102" s="33">
        <v>205.75570329999999</v>
      </c>
      <c r="J102" s="33">
        <v>2140.4143279999998</v>
      </c>
      <c r="K102" s="33">
        <v>2707.8696110000001</v>
      </c>
      <c r="L102" s="33">
        <v>2894.3205389999998</v>
      </c>
      <c r="M102" s="33">
        <v>3784.6391189999999</v>
      </c>
      <c r="N102" s="33">
        <v>4462.5189220000002</v>
      </c>
      <c r="O102" s="33">
        <v>4342.6779809999998</v>
      </c>
      <c r="P102" s="33">
        <v>4535.8467849999997</v>
      </c>
      <c r="Q102" s="33">
        <v>5452.6244930000003</v>
      </c>
      <c r="R102" s="33">
        <v>5544.7904820000003</v>
      </c>
      <c r="S102" s="33">
        <v>7231.7795180000003</v>
      </c>
      <c r="T102" s="33">
        <v>6709.115425</v>
      </c>
      <c r="U102" s="33">
        <v>7869.491446</v>
      </c>
      <c r="V102" s="33">
        <v>7521.3806789999999</v>
      </c>
      <c r="W102" s="33">
        <v>7898.509376</v>
      </c>
      <c r="X102" s="33">
        <v>7702.509583</v>
      </c>
      <c r="Y102" s="33">
        <v>8033.9802959999997</v>
      </c>
      <c r="Z102" s="33">
        <v>7713.4919769999997</v>
      </c>
      <c r="AA102" s="33">
        <v>7929.5704370000003</v>
      </c>
      <c r="AB102" s="33">
        <v>7069.8044749999999</v>
      </c>
      <c r="AC102" s="33">
        <v>7552.5023879999999</v>
      </c>
      <c r="AD102" s="33">
        <v>6592.5173949999999</v>
      </c>
      <c r="AE102" s="33">
        <v>6021.2761229999996</v>
      </c>
      <c r="AF102" s="33">
        <v>5429.071164</v>
      </c>
      <c r="AG102" s="33">
        <v>6202.1390570000003</v>
      </c>
      <c r="AH102" s="33">
        <v>5624.3340150000004</v>
      </c>
      <c r="AI102" s="33">
        <v>5450.9365349999998</v>
      </c>
      <c r="AJ102" s="33">
        <v>5130.963675</v>
      </c>
      <c r="AK102" s="33">
        <v>4580.0163199999997</v>
      </c>
      <c r="AL102" s="33">
        <v>4368.0019400000001</v>
      </c>
      <c r="AM102" s="33">
        <v>4151.2227919999996</v>
      </c>
      <c r="AN102" s="33">
        <v>4177.6675429999996</v>
      </c>
      <c r="AO102" s="33">
        <v>4298.9978520000004</v>
      </c>
      <c r="AP102" s="33">
        <v>4440.2374719999998</v>
      </c>
    </row>
    <row r="103" spans="1:42" x14ac:dyDescent="0.25">
      <c r="B103" s="33" t="s">
        <v>699</v>
      </c>
      <c r="C103" s="4" t="s">
        <v>39</v>
      </c>
      <c r="D103" s="33">
        <v>1346.3284799999999</v>
      </c>
      <c r="E103" s="33">
        <v>1346.3284799999999</v>
      </c>
      <c r="F103" s="33">
        <v>1346.3284799999999</v>
      </c>
      <c r="G103" s="33">
        <v>1346.3284799999999</v>
      </c>
      <c r="H103" s="33">
        <v>1270.402163</v>
      </c>
      <c r="I103" s="33">
        <v>1329.153767</v>
      </c>
      <c r="J103" s="33">
        <v>1144.158809</v>
      </c>
      <c r="K103" s="33">
        <v>1220.5494450000001</v>
      </c>
      <c r="L103" s="33">
        <v>2390.9635939999998</v>
      </c>
      <c r="M103" s="33">
        <v>2390.9635939999998</v>
      </c>
      <c r="N103" s="33">
        <v>2010.95902</v>
      </c>
      <c r="O103" s="33">
        <v>2010.95902</v>
      </c>
      <c r="P103" s="33">
        <v>1629.8431439999999</v>
      </c>
      <c r="Q103" s="33">
        <v>1196.4877489999999</v>
      </c>
      <c r="R103" s="33">
        <v>1196.4877489999999</v>
      </c>
      <c r="S103" s="33">
        <v>1196.4877489999999</v>
      </c>
      <c r="T103" s="33">
        <v>1196.4877489999999</v>
      </c>
      <c r="U103" s="33">
        <v>1196.4877489999999</v>
      </c>
      <c r="V103" s="33">
        <v>1196.4877489999999</v>
      </c>
      <c r="W103" s="33">
        <v>1196.4877489999999</v>
      </c>
      <c r="X103" s="33">
        <v>1196.4877489999999</v>
      </c>
      <c r="Y103" s="33">
        <v>1196.4877489999999</v>
      </c>
      <c r="Z103" s="33">
        <v>1193.2285489999999</v>
      </c>
      <c r="AA103" s="33">
        <v>1193.2285489999999</v>
      </c>
      <c r="AB103" s="33">
        <v>1193.2285489999999</v>
      </c>
      <c r="AC103" s="33">
        <v>1193.2285489999999</v>
      </c>
      <c r="AD103" s="33">
        <v>1080.1929689999999</v>
      </c>
      <c r="AE103" s="33">
        <v>1024.11238</v>
      </c>
      <c r="AF103" s="33">
        <v>1024.11238</v>
      </c>
    </row>
    <row r="104" spans="1:42" x14ac:dyDescent="0.25">
      <c r="B104" s="33" t="s">
        <v>699</v>
      </c>
      <c r="C104" s="4" t="s">
        <v>40</v>
      </c>
      <c r="D104" s="33">
        <v>464.85608409999998</v>
      </c>
      <c r="E104" s="33">
        <v>635.62101719999998</v>
      </c>
      <c r="F104" s="33">
        <v>628.68234770000004</v>
      </c>
      <c r="G104" s="33">
        <v>651.51311250000003</v>
      </c>
      <c r="H104" s="33">
        <v>1369.6372739999999</v>
      </c>
      <c r="I104" s="33">
        <v>1369.6372739999999</v>
      </c>
      <c r="J104" s="33">
        <v>1213.0584510000001</v>
      </c>
      <c r="K104" s="33">
        <v>1328.4619809999999</v>
      </c>
      <c r="L104" s="33">
        <v>1331.979824</v>
      </c>
      <c r="M104" s="33">
        <v>1331.979824</v>
      </c>
      <c r="N104" s="33">
        <v>1331.979824</v>
      </c>
      <c r="O104" s="33">
        <v>1331.979824</v>
      </c>
      <c r="P104" s="33">
        <v>1547.7558100000001</v>
      </c>
      <c r="Q104" s="33">
        <v>1511.284224</v>
      </c>
      <c r="R104" s="33">
        <v>1511.284224</v>
      </c>
      <c r="S104" s="33">
        <v>1490.696578</v>
      </c>
      <c r="T104" s="33">
        <v>1387.758345</v>
      </c>
      <c r="U104" s="33">
        <v>1387.758345</v>
      </c>
      <c r="V104" s="33">
        <v>1351.28676</v>
      </c>
      <c r="W104" s="33">
        <v>647.30378159999998</v>
      </c>
      <c r="X104" s="33">
        <v>647.30378159999998</v>
      </c>
      <c r="Y104" s="33">
        <v>647.30378159999998</v>
      </c>
      <c r="Z104" s="33">
        <v>146.35065729999999</v>
      </c>
      <c r="AA104" s="33">
        <v>146.35065729999999</v>
      </c>
      <c r="AB104" s="33">
        <v>146.8595785</v>
      </c>
      <c r="AC104" s="33">
        <v>146.8595785</v>
      </c>
      <c r="AD104" s="33">
        <v>182.8222428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321.92980679999999</v>
      </c>
      <c r="E107" s="33">
        <v>305.69230160000001</v>
      </c>
      <c r="F107" s="33">
        <v>305.69230160000001</v>
      </c>
      <c r="G107" s="33">
        <v>305.69230160000001</v>
      </c>
      <c r="H107" s="33">
        <v>844.36501850000002</v>
      </c>
      <c r="I107" s="33">
        <v>844.36501850000002</v>
      </c>
      <c r="J107" s="33">
        <v>844.36501850000002</v>
      </c>
      <c r="K107" s="33">
        <v>844.36501850000002</v>
      </c>
      <c r="L107" s="33">
        <v>844.36501850000002</v>
      </c>
      <c r="M107" s="33">
        <v>872.19779759999994</v>
      </c>
      <c r="N107" s="33">
        <v>903.71820960000002</v>
      </c>
      <c r="O107" s="33">
        <v>942.80014070000004</v>
      </c>
      <c r="P107" s="33">
        <v>1028.844355</v>
      </c>
      <c r="Q107" s="33">
        <v>1083.376683</v>
      </c>
      <c r="R107" s="33">
        <v>1066.0790139999999</v>
      </c>
      <c r="S107" s="33">
        <v>1263.7925049999999</v>
      </c>
      <c r="T107" s="33">
        <v>1233.3803350000001</v>
      </c>
      <c r="U107" s="33">
        <v>2013.0099250000001</v>
      </c>
      <c r="V107" s="33">
        <v>2138.3655189999999</v>
      </c>
      <c r="W107" s="33">
        <v>1715.0928260000001</v>
      </c>
      <c r="X107" s="33">
        <v>1734.352069</v>
      </c>
      <c r="Y107" s="33">
        <v>1758.334599</v>
      </c>
      <c r="Z107" s="33">
        <v>1664.7769450000001</v>
      </c>
      <c r="AA107" s="33">
        <v>1322.5368880000001</v>
      </c>
      <c r="AB107" s="33">
        <v>1365.186152</v>
      </c>
      <c r="AC107" s="33">
        <v>1038.203027</v>
      </c>
      <c r="AD107" s="33">
        <v>1009.023275</v>
      </c>
      <c r="AE107" s="33">
        <v>1052.8669540000001</v>
      </c>
      <c r="AF107" s="33">
        <v>1082.2278220000001</v>
      </c>
      <c r="AG107" s="33">
        <v>1082.2278220000001</v>
      </c>
      <c r="AH107" s="33">
        <v>1109.036634</v>
      </c>
      <c r="AI107" s="33">
        <v>1192.220785</v>
      </c>
      <c r="AJ107" s="33">
        <v>1257.774829</v>
      </c>
      <c r="AK107" s="33">
        <v>1298.2564259999999</v>
      </c>
      <c r="AL107" s="33">
        <v>1163.64969</v>
      </c>
      <c r="AM107" s="33">
        <v>1118.637007</v>
      </c>
      <c r="AN107" s="33">
        <v>1133.6095809999999</v>
      </c>
      <c r="AO107" s="33">
        <v>1039.5137689999999</v>
      </c>
      <c r="AP107" s="33">
        <v>1058.2923310000001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5632.3054499999998</v>
      </c>
      <c r="E112" s="33">
        <v>5786.8328780000002</v>
      </c>
      <c r="F112" s="33">
        <v>5687.1115920000002</v>
      </c>
      <c r="G112" s="33">
        <v>5802.7249730000003</v>
      </c>
      <c r="H112" s="33">
        <v>6870.3759849999997</v>
      </c>
      <c r="I112" s="33">
        <v>6949.5645219999997</v>
      </c>
      <c r="J112" s="33">
        <v>7980.1131379999997</v>
      </c>
      <c r="K112" s="33">
        <v>9494.5777569999991</v>
      </c>
      <c r="L112" s="33">
        <v>10854.96068</v>
      </c>
      <c r="M112" s="33">
        <v>13810.79069</v>
      </c>
      <c r="N112" s="33">
        <v>14140.18633</v>
      </c>
      <c r="O112" s="33">
        <v>14454.11168</v>
      </c>
      <c r="P112" s="33">
        <v>15064.73148</v>
      </c>
      <c r="Q112" s="33">
        <v>14403.69318</v>
      </c>
      <c r="R112" s="33">
        <v>15176.79976</v>
      </c>
      <c r="S112" s="33">
        <v>16422.661039999999</v>
      </c>
      <c r="T112" s="33">
        <v>16491.290099999998</v>
      </c>
      <c r="U112" s="33">
        <v>17295.62687</v>
      </c>
      <c r="V112" s="33">
        <v>16502.348839999999</v>
      </c>
      <c r="W112" s="33">
        <v>15061.177589999999</v>
      </c>
      <c r="X112" s="33">
        <v>15113.15108</v>
      </c>
      <c r="Y112" s="33">
        <v>14835.85519</v>
      </c>
      <c r="Z112" s="33">
        <v>13429.410320000001</v>
      </c>
      <c r="AA112" s="33">
        <v>13303.24872</v>
      </c>
      <c r="AB112" s="33">
        <v>12419.33023</v>
      </c>
      <c r="AC112" s="33">
        <v>11286.574640000001</v>
      </c>
      <c r="AD112" s="33">
        <v>11293.694030000001</v>
      </c>
      <c r="AE112" s="33">
        <v>10992.63989</v>
      </c>
      <c r="AF112" s="33">
        <v>9037.5431179999996</v>
      </c>
      <c r="AG112" s="33">
        <v>8783.9986320000007</v>
      </c>
      <c r="AH112" s="33">
        <v>8233.0024009999997</v>
      </c>
      <c r="AI112" s="33">
        <v>8142.7890719999996</v>
      </c>
      <c r="AJ112" s="33">
        <v>7888.3702560000002</v>
      </c>
      <c r="AK112" s="33">
        <v>7234.0538409999999</v>
      </c>
      <c r="AL112" s="33">
        <v>6887.4327249999997</v>
      </c>
      <c r="AM112" s="33">
        <v>6625.6408940000001</v>
      </c>
      <c r="AN112" s="33">
        <v>6667.0582189999996</v>
      </c>
      <c r="AO112" s="33">
        <v>6694.2927159999999</v>
      </c>
      <c r="AP112" s="33">
        <v>6854.3108979999997</v>
      </c>
    </row>
    <row r="113" spans="1:42" x14ac:dyDescent="0.25">
      <c r="B113" s="33" t="s">
        <v>704</v>
      </c>
      <c r="C113" s="4" t="s">
        <v>37</v>
      </c>
      <c r="AG113" s="33">
        <v>506.89728459999998</v>
      </c>
      <c r="AH113" s="33">
        <v>993.18309190000002</v>
      </c>
      <c r="AI113" s="33">
        <v>1381.120152</v>
      </c>
      <c r="AJ113" s="33">
        <v>1783.6134810000001</v>
      </c>
      <c r="AK113" s="33">
        <v>2408.590964</v>
      </c>
      <c r="AL113" s="33">
        <v>2626.1000220000001</v>
      </c>
      <c r="AM113" s="33">
        <v>3041.6149909999999</v>
      </c>
      <c r="AN113" s="33">
        <v>3134.8163030000001</v>
      </c>
      <c r="AO113" s="33">
        <v>3801.7296350000001</v>
      </c>
      <c r="AP113" s="33">
        <v>4942.248525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  <c r="AG115" s="33">
        <v>135.01469729999999</v>
      </c>
      <c r="AH115" s="33">
        <v>135.01469729999999</v>
      </c>
      <c r="AI115" s="33">
        <v>135.01469729999999</v>
      </c>
      <c r="AJ115" s="33">
        <v>135.01469729999999</v>
      </c>
      <c r="AK115" s="33">
        <v>135.01469729999999</v>
      </c>
      <c r="AL115" s="33">
        <v>135.01469729999999</v>
      </c>
      <c r="AM115" s="33">
        <v>135.01469729999999</v>
      </c>
      <c r="AN115" s="33">
        <v>135.01469729999999</v>
      </c>
      <c r="AO115" s="33">
        <v>449.07849240000002</v>
      </c>
      <c r="AP115" s="33">
        <v>1350.1469729999999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641.9119819</v>
      </c>
      <c r="AH124" s="33">
        <v>1128.1977890000001</v>
      </c>
      <c r="AI124" s="33">
        <v>1516.134849</v>
      </c>
      <c r="AJ124" s="33">
        <v>1918.628179</v>
      </c>
      <c r="AK124" s="33">
        <v>2543.6056610000001</v>
      </c>
      <c r="AL124" s="33">
        <v>2761.1147190000002</v>
      </c>
      <c r="AM124" s="33">
        <v>3176.629688</v>
      </c>
      <c r="AN124" s="33">
        <v>3269.831001</v>
      </c>
      <c r="AO124" s="33">
        <v>4250.8081270000002</v>
      </c>
      <c r="AP124" s="33">
        <v>6292.3954979999999</v>
      </c>
    </row>
    <row r="125" spans="1:42" x14ac:dyDescent="0.25">
      <c r="B125" s="33" t="s">
        <v>705</v>
      </c>
      <c r="C125" s="4" t="s">
        <v>37</v>
      </c>
      <c r="W125" s="33">
        <v>506.89728459999998</v>
      </c>
      <c r="X125" s="33">
        <v>1013.794569</v>
      </c>
      <c r="Y125" s="33">
        <v>1520.6918539999999</v>
      </c>
      <c r="Z125" s="33">
        <v>2027.589138</v>
      </c>
      <c r="AA125" s="33">
        <v>2534.4864229999998</v>
      </c>
      <c r="AB125" s="33">
        <v>3041.3837079999998</v>
      </c>
      <c r="AC125" s="33">
        <v>3548.280992</v>
      </c>
      <c r="AD125" s="33">
        <v>4055.178277</v>
      </c>
      <c r="AE125" s="33">
        <v>4562.0755609999997</v>
      </c>
      <c r="AF125" s="33">
        <v>5068.9728459999997</v>
      </c>
      <c r="AG125" s="33">
        <v>5068.9728459999997</v>
      </c>
      <c r="AH125" s="33">
        <v>5068.9728459999997</v>
      </c>
      <c r="AI125" s="33">
        <v>5068.9728459999997</v>
      </c>
      <c r="AJ125" s="33">
        <v>5068.9728459999997</v>
      </c>
      <c r="AK125" s="33">
        <v>5068.9728459999997</v>
      </c>
      <c r="AL125" s="33">
        <v>5056.6068260000002</v>
      </c>
      <c r="AM125" s="33">
        <v>4808.7640170000004</v>
      </c>
      <c r="AN125" s="33">
        <v>4562.0755609999997</v>
      </c>
      <c r="AO125" s="33">
        <v>4984.7587919999996</v>
      </c>
      <c r="AP125" s="33">
        <v>4290.4716660000004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180.01959640000001</v>
      </c>
      <c r="X127" s="33">
        <v>360.03919280000002</v>
      </c>
      <c r="Y127" s="33">
        <v>540.05878919999998</v>
      </c>
      <c r="Z127" s="33">
        <v>695.52197330000001</v>
      </c>
      <c r="AA127" s="33">
        <v>829.35364860000004</v>
      </c>
      <c r="AB127" s="33">
        <v>963.27237079999998</v>
      </c>
      <c r="AC127" s="33">
        <v>1096.4152120000001</v>
      </c>
      <c r="AD127" s="33">
        <v>1080.1175780000001</v>
      </c>
      <c r="AE127" s="33">
        <v>1215.132276</v>
      </c>
      <c r="AF127" s="33">
        <v>1350.1469729999999</v>
      </c>
      <c r="AG127" s="33">
        <v>1350.1469729999999</v>
      </c>
      <c r="AH127" s="33">
        <v>1350.1469729999999</v>
      </c>
      <c r="AI127" s="33">
        <v>1350.1469729999999</v>
      </c>
      <c r="AJ127" s="33">
        <v>1350.1469729999999</v>
      </c>
      <c r="AK127" s="33">
        <v>1350.1469729999999</v>
      </c>
      <c r="AL127" s="33">
        <v>1350.1469729999999</v>
      </c>
      <c r="AM127" s="33">
        <v>1350.1469729999999</v>
      </c>
      <c r="AN127" s="33">
        <v>1350.1469729999999</v>
      </c>
      <c r="AO127" s="33">
        <v>1350.1469729999999</v>
      </c>
      <c r="AP127" s="33">
        <v>1350.1469729999999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686.91688099999999</v>
      </c>
      <c r="X136" s="33">
        <v>1373.833762</v>
      </c>
      <c r="Y136" s="33">
        <v>2060.7506429999999</v>
      </c>
      <c r="Z136" s="33">
        <v>2723.111112</v>
      </c>
      <c r="AA136" s="33">
        <v>3363.840072</v>
      </c>
      <c r="AB136" s="33">
        <v>4004.656078</v>
      </c>
      <c r="AC136" s="33">
        <v>4644.6962039999999</v>
      </c>
      <c r="AD136" s="33">
        <v>5135.2958550000003</v>
      </c>
      <c r="AE136" s="33">
        <v>5777.2078369999999</v>
      </c>
      <c r="AF136" s="33">
        <v>6419.1198189999996</v>
      </c>
      <c r="AG136" s="33">
        <v>6419.1198189999996</v>
      </c>
      <c r="AH136" s="33">
        <v>6419.1198189999996</v>
      </c>
      <c r="AI136" s="33">
        <v>6419.1198189999996</v>
      </c>
      <c r="AJ136" s="33">
        <v>6419.1198189999996</v>
      </c>
      <c r="AK136" s="33">
        <v>6419.1198189999996</v>
      </c>
      <c r="AL136" s="33">
        <v>6406.7537990000001</v>
      </c>
      <c r="AM136" s="33">
        <v>6158.9109900000003</v>
      </c>
      <c r="AN136" s="33">
        <v>5912.2225340000005</v>
      </c>
      <c r="AO136" s="33">
        <v>6334.9057650000004</v>
      </c>
      <c r="AP136" s="33">
        <v>5640.6186390000003</v>
      </c>
    </row>
    <row r="137" spans="1:42" x14ac:dyDescent="0.25">
      <c r="B137" s="33" t="s">
        <v>21</v>
      </c>
      <c r="C137" s="4" t="s">
        <v>37</v>
      </c>
      <c r="D137" s="33">
        <v>2165.053848</v>
      </c>
      <c r="E137" s="33">
        <v>2165.053848</v>
      </c>
      <c r="F137" s="33">
        <v>2135.296347</v>
      </c>
      <c r="G137" s="33">
        <v>2165.053848</v>
      </c>
      <c r="H137" s="33">
        <v>1880.4562599999999</v>
      </c>
      <c r="I137" s="33">
        <v>1949.7274580000001</v>
      </c>
      <c r="J137" s="33">
        <v>1052.778499</v>
      </c>
      <c r="K137" s="33">
        <v>1412.5534789999999</v>
      </c>
      <c r="L137" s="33">
        <v>1412.5534789999999</v>
      </c>
      <c r="M137" s="33">
        <v>1412.5534789999999</v>
      </c>
      <c r="N137" s="33">
        <v>1412.5534789999999</v>
      </c>
      <c r="O137" s="33">
        <v>1310.928748</v>
      </c>
      <c r="P137" s="33">
        <v>1035.3982900000001</v>
      </c>
      <c r="Q137" s="33">
        <v>628.60324990000004</v>
      </c>
      <c r="R137" s="33">
        <v>413.27686</v>
      </c>
      <c r="S137" s="33">
        <v>413.27686</v>
      </c>
      <c r="T137" s="33">
        <v>413.27686</v>
      </c>
      <c r="U137" s="33">
        <v>413.27686</v>
      </c>
      <c r="V137" s="33">
        <v>413.27686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167.60135880000001</v>
      </c>
      <c r="E139" s="33">
        <v>167.60135880000001</v>
      </c>
      <c r="F139" s="33">
        <v>167.60135880000001</v>
      </c>
      <c r="G139" s="33">
        <v>167.60135880000001</v>
      </c>
      <c r="H139" s="33">
        <v>167.60135880000001</v>
      </c>
      <c r="I139" s="33">
        <v>167.60135880000001</v>
      </c>
      <c r="J139" s="33">
        <v>83.800679400000007</v>
      </c>
      <c r="K139" s="33">
        <v>83.800679400000007</v>
      </c>
      <c r="L139" s="33">
        <v>83.800679400000007</v>
      </c>
      <c r="M139" s="33">
        <v>83.800679400000007</v>
      </c>
      <c r="N139" s="33">
        <v>83.800679400000007</v>
      </c>
      <c r="O139" s="33">
        <v>83.800679400000007</v>
      </c>
      <c r="P139" s="33">
        <v>83.800679400000007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2332.6552069999998</v>
      </c>
      <c r="E148" s="33">
        <v>2332.6552069999998</v>
      </c>
      <c r="F148" s="33">
        <v>2302.8977060000002</v>
      </c>
      <c r="G148" s="33">
        <v>2332.6552069999998</v>
      </c>
      <c r="H148" s="33">
        <v>2048.0576190000002</v>
      </c>
      <c r="I148" s="33">
        <v>2117.3288170000001</v>
      </c>
      <c r="J148" s="33">
        <v>1136.579178</v>
      </c>
      <c r="K148" s="33">
        <v>1496.3541580000001</v>
      </c>
      <c r="L148" s="33">
        <v>1496.3541580000001</v>
      </c>
      <c r="M148" s="33">
        <v>1496.3541580000001</v>
      </c>
      <c r="N148" s="33">
        <v>1496.3541580000001</v>
      </c>
      <c r="O148" s="33">
        <v>1394.7294280000001</v>
      </c>
      <c r="P148" s="33">
        <v>1119.198969</v>
      </c>
      <c r="Q148" s="33">
        <v>628.60324990000004</v>
      </c>
      <c r="R148" s="33">
        <v>413.27686</v>
      </c>
      <c r="S148" s="33">
        <v>413.27686</v>
      </c>
      <c r="T148" s="33">
        <v>413.27686</v>
      </c>
      <c r="U148" s="33">
        <v>413.27686</v>
      </c>
      <c r="V148" s="33">
        <v>413.27686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1769.944133</v>
      </c>
      <c r="E149" s="33">
        <v>1769.944133</v>
      </c>
      <c r="F149" s="33">
        <v>1769.944133</v>
      </c>
      <c r="G149" s="33">
        <v>1769.944133</v>
      </c>
      <c r="H149" s="33">
        <v>1769.944133</v>
      </c>
      <c r="I149" s="33">
        <v>1769.944133</v>
      </c>
      <c r="J149" s="33">
        <v>1769.944133</v>
      </c>
      <c r="K149" s="33">
        <v>1769.944133</v>
      </c>
      <c r="L149" s="33">
        <v>1769.944133</v>
      </c>
      <c r="M149" s="33">
        <v>1769.944133</v>
      </c>
      <c r="N149" s="33">
        <v>1769.944133</v>
      </c>
      <c r="O149" s="33">
        <v>1769.944133</v>
      </c>
      <c r="P149" s="33">
        <v>1769.944133</v>
      </c>
      <c r="Q149" s="33">
        <v>1769.944133</v>
      </c>
      <c r="R149" s="33">
        <v>3052.6641730000001</v>
      </c>
      <c r="S149" s="33">
        <v>3052.6641730000001</v>
      </c>
      <c r="T149" s="33">
        <v>3052.6641730000001</v>
      </c>
      <c r="U149" s="33">
        <v>3052.6641730000001</v>
      </c>
      <c r="V149" s="33">
        <v>3052.6641730000001</v>
      </c>
      <c r="W149" s="33">
        <v>3052.6641730000001</v>
      </c>
      <c r="X149" s="33">
        <v>3052.6641730000001</v>
      </c>
      <c r="Y149" s="33">
        <v>3052.6641730000001</v>
      </c>
      <c r="Z149" s="33">
        <v>3052.6641730000001</v>
      </c>
      <c r="AA149" s="33">
        <v>3052.6641730000001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3052.6641730000001</v>
      </c>
      <c r="AG149" s="33">
        <v>3052.6641730000001</v>
      </c>
      <c r="AH149" s="33">
        <v>3052.6641730000001</v>
      </c>
      <c r="AI149" s="33">
        <v>3052.6641730000001</v>
      </c>
      <c r="AJ149" s="33">
        <v>3052.6641730000001</v>
      </c>
      <c r="AK149" s="33">
        <v>3052.6641730000001</v>
      </c>
      <c r="AL149" s="33">
        <v>3052.6641730000001</v>
      </c>
      <c r="AM149" s="33">
        <v>3052.6641730000001</v>
      </c>
      <c r="AN149" s="33">
        <v>3052.6641730000001</v>
      </c>
      <c r="AO149" s="33">
        <v>3052.6641730000001</v>
      </c>
      <c r="AP149" s="33">
        <v>3052.6641730000001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1769.944133</v>
      </c>
      <c r="E160" s="33">
        <v>1769.944133</v>
      </c>
      <c r="F160" s="33">
        <v>1769.944133</v>
      </c>
      <c r="G160" s="33">
        <v>1769.944133</v>
      </c>
      <c r="H160" s="33">
        <v>1769.944133</v>
      </c>
      <c r="I160" s="33">
        <v>1769.944133</v>
      </c>
      <c r="J160" s="33">
        <v>1769.944133</v>
      </c>
      <c r="K160" s="33">
        <v>1769.944133</v>
      </c>
      <c r="L160" s="33">
        <v>1769.944133</v>
      </c>
      <c r="M160" s="33">
        <v>1769.944133</v>
      </c>
      <c r="N160" s="33">
        <v>1769.944133</v>
      </c>
      <c r="O160" s="33">
        <v>1769.944133</v>
      </c>
      <c r="P160" s="33">
        <v>1769.944133</v>
      </c>
      <c r="Q160" s="33">
        <v>1769.944133</v>
      </c>
      <c r="R160" s="33">
        <v>3052.6641730000001</v>
      </c>
      <c r="S160" s="33">
        <v>3052.6641730000001</v>
      </c>
      <c r="T160" s="33">
        <v>3052.6641730000001</v>
      </c>
      <c r="U160" s="33">
        <v>3052.6641730000001</v>
      </c>
      <c r="V160" s="33">
        <v>3052.6641730000001</v>
      </c>
      <c r="W160" s="33">
        <v>3052.6641730000001</v>
      </c>
      <c r="X160" s="33">
        <v>3052.6641730000001</v>
      </c>
      <c r="Y160" s="33">
        <v>3052.6641730000001</v>
      </c>
      <c r="Z160" s="33">
        <v>3052.6641730000001</v>
      </c>
      <c r="AA160" s="33">
        <v>3052.6641730000001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3052.6641730000001</v>
      </c>
      <c r="AG160" s="33">
        <v>3052.6641730000001</v>
      </c>
      <c r="AH160" s="33">
        <v>3052.6641730000001</v>
      </c>
      <c r="AI160" s="33">
        <v>3052.6641730000001</v>
      </c>
      <c r="AJ160" s="33">
        <v>3052.6641730000001</v>
      </c>
      <c r="AK160" s="33">
        <v>3052.6641730000001</v>
      </c>
      <c r="AL160" s="33">
        <v>3052.6641730000001</v>
      </c>
      <c r="AM160" s="33">
        <v>3052.6641730000001</v>
      </c>
      <c r="AN160" s="33">
        <v>3052.6641730000001</v>
      </c>
      <c r="AO160" s="33">
        <v>3052.6641730000001</v>
      </c>
      <c r="AP160" s="33">
        <v>3052.6641730000001</v>
      </c>
    </row>
    <row r="161" spans="2:42" x14ac:dyDescent="0.25">
      <c r="B161" s="33" t="s">
        <v>23</v>
      </c>
      <c r="C161" s="4" t="s">
        <v>37</v>
      </c>
      <c r="D161" s="33">
        <v>235.94893389999999</v>
      </c>
      <c r="E161" s="33">
        <v>235.94893389999999</v>
      </c>
      <c r="F161" s="33">
        <v>217.19804780000001</v>
      </c>
      <c r="G161" s="33">
        <v>235.94893389999999</v>
      </c>
      <c r="H161" s="33">
        <v>176.96170040000001</v>
      </c>
      <c r="I161" s="33">
        <v>217.19804780000001</v>
      </c>
      <c r="J161" s="33">
        <v>99.223580850000005</v>
      </c>
      <c r="K161" s="33">
        <v>99.223580850000005</v>
      </c>
      <c r="L161" s="33">
        <v>117.9744669</v>
      </c>
      <c r="M161" s="33">
        <v>117.9744669</v>
      </c>
      <c r="N161" s="33">
        <v>117.9744669</v>
      </c>
      <c r="O161" s="33">
        <v>117.9744669</v>
      </c>
      <c r="P161" s="33">
        <v>99.223580850000005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1722.936743</v>
      </c>
      <c r="E163" s="33">
        <v>1821.150828</v>
      </c>
      <c r="F163" s="33">
        <v>1625.785678</v>
      </c>
      <c r="G163" s="33">
        <v>1787.7192789999999</v>
      </c>
      <c r="H163" s="33">
        <v>1300.4060059999999</v>
      </c>
      <c r="I163" s="33">
        <v>1372.6363590000001</v>
      </c>
      <c r="J163" s="33">
        <v>637.41256959999998</v>
      </c>
      <c r="K163" s="33">
        <v>748.18881799999997</v>
      </c>
      <c r="L163" s="33">
        <v>843.7123163</v>
      </c>
      <c r="M163" s="33">
        <v>910.57541389999994</v>
      </c>
      <c r="N163" s="33">
        <v>898.86061670000004</v>
      </c>
      <c r="O163" s="33">
        <v>824.75263859999995</v>
      </c>
      <c r="P163" s="33">
        <v>615.89674079999998</v>
      </c>
      <c r="Q163" s="33">
        <v>134.31663069999999</v>
      </c>
      <c r="R163" s="33">
        <v>127.54339299999999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77.854302399999995</v>
      </c>
      <c r="F164" s="33">
        <v>77.854302399999995</v>
      </c>
      <c r="G164" s="33">
        <v>112.223966</v>
      </c>
      <c r="H164" s="33">
        <v>195.00866909999999</v>
      </c>
      <c r="I164" s="33">
        <v>233.56290720000001</v>
      </c>
      <c r="J164" s="33">
        <v>39.30006427</v>
      </c>
      <c r="K164" s="33">
        <v>117.1543667</v>
      </c>
      <c r="L164" s="33">
        <v>78.60012854</v>
      </c>
      <c r="M164" s="33">
        <v>155.70860479999999</v>
      </c>
      <c r="N164" s="33">
        <v>155.70860479999999</v>
      </c>
      <c r="O164" s="33">
        <v>117.1543667</v>
      </c>
      <c r="P164" s="33">
        <v>117.1543667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  <c r="H166" s="33">
        <v>76.323091199999993</v>
      </c>
      <c r="I166" s="33">
        <v>114.4407011</v>
      </c>
      <c r="J166" s="33">
        <v>76.323091199999993</v>
      </c>
      <c r="K166" s="33">
        <v>76.323091199999993</v>
      </c>
      <c r="L166" s="33">
        <v>2.544645343</v>
      </c>
      <c r="M166" s="33">
        <v>152.64618239999999</v>
      </c>
      <c r="N166" s="33">
        <v>152.64618239999999</v>
      </c>
      <c r="O166" s="33">
        <v>76.323091199999993</v>
      </c>
      <c r="P166" s="33">
        <v>76.323091199999993</v>
      </c>
      <c r="Q166" s="33">
        <v>76.323091199999993</v>
      </c>
      <c r="R166" s="33">
        <v>76.323091199999993</v>
      </c>
    </row>
    <row r="167" spans="2:42" x14ac:dyDescent="0.25">
      <c r="B167" s="33" t="s">
        <v>23</v>
      </c>
      <c r="C167" s="4" t="s">
        <v>43</v>
      </c>
      <c r="E167" s="33">
        <v>24.426191930000002</v>
      </c>
      <c r="F167" s="33">
        <v>24.426191930000002</v>
      </c>
      <c r="G167" s="33">
        <v>24.426191930000002</v>
      </c>
      <c r="H167" s="33">
        <v>48.852383850000002</v>
      </c>
      <c r="I167" s="33">
        <v>61.564130970000001</v>
      </c>
      <c r="K167" s="33">
        <v>24.426191930000002</v>
      </c>
      <c r="M167" s="33">
        <v>48.852383850000002</v>
      </c>
      <c r="N167" s="33">
        <v>24.426191930000002</v>
      </c>
      <c r="O167" s="33">
        <v>24.426191930000002</v>
      </c>
      <c r="P167" s="33">
        <v>24.426191930000002</v>
      </c>
      <c r="Q167" s="33">
        <v>24.426191930000002</v>
      </c>
      <c r="R167" s="33">
        <v>24.426191930000002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1958.885677</v>
      </c>
      <c r="E172" s="33">
        <v>2159.3802559999999</v>
      </c>
      <c r="F172" s="33">
        <v>1945.26422</v>
      </c>
      <c r="G172" s="33">
        <v>2160.3183709999998</v>
      </c>
      <c r="H172" s="33">
        <v>1797.5518500000001</v>
      </c>
      <c r="I172" s="33">
        <v>1999.4021459999999</v>
      </c>
      <c r="J172" s="33">
        <v>852.25930600000004</v>
      </c>
      <c r="K172" s="33">
        <v>1065.316049</v>
      </c>
      <c r="L172" s="33">
        <v>1042.831557</v>
      </c>
      <c r="M172" s="33">
        <v>1385.7570519999999</v>
      </c>
      <c r="N172" s="33">
        <v>1349.6160629999999</v>
      </c>
      <c r="O172" s="33">
        <v>1160.6307549999999</v>
      </c>
      <c r="P172" s="33">
        <v>933.02397140000005</v>
      </c>
      <c r="Q172" s="33">
        <v>253.81679990000001</v>
      </c>
      <c r="R172" s="33">
        <v>247.0435622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276.26063649999998</v>
      </c>
      <c r="E173" s="33">
        <v>305.65718070000003</v>
      </c>
      <c r="F173" s="33">
        <v>229.2428855</v>
      </c>
      <c r="G173" s="33">
        <v>289.47118979999999</v>
      </c>
      <c r="H173" s="33">
        <v>199.84634130000001</v>
      </c>
      <c r="I173" s="33">
        <v>229.2428855</v>
      </c>
      <c r="J173" s="33">
        <v>76.414295170000003</v>
      </c>
      <c r="K173" s="33">
        <v>107.4354962</v>
      </c>
      <c r="L173" s="33">
        <v>94.03550199</v>
      </c>
      <c r="M173" s="33">
        <v>152.8285903</v>
      </c>
      <c r="N173" s="33">
        <v>152.8285903</v>
      </c>
      <c r="O173" s="33">
        <v>107.210762</v>
      </c>
      <c r="P173" s="33">
        <v>32.24249717</v>
      </c>
      <c r="Q173" s="33">
        <v>32.24249717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393.96471750000001</v>
      </c>
      <c r="E175" s="33">
        <v>418.69022510000002</v>
      </c>
      <c r="F175" s="33">
        <v>315.90372989999997</v>
      </c>
      <c r="G175" s="33">
        <v>414.86149069999999</v>
      </c>
      <c r="H175" s="33">
        <v>289.29216120000001</v>
      </c>
      <c r="I175" s="33">
        <v>310.18893450000002</v>
      </c>
      <c r="J175" s="33">
        <v>82.792746010000002</v>
      </c>
      <c r="K175" s="33">
        <v>111.0879528</v>
      </c>
      <c r="L175" s="33">
        <v>180.74565999999999</v>
      </c>
      <c r="M175" s="33">
        <v>209.34511259999999</v>
      </c>
      <c r="N175" s="33">
        <v>205.51637819999999</v>
      </c>
      <c r="O175" s="33">
        <v>153.232077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670.22535400000004</v>
      </c>
      <c r="E184" s="33">
        <v>724.34740580000005</v>
      </c>
      <c r="F184" s="33">
        <v>545.14661539999997</v>
      </c>
      <c r="G184" s="33">
        <v>704.33268050000004</v>
      </c>
      <c r="H184" s="33">
        <v>489.13850250000002</v>
      </c>
      <c r="I184" s="33">
        <v>539.43182000000002</v>
      </c>
      <c r="J184" s="33">
        <v>159.20704119999999</v>
      </c>
      <c r="K184" s="33">
        <v>218.523449</v>
      </c>
      <c r="L184" s="33">
        <v>274.78116189999997</v>
      </c>
      <c r="M184" s="33">
        <v>362.17370290000002</v>
      </c>
      <c r="N184" s="33">
        <v>358.34496849999999</v>
      </c>
      <c r="O184" s="33">
        <v>260.44283899999999</v>
      </c>
      <c r="P184" s="33">
        <v>32.24249717</v>
      </c>
      <c r="Q184" s="33">
        <v>32.24249717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14901.33956</v>
      </c>
      <c r="E233" s="33">
        <v>14901.33956</v>
      </c>
      <c r="F233" s="33">
        <v>14901.33956</v>
      </c>
      <c r="G233" s="33">
        <v>14901.33956</v>
      </c>
      <c r="H233" s="33">
        <v>14901.33956</v>
      </c>
      <c r="I233" s="33">
        <v>14901.33956</v>
      </c>
      <c r="J233" s="33">
        <v>15048.654759999999</v>
      </c>
      <c r="K233" s="33">
        <v>15116.527679999999</v>
      </c>
      <c r="L233" s="33">
        <v>15116.527679999999</v>
      </c>
      <c r="M233" s="33">
        <v>15116.527679999999</v>
      </c>
      <c r="N233" s="33">
        <v>15116.527679999999</v>
      </c>
      <c r="O233" s="33">
        <v>15116.527679999999</v>
      </c>
      <c r="P233" s="33">
        <v>15116.527679999999</v>
      </c>
      <c r="Q233" s="33">
        <v>15116.527679999999</v>
      </c>
      <c r="R233" s="33">
        <v>15116.527679999999</v>
      </c>
      <c r="S233" s="33">
        <v>15116.527679999999</v>
      </c>
      <c r="T233" s="33">
        <v>15309.46493</v>
      </c>
      <c r="U233" s="33">
        <v>15418.6319</v>
      </c>
      <c r="V233" s="33">
        <v>15954.754370000001</v>
      </c>
      <c r="W233" s="33">
        <v>15954.754370000001</v>
      </c>
      <c r="X233" s="33">
        <v>15954.754370000001</v>
      </c>
      <c r="Y233" s="33">
        <v>15954.754370000001</v>
      </c>
      <c r="Z233" s="33">
        <v>15954.754370000001</v>
      </c>
      <c r="AA233" s="33">
        <v>15954.754370000001</v>
      </c>
      <c r="AB233" s="33">
        <v>15954.754370000001</v>
      </c>
      <c r="AC233" s="33">
        <v>15954.754370000001</v>
      </c>
      <c r="AD233" s="33">
        <v>15954.754370000001</v>
      </c>
      <c r="AE233" s="33">
        <v>16050.17116</v>
      </c>
      <c r="AF233" s="33">
        <v>16050.17116</v>
      </c>
      <c r="AG233" s="33">
        <v>16050.17116</v>
      </c>
      <c r="AH233" s="33">
        <v>16050.17116</v>
      </c>
      <c r="AI233" s="33">
        <v>16050.17116</v>
      </c>
      <c r="AJ233" s="33">
        <v>16050.17116</v>
      </c>
      <c r="AK233" s="33">
        <v>16050.17116</v>
      </c>
      <c r="AL233" s="33">
        <v>16050.17116</v>
      </c>
      <c r="AM233" s="33">
        <v>16050.17116</v>
      </c>
      <c r="AN233" s="33">
        <v>16050.17116</v>
      </c>
      <c r="AO233" s="33">
        <v>16050.17116</v>
      </c>
      <c r="AP233" s="33">
        <v>16050.17116</v>
      </c>
    </row>
    <row r="234" spans="2:42" x14ac:dyDescent="0.25">
      <c r="B234" s="33" t="s">
        <v>1</v>
      </c>
      <c r="C234" s="4" t="s">
        <v>38</v>
      </c>
      <c r="D234" s="33">
        <v>6584.6805430000004</v>
      </c>
      <c r="E234" s="33">
        <v>6584.6805430000004</v>
      </c>
      <c r="F234" s="33">
        <v>6584.6805430000004</v>
      </c>
      <c r="G234" s="33">
        <v>6584.6805430000004</v>
      </c>
      <c r="H234" s="33">
        <v>6584.6805430000004</v>
      </c>
      <c r="I234" s="33">
        <v>6584.6805430000004</v>
      </c>
      <c r="J234" s="33">
        <v>6584.6805430000004</v>
      </c>
      <c r="K234" s="33">
        <v>6778.1939359999997</v>
      </c>
      <c r="L234" s="33">
        <v>6778.1939359999997</v>
      </c>
      <c r="M234" s="33">
        <v>6778.1939359999997</v>
      </c>
      <c r="N234" s="33">
        <v>6851.9667179999997</v>
      </c>
      <c r="O234" s="33">
        <v>6916.0714950000001</v>
      </c>
      <c r="P234" s="33">
        <v>6916.0714950000001</v>
      </c>
      <c r="Q234" s="33">
        <v>7050.569724</v>
      </c>
      <c r="R234" s="33">
        <v>7050.569724</v>
      </c>
      <c r="S234" s="33">
        <v>7050.569724</v>
      </c>
      <c r="T234" s="33">
        <v>7694.0994270000001</v>
      </c>
      <c r="U234" s="33">
        <v>8184.5577599999997</v>
      </c>
      <c r="V234" s="33">
        <v>8461.9843839999994</v>
      </c>
      <c r="W234" s="33">
        <v>8461.9843839999994</v>
      </c>
      <c r="X234" s="33">
        <v>8461.9843839999994</v>
      </c>
      <c r="Y234" s="33">
        <v>8461.9843839999994</v>
      </c>
      <c r="Z234" s="33">
        <v>8461.9843839999994</v>
      </c>
      <c r="AA234" s="33">
        <v>8461.9843839999994</v>
      </c>
      <c r="AB234" s="33">
        <v>8498.4490870000009</v>
      </c>
      <c r="AC234" s="33">
        <v>8498.4490870000009</v>
      </c>
      <c r="AD234" s="33">
        <v>8498.4490870000009</v>
      </c>
      <c r="AE234" s="33">
        <v>8498.4490870000009</v>
      </c>
      <c r="AF234" s="33">
        <v>8498.4490870000009</v>
      </c>
      <c r="AG234" s="33">
        <v>8498.4490870000009</v>
      </c>
      <c r="AH234" s="33">
        <v>8498.4490870000009</v>
      </c>
      <c r="AI234" s="33">
        <v>8498.4490870000009</v>
      </c>
      <c r="AJ234" s="33">
        <v>8498.4490870000009</v>
      </c>
      <c r="AK234" s="33">
        <v>8498.4490870000009</v>
      </c>
      <c r="AL234" s="33">
        <v>8498.4490870000009</v>
      </c>
      <c r="AM234" s="33">
        <v>8498.4490870000009</v>
      </c>
      <c r="AN234" s="33">
        <v>8498.4490870000009</v>
      </c>
      <c r="AO234" s="33">
        <v>8498.4490870000009</v>
      </c>
      <c r="AP234" s="33">
        <v>8498.4490870000009</v>
      </c>
    </row>
    <row r="235" spans="2:42" x14ac:dyDescent="0.25">
      <c r="B235" s="33" t="s">
        <v>1</v>
      </c>
      <c r="C235" s="4" t="s">
        <v>39</v>
      </c>
      <c r="D235" s="33">
        <v>3149.3802540000001</v>
      </c>
      <c r="E235" s="33">
        <v>3149.3802540000001</v>
      </c>
      <c r="F235" s="33">
        <v>3149.3802540000001</v>
      </c>
      <c r="G235" s="33">
        <v>3149.3802540000001</v>
      </c>
      <c r="H235" s="33">
        <v>3149.3802540000001</v>
      </c>
      <c r="I235" s="33">
        <v>3149.3802540000001</v>
      </c>
      <c r="J235" s="33">
        <v>3149.3802540000001</v>
      </c>
      <c r="K235" s="33">
        <v>3149.3802540000001</v>
      </c>
      <c r="L235" s="33">
        <v>3149.3802540000001</v>
      </c>
      <c r="M235" s="33">
        <v>3149.3802540000001</v>
      </c>
      <c r="N235" s="33">
        <v>3149.3802540000001</v>
      </c>
      <c r="O235" s="33">
        <v>3149.3802540000001</v>
      </c>
      <c r="P235" s="33">
        <v>3149.3802540000001</v>
      </c>
      <c r="Q235" s="33">
        <v>3149.3802540000001</v>
      </c>
      <c r="R235" s="33">
        <v>3149.3802540000001</v>
      </c>
      <c r="S235" s="33">
        <v>3149.3802540000001</v>
      </c>
      <c r="T235" s="33">
        <v>3149.3802540000001</v>
      </c>
      <c r="U235" s="33">
        <v>3149.3802540000001</v>
      </c>
      <c r="V235" s="33">
        <v>3149.3802540000001</v>
      </c>
      <c r="W235" s="33">
        <v>3149.3802540000001</v>
      </c>
      <c r="X235" s="33">
        <v>3149.3802540000001</v>
      </c>
      <c r="Y235" s="33">
        <v>3149.3802540000001</v>
      </c>
      <c r="Z235" s="33">
        <v>3149.3802540000001</v>
      </c>
      <c r="AA235" s="33">
        <v>3149.3802540000001</v>
      </c>
      <c r="AB235" s="33">
        <v>3149.3802540000001</v>
      </c>
      <c r="AC235" s="33">
        <v>3149.3802540000001</v>
      </c>
      <c r="AD235" s="33">
        <v>3149.3802540000001</v>
      </c>
      <c r="AE235" s="33">
        <v>3114.8369299999999</v>
      </c>
      <c r="AF235" s="33">
        <v>2487.5149510000001</v>
      </c>
      <c r="AG235" s="33">
        <v>2780.6783</v>
      </c>
      <c r="AH235" s="33">
        <v>2686.208572</v>
      </c>
      <c r="AI235" s="33">
        <v>2534.601212</v>
      </c>
      <c r="AJ235" s="33">
        <v>2375.7509230000001</v>
      </c>
      <c r="AK235" s="33">
        <v>2187.103306</v>
      </c>
      <c r="AL235" s="33">
        <v>2122.5144140000002</v>
      </c>
      <c r="AM235" s="33">
        <v>2122.5144140000002</v>
      </c>
      <c r="AN235" s="33">
        <v>2122.5144140000002</v>
      </c>
      <c r="AO235" s="33">
        <v>2122.5144140000002</v>
      </c>
      <c r="AP235" s="33">
        <v>2122.5144140000002</v>
      </c>
    </row>
    <row r="236" spans="2:42" x14ac:dyDescent="0.25">
      <c r="B236" s="33" t="s">
        <v>1</v>
      </c>
      <c r="C236" s="4" t="s">
        <v>40</v>
      </c>
      <c r="D236" s="33">
        <v>2261.8356600000002</v>
      </c>
      <c r="E236" s="33">
        <v>3079.0837550000001</v>
      </c>
      <c r="F236" s="33">
        <v>2875.2613679999999</v>
      </c>
      <c r="G236" s="33">
        <v>2830.5337500000001</v>
      </c>
      <c r="H236" s="33">
        <v>3195.1117399999998</v>
      </c>
      <c r="I236" s="33">
        <v>3195.1117399999998</v>
      </c>
      <c r="J236" s="33">
        <v>4084.5609250000002</v>
      </c>
      <c r="K236" s="33">
        <v>5166.9970000000003</v>
      </c>
      <c r="L236" s="33">
        <v>6071.3613050000004</v>
      </c>
      <c r="M236" s="33">
        <v>6071.3613050000004</v>
      </c>
      <c r="N236" s="33">
        <v>6071.3613050000004</v>
      </c>
      <c r="O236" s="33">
        <v>6071.3613050000004</v>
      </c>
      <c r="P236" s="33">
        <v>6071.3613050000004</v>
      </c>
      <c r="Q236" s="33">
        <v>6071.3613050000004</v>
      </c>
      <c r="R236" s="33">
        <v>6071.3613050000004</v>
      </c>
      <c r="S236" s="33">
        <v>6071.3613050000004</v>
      </c>
      <c r="T236" s="33">
        <v>6071.3613050000004</v>
      </c>
      <c r="U236" s="33">
        <v>6071.3613050000004</v>
      </c>
      <c r="V236" s="33">
        <v>6071.3613050000004</v>
      </c>
      <c r="W236" s="33">
        <v>6071.3613050000004</v>
      </c>
      <c r="X236" s="33">
        <v>6071.3613050000004</v>
      </c>
      <c r="Y236" s="33">
        <v>6071.3613050000004</v>
      </c>
      <c r="Z236" s="33">
        <v>6071.3613050000004</v>
      </c>
      <c r="AA236" s="33">
        <v>6071.3613050000004</v>
      </c>
      <c r="AB236" s="33">
        <v>6071.3613050000004</v>
      </c>
      <c r="AC236" s="33">
        <v>6071.3613050000004</v>
      </c>
      <c r="AD236" s="33">
        <v>6071.3613050000004</v>
      </c>
      <c r="AE236" s="33">
        <v>6071.3613050000004</v>
      </c>
      <c r="AF236" s="33">
        <v>6071.3613050000004</v>
      </c>
      <c r="AG236" s="33">
        <v>6071.3613050000004</v>
      </c>
      <c r="AH236" s="33">
        <v>6071.3613050000004</v>
      </c>
      <c r="AI236" s="33">
        <v>6071.3613050000004</v>
      </c>
      <c r="AJ236" s="33">
        <v>6071.3613050000004</v>
      </c>
      <c r="AK236" s="33">
        <v>6071.3613050000004</v>
      </c>
      <c r="AL236" s="33">
        <v>6071.3613050000004</v>
      </c>
      <c r="AM236" s="33">
        <v>6071.3613050000004</v>
      </c>
      <c r="AN236" s="33">
        <v>6071.3613050000004</v>
      </c>
      <c r="AO236" s="33">
        <v>6071.3613050000004</v>
      </c>
      <c r="AP236" s="33">
        <v>6279.8816669999997</v>
      </c>
    </row>
    <row r="237" spans="2:42" x14ac:dyDescent="0.25">
      <c r="B237" s="33" t="s">
        <v>1</v>
      </c>
      <c r="C237" s="4" t="s">
        <v>41</v>
      </c>
      <c r="D237" s="33">
        <v>7280.4463239999995</v>
      </c>
      <c r="E237" s="33">
        <v>7280.4463239999995</v>
      </c>
      <c r="F237" s="33">
        <v>7280.4463239999995</v>
      </c>
      <c r="G237" s="33">
        <v>7280.4463239999995</v>
      </c>
      <c r="H237" s="33">
        <v>7280.4463239999995</v>
      </c>
      <c r="I237" s="33">
        <v>7280.4463239999995</v>
      </c>
      <c r="J237" s="33">
        <v>7280.4463239999995</v>
      </c>
      <c r="K237" s="33">
        <v>7280.4463239999995</v>
      </c>
      <c r="L237" s="33">
        <v>7280.4463239999995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400.21671429999998</v>
      </c>
      <c r="G238" s="33">
        <v>493.54893959999998</v>
      </c>
      <c r="H238" s="33">
        <v>1413.2881070000001</v>
      </c>
      <c r="I238" s="33">
        <v>1423.0422900000001</v>
      </c>
      <c r="J238" s="33">
        <v>2850.6301319999998</v>
      </c>
      <c r="K238" s="33">
        <v>2850.6301319999998</v>
      </c>
      <c r="L238" s="33">
        <v>2850.6301319999998</v>
      </c>
      <c r="M238" s="33">
        <v>2850.6301319999998</v>
      </c>
      <c r="N238" s="33">
        <v>2850.6301319999998</v>
      </c>
      <c r="O238" s="33">
        <v>2850.6301319999998</v>
      </c>
      <c r="P238" s="33">
        <v>2850.6301319999998</v>
      </c>
      <c r="Q238" s="33">
        <v>2850.6301319999998</v>
      </c>
      <c r="R238" s="33">
        <v>2850.6301319999998</v>
      </c>
      <c r="S238" s="33">
        <v>2850.6301319999998</v>
      </c>
      <c r="T238" s="33">
        <v>2850.6301319999998</v>
      </c>
      <c r="U238" s="33">
        <v>2850.6301319999998</v>
      </c>
      <c r="V238" s="33">
        <v>2850.6301319999998</v>
      </c>
      <c r="W238" s="33">
        <v>2850.6301319999998</v>
      </c>
      <c r="X238" s="33">
        <v>2850.6301319999998</v>
      </c>
      <c r="Y238" s="33">
        <v>2850.6301319999998</v>
      </c>
      <c r="Z238" s="33">
        <v>2850.6301319999998</v>
      </c>
      <c r="AA238" s="33">
        <v>2850.6301319999998</v>
      </c>
      <c r="AB238" s="33">
        <v>2850.6301319999998</v>
      </c>
      <c r="AC238" s="33">
        <v>2850.6301319999998</v>
      </c>
      <c r="AD238" s="33">
        <v>2850.6301319999998</v>
      </c>
      <c r="AE238" s="33">
        <v>2850.6301319999998</v>
      </c>
      <c r="AF238" s="33">
        <v>2850.6301319999998</v>
      </c>
      <c r="AG238" s="33">
        <v>2850.6301319999998</v>
      </c>
      <c r="AH238" s="33">
        <v>2850.6301319999998</v>
      </c>
      <c r="AI238" s="33">
        <v>2850.6301319999998</v>
      </c>
      <c r="AJ238" s="33">
        <v>2850.6301319999998</v>
      </c>
      <c r="AK238" s="33">
        <v>2850.6301319999998</v>
      </c>
      <c r="AL238" s="33">
        <v>2850.6301319999998</v>
      </c>
      <c r="AM238" s="33">
        <v>2850.6301319999998</v>
      </c>
      <c r="AN238" s="33">
        <v>2850.6301319999998</v>
      </c>
      <c r="AO238" s="33">
        <v>2850.6301319999998</v>
      </c>
      <c r="AP238" s="33">
        <v>2850.6301319999998</v>
      </c>
    </row>
    <row r="239" spans="2:42" x14ac:dyDescent="0.25">
      <c r="B239" s="33" t="s">
        <v>1</v>
      </c>
      <c r="C239" s="4" t="s">
        <v>43</v>
      </c>
      <c r="D239" s="33">
        <v>122.2132419</v>
      </c>
      <c r="E239" s="33">
        <v>69.901197019999998</v>
      </c>
      <c r="F239" s="33">
        <v>69.901197019999998</v>
      </c>
      <c r="G239" s="33">
        <v>69.901197019999998</v>
      </c>
      <c r="H239" s="33">
        <v>142.48562630000001</v>
      </c>
      <c r="I239" s="33">
        <v>142.48562630000001</v>
      </c>
      <c r="J239" s="33">
        <v>142.48562630000001</v>
      </c>
      <c r="K239" s="33">
        <v>466.80898059999998</v>
      </c>
      <c r="L239" s="33">
        <v>466.80898059999998</v>
      </c>
      <c r="M239" s="33">
        <v>466.80898059999998</v>
      </c>
      <c r="N239" s="33">
        <v>466.80898059999998</v>
      </c>
      <c r="O239" s="33">
        <v>466.80898059999998</v>
      </c>
      <c r="P239" s="33">
        <v>466.80898059999998</v>
      </c>
      <c r="Q239" s="33">
        <v>466.80898059999998</v>
      </c>
      <c r="R239" s="33">
        <v>466.80898059999998</v>
      </c>
      <c r="S239" s="33">
        <v>466.80898059999998</v>
      </c>
      <c r="T239" s="33">
        <v>466.80898059999998</v>
      </c>
      <c r="U239" s="33">
        <v>466.80898059999998</v>
      </c>
      <c r="V239" s="33">
        <v>466.80898059999998</v>
      </c>
      <c r="W239" s="33">
        <v>466.80898059999998</v>
      </c>
      <c r="X239" s="33">
        <v>466.80898059999998</v>
      </c>
      <c r="Y239" s="33">
        <v>466.80898059999998</v>
      </c>
      <c r="Z239" s="33">
        <v>466.80898059999998</v>
      </c>
      <c r="AA239" s="33">
        <v>466.80898059999998</v>
      </c>
      <c r="AB239" s="33">
        <v>466.80898059999998</v>
      </c>
      <c r="AC239" s="33">
        <v>466.80898059999998</v>
      </c>
      <c r="AD239" s="33">
        <v>466.80898059999998</v>
      </c>
      <c r="AE239" s="33">
        <v>466.80898059999998</v>
      </c>
      <c r="AF239" s="33">
        <v>466.80898059999998</v>
      </c>
      <c r="AG239" s="33">
        <v>466.80898059999998</v>
      </c>
      <c r="AH239" s="33">
        <v>466.80898059999998</v>
      </c>
      <c r="AI239" s="33">
        <v>466.80898059999998</v>
      </c>
      <c r="AJ239" s="33">
        <v>466.80898059999998</v>
      </c>
      <c r="AK239" s="33">
        <v>466.80898059999998</v>
      </c>
      <c r="AL239" s="33">
        <v>466.80898059999998</v>
      </c>
      <c r="AM239" s="33">
        <v>466.80898059999998</v>
      </c>
      <c r="AN239" s="33">
        <v>466.80898059999998</v>
      </c>
      <c r="AO239" s="33">
        <v>466.80898059999998</v>
      </c>
      <c r="AP239" s="33">
        <v>466.80898059999998</v>
      </c>
    </row>
    <row r="240" spans="2:42" x14ac:dyDescent="0.25">
      <c r="B240" s="33" t="s">
        <v>1</v>
      </c>
      <c r="C240" s="4" t="s">
        <v>44</v>
      </c>
    </row>
    <row r="241" spans="2:42" x14ac:dyDescent="0.25">
      <c r="B241" s="33" t="s">
        <v>1</v>
      </c>
      <c r="C241" s="4" t="s">
        <v>45</v>
      </c>
      <c r="L241" s="33">
        <v>1238.3228389999999</v>
      </c>
      <c r="M241" s="33">
        <v>1238.3228389999999</v>
      </c>
      <c r="N241" s="33">
        <v>1238.3228389999999</v>
      </c>
      <c r="O241" s="33">
        <v>1238.3228389999999</v>
      </c>
      <c r="P241" s="33">
        <v>1238.3228389999999</v>
      </c>
      <c r="Q241" s="33">
        <v>1238.3228389999999</v>
      </c>
      <c r="R241" s="33">
        <v>1238.3228389999999</v>
      </c>
      <c r="S241" s="33">
        <v>1238.3228389999999</v>
      </c>
      <c r="T241" s="33">
        <v>1238.3228389999999</v>
      </c>
      <c r="U241" s="33">
        <v>1274.128561</v>
      </c>
      <c r="V241" s="33">
        <v>1274.128561</v>
      </c>
      <c r="W241" s="33">
        <v>1274.128561</v>
      </c>
      <c r="X241" s="33">
        <v>1274.128561</v>
      </c>
      <c r="Y241" s="33">
        <v>1274.128561</v>
      </c>
      <c r="Z241" s="33">
        <v>1274.128561</v>
      </c>
      <c r="AA241" s="33">
        <v>1274.128561</v>
      </c>
      <c r="AB241" s="33">
        <v>1274.128561</v>
      </c>
      <c r="AC241" s="33">
        <v>1274.128561</v>
      </c>
      <c r="AD241" s="33">
        <v>1274.128561</v>
      </c>
      <c r="AE241" s="33">
        <v>1274.128561</v>
      </c>
      <c r="AF241" s="33">
        <v>1274.128561</v>
      </c>
      <c r="AG241" s="33">
        <v>1274.128561</v>
      </c>
      <c r="AH241" s="33">
        <v>1274.128561</v>
      </c>
      <c r="AI241" s="33">
        <v>1274.128561</v>
      </c>
      <c r="AJ241" s="33">
        <v>1274.128561</v>
      </c>
      <c r="AK241" s="33">
        <v>1274.128561</v>
      </c>
      <c r="AL241" s="33">
        <v>1274.128561</v>
      </c>
      <c r="AM241" s="33">
        <v>1274.128561</v>
      </c>
      <c r="AN241" s="33">
        <v>1274.128561</v>
      </c>
      <c r="AO241" s="33">
        <v>1274.128561</v>
      </c>
      <c r="AP241" s="33">
        <v>1274.128561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34775.045859999998</v>
      </c>
      <c r="E244" s="33">
        <v>35573.579579999998</v>
      </c>
      <c r="F244" s="33">
        <v>35261.225960000003</v>
      </c>
      <c r="G244" s="33">
        <v>35309.830569999998</v>
      </c>
      <c r="H244" s="33">
        <v>36666.732150000003</v>
      </c>
      <c r="I244" s="33">
        <v>36676.486340000003</v>
      </c>
      <c r="J244" s="33">
        <v>39140.838559999997</v>
      </c>
      <c r="K244" s="33">
        <v>40808.984299999996</v>
      </c>
      <c r="L244" s="33">
        <v>42951.671439999998</v>
      </c>
      <c r="M244" s="33">
        <v>42951.671439999998</v>
      </c>
      <c r="N244" s="33">
        <v>43025.444230000001</v>
      </c>
      <c r="O244" s="33">
        <v>43089.548999999999</v>
      </c>
      <c r="P244" s="33">
        <v>43089.548999999999</v>
      </c>
      <c r="Q244" s="33">
        <v>43224.047229999996</v>
      </c>
      <c r="R244" s="33">
        <v>43224.047229999996</v>
      </c>
      <c r="S244" s="33">
        <v>43224.047229999996</v>
      </c>
      <c r="T244" s="33">
        <v>44060.514190000002</v>
      </c>
      <c r="U244" s="33">
        <v>44695.945220000001</v>
      </c>
      <c r="V244" s="33">
        <v>45509.494310000002</v>
      </c>
      <c r="W244" s="33">
        <v>45509.494310000002</v>
      </c>
      <c r="X244" s="33">
        <v>45509.494310000002</v>
      </c>
      <c r="Y244" s="33">
        <v>45509.494310000002</v>
      </c>
      <c r="Z244" s="33">
        <v>45509.494310000002</v>
      </c>
      <c r="AA244" s="33">
        <v>45509.494310000002</v>
      </c>
      <c r="AB244" s="33">
        <v>45545.959020000002</v>
      </c>
      <c r="AC244" s="33">
        <v>45545.959020000002</v>
      </c>
      <c r="AD244" s="33">
        <v>45545.959020000002</v>
      </c>
      <c r="AE244" s="33">
        <v>45606.832479999997</v>
      </c>
      <c r="AF244" s="33">
        <v>44979.510499999997</v>
      </c>
      <c r="AG244" s="33">
        <v>45272.673849999999</v>
      </c>
      <c r="AH244" s="33">
        <v>45178.204120000002</v>
      </c>
      <c r="AI244" s="33">
        <v>45026.59676</v>
      </c>
      <c r="AJ244" s="33">
        <v>44867.746469999998</v>
      </c>
      <c r="AK244" s="33">
        <v>44679.098850000002</v>
      </c>
      <c r="AL244" s="33">
        <v>44614.509960000003</v>
      </c>
      <c r="AM244" s="33">
        <v>44614.509960000003</v>
      </c>
      <c r="AN244" s="33">
        <v>44614.509960000003</v>
      </c>
      <c r="AO244" s="33">
        <v>44614.509960000003</v>
      </c>
      <c r="AP244" s="33">
        <v>44823.030330000001</v>
      </c>
    </row>
    <row r="245" spans="2:42" x14ac:dyDescent="0.25">
      <c r="B245" s="33" t="s">
        <v>26</v>
      </c>
      <c r="C245" s="4" t="s">
        <v>37</v>
      </c>
      <c r="D245" s="33">
        <v>59.76154614</v>
      </c>
      <c r="E245" s="33">
        <v>59.76154614</v>
      </c>
      <c r="F245" s="33">
        <v>59.76154614</v>
      </c>
      <c r="G245" s="33">
        <v>59.76154614</v>
      </c>
      <c r="H245" s="33">
        <v>107.83641009999999</v>
      </c>
      <c r="I245" s="33">
        <v>111.0756135</v>
      </c>
      <c r="J245" s="33">
        <v>137.5548479</v>
      </c>
      <c r="K245" s="33">
        <v>149.87621440000001</v>
      </c>
      <c r="L245" s="33">
        <v>150.2443451</v>
      </c>
      <c r="M245" s="33">
        <v>351.46822680000002</v>
      </c>
      <c r="N245" s="33">
        <v>1470.3425339999999</v>
      </c>
      <c r="O245" s="33">
        <v>1470.3425339999999</v>
      </c>
      <c r="P245" s="33">
        <v>1470.3425339999999</v>
      </c>
      <c r="Q245" s="33">
        <v>1470.3425339999999</v>
      </c>
      <c r="R245" s="33">
        <v>1470.3425339999999</v>
      </c>
      <c r="S245" s="33">
        <v>1470.3425339999999</v>
      </c>
      <c r="T245" s="33">
        <v>1470.3425339999999</v>
      </c>
      <c r="U245" s="33">
        <v>3035.8811810000002</v>
      </c>
      <c r="V245" s="33">
        <v>3035.8811810000002</v>
      </c>
      <c r="W245" s="33">
        <v>3035.8811810000002</v>
      </c>
      <c r="X245" s="33">
        <v>3035.8811810000002</v>
      </c>
      <c r="Y245" s="33">
        <v>3035.8811810000002</v>
      </c>
      <c r="Z245" s="33">
        <v>3035.8811810000002</v>
      </c>
      <c r="AA245" s="33">
        <v>3035.8811810000002</v>
      </c>
      <c r="AB245" s="33">
        <v>3035.8811810000002</v>
      </c>
      <c r="AC245" s="33">
        <v>3035.8811810000002</v>
      </c>
      <c r="AD245" s="33">
        <v>3035.8811810000002</v>
      </c>
      <c r="AE245" s="33">
        <v>3035.8811810000002</v>
      </c>
      <c r="AF245" s="33">
        <v>3035.8811810000002</v>
      </c>
      <c r="AG245" s="33">
        <v>3035.8811810000002</v>
      </c>
      <c r="AH245" s="33">
        <v>3035.8811810000002</v>
      </c>
      <c r="AI245" s="33">
        <v>3035.8811810000002</v>
      </c>
      <c r="AJ245" s="33">
        <v>3035.8811810000002</v>
      </c>
      <c r="AK245" s="33">
        <v>3035.8811810000002</v>
      </c>
      <c r="AL245" s="33">
        <v>3035.8811810000002</v>
      </c>
      <c r="AM245" s="33">
        <v>3035.8811810000002</v>
      </c>
      <c r="AN245" s="33">
        <v>3035.8811810000002</v>
      </c>
      <c r="AO245" s="33">
        <v>3035.8811810000002</v>
      </c>
      <c r="AP245" s="33">
        <v>3035.8811810000002</v>
      </c>
    </row>
    <row r="246" spans="2:42" x14ac:dyDescent="0.25">
      <c r="B246" s="33" t="s">
        <v>26</v>
      </c>
      <c r="C246" s="4" t="s">
        <v>38</v>
      </c>
      <c r="D246" s="33">
        <v>41.305300580000001</v>
      </c>
      <c r="E246" s="33">
        <v>41.305300580000001</v>
      </c>
      <c r="F246" s="33">
        <v>41.305300580000001</v>
      </c>
      <c r="G246" s="33">
        <v>41.849859459999998</v>
      </c>
      <c r="H246" s="33">
        <v>104.7908363</v>
      </c>
      <c r="I246" s="33">
        <v>131.27062509999999</v>
      </c>
      <c r="J246" s="33">
        <v>197.60280890000001</v>
      </c>
      <c r="K246" s="33">
        <v>238.89660269999999</v>
      </c>
      <c r="L246" s="33">
        <v>243.2938709</v>
      </c>
      <c r="M246" s="33">
        <v>243.2938709</v>
      </c>
      <c r="N246" s="33">
        <v>243.2938709</v>
      </c>
      <c r="O246" s="33">
        <v>243.2938709</v>
      </c>
      <c r="P246" s="33">
        <v>243.2938709</v>
      </c>
      <c r="Q246" s="33">
        <v>243.2938709</v>
      </c>
      <c r="R246" s="33">
        <v>243.2938709</v>
      </c>
      <c r="S246" s="33">
        <v>243.2938709</v>
      </c>
      <c r="T246" s="33">
        <v>243.2938709</v>
      </c>
      <c r="U246" s="33">
        <v>243.2938709</v>
      </c>
      <c r="V246" s="33">
        <v>243.2938709</v>
      </c>
      <c r="W246" s="33">
        <v>243.2938709</v>
      </c>
      <c r="X246" s="33">
        <v>243.2938709</v>
      </c>
      <c r="Y246" s="33">
        <v>243.2938709</v>
      </c>
      <c r="Z246" s="33">
        <v>243.2938709</v>
      </c>
      <c r="AA246" s="33">
        <v>243.2938709</v>
      </c>
      <c r="AB246" s="33">
        <v>243.2938709</v>
      </c>
      <c r="AC246" s="33">
        <v>243.2938709</v>
      </c>
      <c r="AD246" s="33">
        <v>243.2938709</v>
      </c>
      <c r="AE246" s="33">
        <v>243.2938709</v>
      </c>
      <c r="AF246" s="33">
        <v>243.2938709</v>
      </c>
      <c r="AG246" s="33">
        <v>243.2938709</v>
      </c>
      <c r="AH246" s="33">
        <v>243.2938709</v>
      </c>
      <c r="AI246" s="33">
        <v>243.2938709</v>
      </c>
      <c r="AJ246" s="33">
        <v>243.2938709</v>
      </c>
      <c r="AK246" s="33">
        <v>243.2938709</v>
      </c>
      <c r="AL246" s="33">
        <v>243.2938709</v>
      </c>
      <c r="AM246" s="33">
        <v>243.2938709</v>
      </c>
      <c r="AN246" s="33">
        <v>243.2938709</v>
      </c>
      <c r="AO246" s="33">
        <v>243.2938709</v>
      </c>
      <c r="AP246" s="33">
        <v>243.2938709</v>
      </c>
    </row>
    <row r="247" spans="2:42" x14ac:dyDescent="0.25">
      <c r="B247" s="33" t="s">
        <v>26</v>
      </c>
      <c r="C247" s="4" t="s">
        <v>39</v>
      </c>
      <c r="D247" s="33">
        <v>35.24434763</v>
      </c>
      <c r="E247" s="33">
        <v>35.24434763</v>
      </c>
      <c r="F247" s="33">
        <v>35.24434763</v>
      </c>
      <c r="G247" s="33">
        <v>35.24434763</v>
      </c>
      <c r="H247" s="33">
        <v>35.784710519999997</v>
      </c>
      <c r="I247" s="33">
        <v>35.784710519999997</v>
      </c>
      <c r="J247" s="33">
        <v>35.784710519999997</v>
      </c>
      <c r="K247" s="33">
        <v>35.784710519999997</v>
      </c>
      <c r="L247" s="33">
        <v>50.421481919999998</v>
      </c>
      <c r="M247" s="33">
        <v>50.421481919999998</v>
      </c>
      <c r="N247" s="33">
        <v>50.421481919999998</v>
      </c>
      <c r="O247" s="33">
        <v>50.421481919999998</v>
      </c>
      <c r="P247" s="33">
        <v>50.421481919999998</v>
      </c>
      <c r="Q247" s="33">
        <v>50.421481919999998</v>
      </c>
      <c r="R247" s="33">
        <v>50.421481919999998</v>
      </c>
      <c r="S247" s="33">
        <v>50.421481919999998</v>
      </c>
      <c r="T247" s="33">
        <v>50.421481919999998</v>
      </c>
      <c r="U247" s="33">
        <v>50.421481919999998</v>
      </c>
      <c r="V247" s="33">
        <v>50.421481919999998</v>
      </c>
      <c r="W247" s="33">
        <v>50.421481919999998</v>
      </c>
      <c r="X247" s="33">
        <v>50.421481919999998</v>
      </c>
      <c r="Y247" s="33">
        <v>50.421481919999998</v>
      </c>
      <c r="Z247" s="33">
        <v>50.421481919999998</v>
      </c>
      <c r="AA247" s="33">
        <v>50.421481919999998</v>
      </c>
      <c r="AB247" s="33">
        <v>50.421481919999998</v>
      </c>
      <c r="AC247" s="33">
        <v>50.421481919999998</v>
      </c>
      <c r="AD247" s="33">
        <v>50.421481919999998</v>
      </c>
      <c r="AE247" s="33">
        <v>50.421481919999998</v>
      </c>
      <c r="AF247" s="33">
        <v>50.421481919999998</v>
      </c>
      <c r="AG247" s="33">
        <v>50.421481919999998</v>
      </c>
      <c r="AH247" s="33">
        <v>50.421481919999998</v>
      </c>
      <c r="AI247" s="33">
        <v>50.421481919999998</v>
      </c>
      <c r="AJ247" s="33">
        <v>50.421481919999998</v>
      </c>
      <c r="AK247" s="33">
        <v>50.421481919999998</v>
      </c>
      <c r="AL247" s="33">
        <v>37.419887850000002</v>
      </c>
      <c r="AM247" s="33">
        <v>37.419887850000002</v>
      </c>
      <c r="AN247" s="33">
        <v>37.419887850000002</v>
      </c>
      <c r="AO247" s="33">
        <v>37.419887850000002</v>
      </c>
      <c r="AP247" s="33">
        <v>37.419887850000002</v>
      </c>
    </row>
    <row r="248" spans="2:42" x14ac:dyDescent="0.25">
      <c r="B248" s="33" t="s">
        <v>26</v>
      </c>
      <c r="C248" s="4" t="s">
        <v>40</v>
      </c>
      <c r="D248" s="33">
        <v>838.42159800000002</v>
      </c>
      <c r="E248" s="33">
        <v>494.9295267</v>
      </c>
      <c r="F248" s="33">
        <v>682.09544860000005</v>
      </c>
      <c r="G248" s="33">
        <v>838.42159800000002</v>
      </c>
      <c r="H248" s="33">
        <v>838.42159800000002</v>
      </c>
      <c r="I248" s="33">
        <v>838.42159800000002</v>
      </c>
      <c r="J248" s="33">
        <v>838.42159800000002</v>
      </c>
      <c r="K248" s="33">
        <v>838.42159800000002</v>
      </c>
      <c r="L248" s="33">
        <v>838.42159800000002</v>
      </c>
      <c r="M248" s="33">
        <v>838.42159800000002</v>
      </c>
      <c r="N248" s="33">
        <v>838.42159800000002</v>
      </c>
      <c r="O248" s="33">
        <v>838.42159800000002</v>
      </c>
      <c r="P248" s="33">
        <v>838.42159800000002</v>
      </c>
      <c r="Q248" s="33">
        <v>838.42159800000002</v>
      </c>
      <c r="R248" s="33">
        <v>838.42159800000002</v>
      </c>
      <c r="S248" s="33">
        <v>838.42159800000002</v>
      </c>
      <c r="T248" s="33">
        <v>838.42159800000002</v>
      </c>
      <c r="U248" s="33">
        <v>838.42159800000002</v>
      </c>
      <c r="V248" s="33">
        <v>838.42159800000002</v>
      </c>
      <c r="W248" s="33">
        <v>838.42159800000002</v>
      </c>
      <c r="X248" s="33">
        <v>838.42159800000002</v>
      </c>
      <c r="Y248" s="33">
        <v>838.42159800000002</v>
      </c>
      <c r="Z248" s="33">
        <v>838.42159800000002</v>
      </c>
      <c r="AA248" s="33">
        <v>838.42159800000002</v>
      </c>
      <c r="AB248" s="33">
        <v>838.42159800000002</v>
      </c>
      <c r="AC248" s="33">
        <v>838.42159800000002</v>
      </c>
      <c r="AD248" s="33">
        <v>838.42159800000002</v>
      </c>
      <c r="AE248" s="33">
        <v>838.42159800000002</v>
      </c>
      <c r="AF248" s="33">
        <v>838.42159800000002</v>
      </c>
      <c r="AG248" s="33">
        <v>838.42159800000002</v>
      </c>
      <c r="AH248" s="33">
        <v>838.42159800000002</v>
      </c>
      <c r="AI248" s="33">
        <v>838.42159800000002</v>
      </c>
      <c r="AJ248" s="33">
        <v>838.42159800000002</v>
      </c>
      <c r="AK248" s="33">
        <v>838.42159800000002</v>
      </c>
      <c r="AL248" s="33">
        <v>838.42159800000002</v>
      </c>
      <c r="AM248" s="33">
        <v>838.42159800000002</v>
      </c>
      <c r="AN248" s="33">
        <v>838.42159800000002</v>
      </c>
      <c r="AO248" s="33">
        <v>838.42159800000002</v>
      </c>
      <c r="AP248" s="33">
        <v>838.42159800000002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F250" s="33">
        <v>135.85590999999999</v>
      </c>
      <c r="H250" s="33">
        <v>1461.139158</v>
      </c>
      <c r="I250" s="33">
        <v>1475.271152</v>
      </c>
      <c r="J250" s="33">
        <v>1491.3321659999999</v>
      </c>
      <c r="K250" s="33">
        <v>1491.3321659999999</v>
      </c>
      <c r="L250" s="33">
        <v>1518.664923</v>
      </c>
      <c r="M250" s="33">
        <v>1518.664923</v>
      </c>
      <c r="N250" s="33">
        <v>1518.664923</v>
      </c>
      <c r="O250" s="33">
        <v>1518.664923</v>
      </c>
      <c r="P250" s="33">
        <v>1518.664923</v>
      </c>
      <c r="Q250" s="33">
        <v>1518.664923</v>
      </c>
      <c r="R250" s="33">
        <v>1518.664923</v>
      </c>
      <c r="S250" s="33">
        <v>1518.664923</v>
      </c>
      <c r="T250" s="33">
        <v>1518.664923</v>
      </c>
      <c r="U250" s="33">
        <v>1518.664923</v>
      </c>
      <c r="V250" s="33">
        <v>1518.664923</v>
      </c>
      <c r="W250" s="33">
        <v>1518.664923</v>
      </c>
      <c r="X250" s="33">
        <v>1518.664923</v>
      </c>
      <c r="Y250" s="33">
        <v>1518.664923</v>
      </c>
      <c r="Z250" s="33">
        <v>1518.664923</v>
      </c>
      <c r="AA250" s="33">
        <v>1518.664923</v>
      </c>
      <c r="AB250" s="33">
        <v>1518.664923</v>
      </c>
      <c r="AC250" s="33">
        <v>1518.664923</v>
      </c>
      <c r="AD250" s="33">
        <v>1518.664923</v>
      </c>
      <c r="AE250" s="33">
        <v>1518.664923</v>
      </c>
      <c r="AF250" s="33">
        <v>1518.664923</v>
      </c>
      <c r="AG250" s="33">
        <v>1518.664923</v>
      </c>
      <c r="AH250" s="33">
        <v>1518.664923</v>
      </c>
      <c r="AI250" s="33">
        <v>1518.664923</v>
      </c>
      <c r="AJ250" s="33">
        <v>1518.664923</v>
      </c>
      <c r="AK250" s="33">
        <v>1518.664923</v>
      </c>
      <c r="AL250" s="33">
        <v>1518.664923</v>
      </c>
      <c r="AM250" s="33">
        <v>1518.664923</v>
      </c>
      <c r="AN250" s="33">
        <v>1518.664923</v>
      </c>
      <c r="AO250" s="33">
        <v>1518.664923</v>
      </c>
      <c r="AP250" s="33">
        <v>1518.664923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J252" s="33">
        <v>0.64969183190000002</v>
      </c>
      <c r="K252" s="33">
        <v>0.64969183190000002</v>
      </c>
      <c r="L252" s="33">
        <v>0.64969183190000002</v>
      </c>
      <c r="M252" s="33">
        <v>0.64969183190000002</v>
      </c>
      <c r="N252" s="33">
        <v>0.64969183190000002</v>
      </c>
      <c r="O252" s="33">
        <v>0.64969183190000002</v>
      </c>
      <c r="P252" s="33">
        <v>0.64969183190000002</v>
      </c>
      <c r="Q252" s="33">
        <v>0.64969183190000002</v>
      </c>
      <c r="R252" s="33">
        <v>0.64969183190000002</v>
      </c>
      <c r="S252" s="33">
        <v>0.64969183190000002</v>
      </c>
      <c r="T252" s="33">
        <v>0.64969183190000002</v>
      </c>
      <c r="U252" s="33">
        <v>0.64969183190000002</v>
      </c>
      <c r="V252" s="33">
        <v>0.64969183190000002</v>
      </c>
      <c r="W252" s="33">
        <v>0.64969183190000002</v>
      </c>
      <c r="X252" s="33">
        <v>0.64969183190000002</v>
      </c>
      <c r="Y252" s="33">
        <v>0.64969183190000002</v>
      </c>
      <c r="Z252" s="33">
        <v>0.64969183190000002</v>
      </c>
      <c r="AA252" s="33">
        <v>0.64969183190000002</v>
      </c>
      <c r="AB252" s="33">
        <v>0.64969183190000002</v>
      </c>
      <c r="AC252" s="33">
        <v>0.64969183190000002</v>
      </c>
      <c r="AD252" s="33">
        <v>0.64969183190000002</v>
      </c>
      <c r="AE252" s="33">
        <v>0.64969183190000002</v>
      </c>
      <c r="AF252" s="33">
        <v>0.64969183190000002</v>
      </c>
      <c r="AG252" s="33">
        <v>0.64969183190000002</v>
      </c>
      <c r="AH252" s="33">
        <v>0.64969183190000002</v>
      </c>
      <c r="AI252" s="33">
        <v>0.64969183190000002</v>
      </c>
      <c r="AJ252" s="33">
        <v>0.64969183190000002</v>
      </c>
      <c r="AK252" s="33">
        <v>0.64969183190000002</v>
      </c>
      <c r="AL252" s="33">
        <v>0.64969183190000002</v>
      </c>
      <c r="AM252" s="33">
        <v>0.64969183190000002</v>
      </c>
      <c r="AN252" s="33">
        <v>0.64969183190000002</v>
      </c>
      <c r="AO252" s="33">
        <v>0.64969183190000002</v>
      </c>
      <c r="AP252" s="33">
        <v>0.64969183190000002</v>
      </c>
    </row>
    <row r="253" spans="2:42" x14ac:dyDescent="0.25">
      <c r="B253" s="33" t="s">
        <v>26</v>
      </c>
      <c r="C253" s="4" t="s">
        <v>45</v>
      </c>
      <c r="L253" s="33">
        <v>1.2534897309999999</v>
      </c>
      <c r="M253" s="33">
        <v>1.2534897309999999</v>
      </c>
      <c r="N253" s="33">
        <v>1.2534897309999999</v>
      </c>
      <c r="O253" s="33">
        <v>1.2534897309999999</v>
      </c>
      <c r="P253" s="33">
        <v>1.2534897309999999</v>
      </c>
      <c r="Q253" s="33">
        <v>1.2534897309999999</v>
      </c>
      <c r="R253" s="33">
        <v>1.2534897309999999</v>
      </c>
      <c r="S253" s="33">
        <v>1.2534897309999999</v>
      </c>
      <c r="T253" s="33">
        <v>1.2534897309999999</v>
      </c>
      <c r="U253" s="33">
        <v>1.2534897309999999</v>
      </c>
      <c r="V253" s="33">
        <v>1.2534897309999999</v>
      </c>
      <c r="W253" s="33">
        <v>1.2534897309999999</v>
      </c>
      <c r="X253" s="33">
        <v>1.2534897309999999</v>
      </c>
      <c r="Y253" s="33">
        <v>1.2534897309999999</v>
      </c>
      <c r="Z253" s="33">
        <v>1.2534897309999999</v>
      </c>
      <c r="AA253" s="33">
        <v>1.2534897309999999</v>
      </c>
      <c r="AB253" s="33">
        <v>1.2534897309999999</v>
      </c>
      <c r="AC253" s="33">
        <v>1.2534897309999999</v>
      </c>
      <c r="AD253" s="33">
        <v>1.2534897309999999</v>
      </c>
      <c r="AE253" s="33">
        <v>1.2534897309999999</v>
      </c>
      <c r="AF253" s="33">
        <v>1.2534897309999999</v>
      </c>
      <c r="AG253" s="33">
        <v>1.2534897309999999</v>
      </c>
      <c r="AH253" s="33">
        <v>1.2534897309999999</v>
      </c>
      <c r="AI253" s="33">
        <v>1.2534897309999999</v>
      </c>
      <c r="AJ253" s="33">
        <v>1.2534897309999999</v>
      </c>
      <c r="AK253" s="33">
        <v>1.2534897309999999</v>
      </c>
      <c r="AL253" s="33">
        <v>1.2534897309999999</v>
      </c>
      <c r="AM253" s="33">
        <v>1.2534897309999999</v>
      </c>
      <c r="AN253" s="33">
        <v>1.2534897309999999</v>
      </c>
      <c r="AO253" s="33">
        <v>1.2534897309999999</v>
      </c>
      <c r="AP253" s="33">
        <v>1.2534897309999999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974.73279230000003</v>
      </c>
      <c r="E256" s="33">
        <v>631.24072100000001</v>
      </c>
      <c r="F256" s="33">
        <v>954.26255289999995</v>
      </c>
      <c r="G256" s="33">
        <v>975.2773512</v>
      </c>
      <c r="H256" s="33">
        <v>2547.9727130000001</v>
      </c>
      <c r="I256" s="33">
        <v>2591.823699</v>
      </c>
      <c r="J256" s="33">
        <v>2701.3458230000001</v>
      </c>
      <c r="K256" s="33">
        <v>2754.9609829999999</v>
      </c>
      <c r="L256" s="33">
        <v>2802.9494009999999</v>
      </c>
      <c r="M256" s="33">
        <v>3004.1732830000001</v>
      </c>
      <c r="N256" s="33">
        <v>4123.0475900000001</v>
      </c>
      <c r="O256" s="33">
        <v>4123.0475900000001</v>
      </c>
      <c r="P256" s="33">
        <v>4123.0475900000001</v>
      </c>
      <c r="Q256" s="33">
        <v>4123.0475900000001</v>
      </c>
      <c r="R256" s="33">
        <v>4123.0475900000001</v>
      </c>
      <c r="S256" s="33">
        <v>4123.0475900000001</v>
      </c>
      <c r="T256" s="33">
        <v>4123.0475900000001</v>
      </c>
      <c r="U256" s="33">
        <v>5688.5862360000001</v>
      </c>
      <c r="V256" s="33">
        <v>5688.5862360000001</v>
      </c>
      <c r="W256" s="33">
        <v>5688.5862360000001</v>
      </c>
      <c r="X256" s="33">
        <v>5688.5862360000001</v>
      </c>
      <c r="Y256" s="33">
        <v>5688.5862360000001</v>
      </c>
      <c r="Z256" s="33">
        <v>5688.5862360000001</v>
      </c>
      <c r="AA256" s="33">
        <v>5688.5862360000001</v>
      </c>
      <c r="AB256" s="33">
        <v>5688.5862360000001</v>
      </c>
      <c r="AC256" s="33">
        <v>5688.5862360000001</v>
      </c>
      <c r="AD256" s="33">
        <v>5688.5862360000001</v>
      </c>
      <c r="AE256" s="33">
        <v>5688.5862360000001</v>
      </c>
      <c r="AF256" s="33">
        <v>5688.5862360000001</v>
      </c>
      <c r="AG256" s="33">
        <v>5688.5862360000001</v>
      </c>
      <c r="AH256" s="33">
        <v>5688.5862360000001</v>
      </c>
      <c r="AI256" s="33">
        <v>5688.5862360000001</v>
      </c>
      <c r="AJ256" s="33">
        <v>5688.5862360000001</v>
      </c>
      <c r="AK256" s="33">
        <v>5688.5862360000001</v>
      </c>
      <c r="AL256" s="33">
        <v>5675.5846419999998</v>
      </c>
      <c r="AM256" s="33">
        <v>5675.5846419999998</v>
      </c>
      <c r="AN256" s="33">
        <v>5675.5846419999998</v>
      </c>
      <c r="AO256" s="33">
        <v>5675.5846419999998</v>
      </c>
      <c r="AP256" s="33">
        <v>5675.5846419999998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  <c r="V293" s="33">
        <v>1176.715821</v>
      </c>
      <c r="W293" s="33">
        <v>2426.675287</v>
      </c>
      <c r="X293" s="33">
        <v>3710.663301</v>
      </c>
      <c r="Y293" s="33">
        <v>4991.6127399999996</v>
      </c>
      <c r="Z293" s="33">
        <v>6307.3172130000003</v>
      </c>
      <c r="AA293" s="33">
        <v>7663.6766820000003</v>
      </c>
      <c r="AB293" s="33">
        <v>9104.4457829999992</v>
      </c>
      <c r="AC293" s="33">
        <v>10418.54371</v>
      </c>
      <c r="AD293" s="33">
        <v>10418.54371</v>
      </c>
      <c r="AE293" s="33">
        <v>10418.54371</v>
      </c>
      <c r="AF293" s="33">
        <v>10418.54371</v>
      </c>
      <c r="AG293" s="33">
        <v>10418.54371</v>
      </c>
      <c r="AH293" s="33">
        <v>10418.54371</v>
      </c>
      <c r="AI293" s="33">
        <v>10418.54371</v>
      </c>
      <c r="AJ293" s="33">
        <v>10418.54371</v>
      </c>
      <c r="AK293" s="33">
        <v>10418.54371</v>
      </c>
      <c r="AL293" s="33">
        <v>10418.54371</v>
      </c>
      <c r="AM293" s="33">
        <v>10418.54371</v>
      </c>
      <c r="AN293" s="33">
        <v>10418.54371</v>
      </c>
      <c r="AO293" s="33">
        <v>10418.54371</v>
      </c>
      <c r="AP293" s="33">
        <v>10418.54371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1176.715821</v>
      </c>
      <c r="W304" s="33">
        <v>2426.675287</v>
      </c>
      <c r="X304" s="33">
        <v>3710.663301</v>
      </c>
      <c r="Y304" s="33">
        <v>4991.6127399999996</v>
      </c>
      <c r="Z304" s="33">
        <v>6307.3172130000003</v>
      </c>
      <c r="AA304" s="33">
        <v>7663.6766820000003</v>
      </c>
      <c r="AB304" s="33">
        <v>9104.4457829999992</v>
      </c>
      <c r="AC304" s="33">
        <v>10418.54371</v>
      </c>
      <c r="AD304" s="33">
        <v>10418.54371</v>
      </c>
      <c r="AE304" s="33">
        <v>10418.54371</v>
      </c>
      <c r="AF304" s="33">
        <v>10418.54371</v>
      </c>
      <c r="AG304" s="33">
        <v>10418.54371</v>
      </c>
      <c r="AH304" s="33">
        <v>10418.54371</v>
      </c>
      <c r="AI304" s="33">
        <v>10418.54371</v>
      </c>
      <c r="AJ304" s="33">
        <v>10418.54371</v>
      </c>
      <c r="AK304" s="33">
        <v>10418.54371</v>
      </c>
      <c r="AL304" s="33">
        <v>10418.54371</v>
      </c>
      <c r="AM304" s="33">
        <v>10418.54371</v>
      </c>
      <c r="AN304" s="33">
        <v>10418.54371</v>
      </c>
      <c r="AO304" s="33">
        <v>10418.54371</v>
      </c>
      <c r="AP304" s="33">
        <v>10418.54371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12184.34698</v>
      </c>
      <c r="AP305" s="33">
        <v>13412.680050000001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12184.34698</v>
      </c>
      <c r="AP316" s="33">
        <v>13412.680050000001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28.663499999999999</v>
      </c>
      <c r="I367" s="33">
        <v>28.663499999999999</v>
      </c>
      <c r="J367" s="33">
        <v>186.72345000000001</v>
      </c>
      <c r="K367" s="33">
        <v>186.72345000000001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154.18965</v>
      </c>
      <c r="AG367" s="33">
        <v>158.05994999999999</v>
      </c>
      <c r="AH367" s="33">
        <v>158.05994999999999</v>
      </c>
      <c r="AI367" s="33">
        <v>154.18965</v>
      </c>
      <c r="AJ367" s="33">
        <v>154.18965</v>
      </c>
      <c r="AK367" s="33">
        <v>154.18965</v>
      </c>
    </row>
    <row r="368" spans="2:42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286.72906</v>
      </c>
      <c r="G376" s="33">
        <v>318.67108919999998</v>
      </c>
      <c r="H376" s="33">
        <v>318.67108919999998</v>
      </c>
      <c r="I376" s="33">
        <v>318.67108919999998</v>
      </c>
      <c r="J376" s="33">
        <v>483.57535919999998</v>
      </c>
      <c r="K376" s="33">
        <v>625.27135920000001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344.08286070000003</v>
      </c>
      <c r="AG376" s="33">
        <v>347.95316070000001</v>
      </c>
      <c r="AH376" s="33">
        <v>347.95316070000001</v>
      </c>
      <c r="AI376" s="33">
        <v>344.08286070000003</v>
      </c>
      <c r="AJ376" s="33">
        <v>344.08286070000003</v>
      </c>
      <c r="AK376" s="33">
        <v>344.08286070000003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M415" s="33">
        <v>179.51005459999999</v>
      </c>
      <c r="N415" s="33">
        <v>1554.498587</v>
      </c>
      <c r="O415" s="33">
        <v>4828.7838389999997</v>
      </c>
      <c r="P415" s="33">
        <v>7827.8562920000004</v>
      </c>
      <c r="Q415" s="33">
        <v>11321.065860000001</v>
      </c>
      <c r="R415" s="33">
        <v>12789.80126</v>
      </c>
      <c r="S415" s="33">
        <v>15132.811890000001</v>
      </c>
      <c r="T415" s="33">
        <v>16842.18347</v>
      </c>
      <c r="U415" s="33">
        <v>17285.222969999999</v>
      </c>
      <c r="V415" s="33">
        <v>17285.222969999999</v>
      </c>
      <c r="W415" s="33">
        <v>17285.222969999999</v>
      </c>
      <c r="X415" s="33">
        <v>17285.222969999999</v>
      </c>
      <c r="Y415" s="33">
        <v>17285.222969999999</v>
      </c>
      <c r="Z415" s="33">
        <v>17285.222969999999</v>
      </c>
      <c r="AA415" s="33">
        <v>17285.222969999999</v>
      </c>
      <c r="AB415" s="33">
        <v>17285.222969999999</v>
      </c>
      <c r="AC415" s="33">
        <v>17285.222969999999</v>
      </c>
      <c r="AD415" s="33">
        <v>17285.222969999999</v>
      </c>
      <c r="AE415" s="33">
        <v>17285.222969999999</v>
      </c>
      <c r="AF415" s="33">
        <v>17285.222969999999</v>
      </c>
      <c r="AG415" s="33">
        <v>17285.222969999999</v>
      </c>
      <c r="AH415" s="33">
        <v>17285.222969999999</v>
      </c>
      <c r="AI415" s="33">
        <v>17285.222969999999</v>
      </c>
      <c r="AJ415" s="33">
        <v>17285.222969999999</v>
      </c>
      <c r="AK415" s="33">
        <v>17285.222969999999</v>
      </c>
      <c r="AL415" s="33">
        <v>17285.222969999999</v>
      </c>
      <c r="AM415" s="33">
        <v>17285.222969999999</v>
      </c>
      <c r="AN415" s="33">
        <v>17285.222969999999</v>
      </c>
      <c r="AO415" s="33">
        <v>17285.222969999999</v>
      </c>
      <c r="AP415" s="33">
        <v>17285.222969999999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179.51005459999999</v>
      </c>
      <c r="N424" s="33">
        <v>1554.498587</v>
      </c>
      <c r="O424" s="33">
        <v>4828.7838389999997</v>
      </c>
      <c r="P424" s="33">
        <v>7827.8562920000004</v>
      </c>
      <c r="Q424" s="33">
        <v>11321.065860000001</v>
      </c>
      <c r="R424" s="33">
        <v>12789.80126</v>
      </c>
      <c r="S424" s="33">
        <v>15132.811890000001</v>
      </c>
      <c r="T424" s="33">
        <v>16842.18347</v>
      </c>
      <c r="U424" s="33">
        <v>17285.222969999999</v>
      </c>
      <c r="V424" s="33">
        <v>17285.222969999999</v>
      </c>
      <c r="W424" s="33">
        <v>17285.222969999999</v>
      </c>
      <c r="X424" s="33">
        <v>17285.222969999999</v>
      </c>
      <c r="Y424" s="33">
        <v>17285.222969999999</v>
      </c>
      <c r="Z424" s="33">
        <v>17285.222969999999</v>
      </c>
      <c r="AA424" s="33">
        <v>17285.222969999999</v>
      </c>
      <c r="AB424" s="33">
        <v>17285.222969999999</v>
      </c>
      <c r="AC424" s="33">
        <v>17285.222969999999</v>
      </c>
      <c r="AD424" s="33">
        <v>17285.222969999999</v>
      </c>
      <c r="AE424" s="33">
        <v>17285.222969999999</v>
      </c>
      <c r="AF424" s="33">
        <v>17285.222969999999</v>
      </c>
      <c r="AG424" s="33">
        <v>17285.222969999999</v>
      </c>
      <c r="AH424" s="33">
        <v>17285.222969999999</v>
      </c>
      <c r="AI424" s="33">
        <v>17285.222969999999</v>
      </c>
      <c r="AJ424" s="33">
        <v>17285.222969999999</v>
      </c>
      <c r="AK424" s="33">
        <v>17285.222969999999</v>
      </c>
      <c r="AL424" s="33">
        <v>17285.222969999999</v>
      </c>
      <c r="AM424" s="33">
        <v>17285.222969999999</v>
      </c>
      <c r="AN424" s="33">
        <v>17285.222969999999</v>
      </c>
      <c r="AO424" s="33">
        <v>17285.222969999999</v>
      </c>
      <c r="AP424" s="33">
        <v>17285.222969999999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  <c r="AD426" s="33">
        <v>395.5549408</v>
      </c>
      <c r="AE426" s="33">
        <v>3106.1349310000001</v>
      </c>
      <c r="AF426" s="33">
        <v>3106.1349310000001</v>
      </c>
      <c r="AG426" s="33">
        <v>3106.1349310000001</v>
      </c>
      <c r="AH426" s="33">
        <v>3106.1349310000001</v>
      </c>
      <c r="AI426" s="33">
        <v>3106.1349310000001</v>
      </c>
      <c r="AJ426" s="33">
        <v>3106.1349310000001</v>
      </c>
      <c r="AK426" s="33">
        <v>3106.1349310000001</v>
      </c>
      <c r="AL426" s="33">
        <v>3106.1349310000001</v>
      </c>
      <c r="AM426" s="33">
        <v>3106.1349310000001</v>
      </c>
      <c r="AN426" s="33">
        <v>3106.1349310000001</v>
      </c>
      <c r="AO426" s="33">
        <v>3106.1349310000001</v>
      </c>
      <c r="AP426" s="33">
        <v>3106.1349310000001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395.5549408</v>
      </c>
      <c r="AE436" s="33">
        <v>3106.1349310000001</v>
      </c>
      <c r="AF436" s="33">
        <v>3106.1349310000001</v>
      </c>
      <c r="AG436" s="33">
        <v>3106.1349310000001</v>
      </c>
      <c r="AH436" s="33">
        <v>3106.1349310000001</v>
      </c>
      <c r="AI436" s="33">
        <v>3106.1349310000001</v>
      </c>
      <c r="AJ436" s="33">
        <v>3106.1349310000001</v>
      </c>
      <c r="AK436" s="33">
        <v>3106.1349310000001</v>
      </c>
      <c r="AL436" s="33">
        <v>3106.1349310000001</v>
      </c>
      <c r="AM436" s="33">
        <v>3106.1349310000001</v>
      </c>
      <c r="AN436" s="33">
        <v>3106.1349310000001</v>
      </c>
      <c r="AO436" s="33">
        <v>3106.1349310000001</v>
      </c>
      <c r="AP436" s="33">
        <v>3106.1349310000001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2625.967787</v>
      </c>
      <c r="W439" s="33">
        <v>4830.264819</v>
      </c>
      <c r="X439" s="33">
        <v>6952.2950790000004</v>
      </c>
      <c r="Y439" s="33">
        <v>9455.9356759999991</v>
      </c>
      <c r="Z439" s="33">
        <v>12188.73704</v>
      </c>
      <c r="AA439" s="33">
        <v>14580.131530000001</v>
      </c>
      <c r="AB439" s="33">
        <v>16795.56695</v>
      </c>
      <c r="AC439" s="33">
        <v>20579.390670000001</v>
      </c>
      <c r="AD439" s="33">
        <v>24335.807479999999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2625.967787</v>
      </c>
      <c r="W448" s="33">
        <v>4830.264819</v>
      </c>
      <c r="X448" s="33">
        <v>6952.2950790000004</v>
      </c>
      <c r="Y448" s="33">
        <v>9455.9356759999991</v>
      </c>
      <c r="Z448" s="33">
        <v>12188.73704</v>
      </c>
      <c r="AA448" s="33">
        <v>14580.131530000001</v>
      </c>
      <c r="AB448" s="33">
        <v>16795.56695</v>
      </c>
      <c r="AC448" s="33">
        <v>20579.390670000001</v>
      </c>
      <c r="AD448" s="33">
        <v>24335.807479999999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4455.6889730000003</v>
      </c>
      <c r="AG463" s="33">
        <v>5646.3456340000002</v>
      </c>
      <c r="AH463" s="33">
        <v>7568.1396240000004</v>
      </c>
      <c r="AI463" s="33">
        <v>9697.1178080000009</v>
      </c>
      <c r="AJ463" s="33">
        <v>11869.624900000001</v>
      </c>
      <c r="AK463" s="33">
        <v>14425.737499999999</v>
      </c>
      <c r="AL463" s="33">
        <v>16887.715059999999</v>
      </c>
      <c r="AM463" s="33">
        <v>19110.315320000002</v>
      </c>
      <c r="AN463" s="33">
        <v>21056.92827</v>
      </c>
      <c r="AO463" s="33">
        <v>21895.37486</v>
      </c>
      <c r="AP463" s="33">
        <v>22412.423159999998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4455.6889730000003</v>
      </c>
      <c r="AG472" s="33">
        <v>5646.3456340000002</v>
      </c>
      <c r="AH472" s="33">
        <v>7568.1396240000004</v>
      </c>
      <c r="AI472" s="33">
        <v>9697.1178080000009</v>
      </c>
      <c r="AJ472" s="33">
        <v>11869.624900000001</v>
      </c>
      <c r="AK472" s="33">
        <v>14425.737499999999</v>
      </c>
      <c r="AL472" s="33">
        <v>16887.715059999999</v>
      </c>
      <c r="AM472" s="33">
        <v>19110.315320000002</v>
      </c>
      <c r="AN472" s="33">
        <v>21056.92827</v>
      </c>
      <c r="AO472" s="33">
        <v>21895.37486</v>
      </c>
      <c r="AP472" s="33">
        <v>22412.423159999998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1359.6216890000001</v>
      </c>
      <c r="X653" s="33">
        <v>1359.6216890000001</v>
      </c>
      <c r="Y653" s="33">
        <v>1359.6216890000001</v>
      </c>
      <c r="Z653" s="33">
        <v>1861.7816150000001</v>
      </c>
      <c r="AA653" s="33">
        <v>1861.7816150000001</v>
      </c>
      <c r="AB653" s="33">
        <v>1861.7816150000001</v>
      </c>
      <c r="AC653" s="33">
        <v>1861.7816150000001</v>
      </c>
      <c r="AD653" s="33">
        <v>1861.7816150000001</v>
      </c>
      <c r="AE653" s="33">
        <v>1861.7816150000001</v>
      </c>
      <c r="AF653" s="33">
        <v>1861.7816150000001</v>
      </c>
      <c r="AG653" s="33">
        <v>1861.7816150000001</v>
      </c>
      <c r="AH653" s="33">
        <v>1861.7816150000001</v>
      </c>
      <c r="AI653" s="33">
        <v>1861.7816150000001</v>
      </c>
      <c r="AJ653" s="33">
        <v>1861.7816150000001</v>
      </c>
      <c r="AK653" s="33">
        <v>1748.1843650000001</v>
      </c>
      <c r="AL653" s="33">
        <v>1861.7816150000001</v>
      </c>
      <c r="AM653" s="33">
        <v>1736.241634</v>
      </c>
      <c r="AN653" s="33">
        <v>1861.7816150000001</v>
      </c>
      <c r="AO653" s="33">
        <v>1736.241634</v>
      </c>
      <c r="AP653" s="33">
        <v>1861.7816150000001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19.89690276</v>
      </c>
      <c r="AF655" s="33">
        <v>19.89690276</v>
      </c>
      <c r="AG655" s="33">
        <v>878.3061361</v>
      </c>
      <c r="AH655" s="33">
        <v>878.3061361</v>
      </c>
      <c r="AI655" s="33">
        <v>878.3061361</v>
      </c>
      <c r="AJ655" s="33">
        <v>878.3061361</v>
      </c>
      <c r="AK655" s="33">
        <v>878.3061361</v>
      </c>
      <c r="AL655" s="33">
        <v>878.3061361</v>
      </c>
      <c r="AM655" s="33">
        <v>878.3061361</v>
      </c>
      <c r="AN655" s="33">
        <v>878.3061361</v>
      </c>
      <c r="AO655" s="33">
        <v>878.3061361</v>
      </c>
      <c r="AP655" s="33">
        <v>878.3061361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1359.6216890000001</v>
      </c>
      <c r="X664" s="33">
        <v>1359.6216890000001</v>
      </c>
      <c r="Y664" s="33">
        <v>1359.6216890000001</v>
      </c>
      <c r="Z664" s="33">
        <v>1861.7816150000001</v>
      </c>
      <c r="AA664" s="33">
        <v>1861.7816150000001</v>
      </c>
      <c r="AB664" s="33">
        <v>1861.7816150000001</v>
      </c>
      <c r="AC664" s="33">
        <v>1861.7816150000001</v>
      </c>
      <c r="AD664" s="33">
        <v>1861.7816150000001</v>
      </c>
      <c r="AE664" s="33">
        <v>1881.6785179999999</v>
      </c>
      <c r="AF664" s="33">
        <v>1881.6785179999999</v>
      </c>
      <c r="AG664" s="33">
        <v>2740.0877519999999</v>
      </c>
      <c r="AH664" s="33">
        <v>2740.0877519999999</v>
      </c>
      <c r="AI664" s="33">
        <v>2740.0877519999999</v>
      </c>
      <c r="AJ664" s="33">
        <v>2740.0877519999999</v>
      </c>
      <c r="AK664" s="33">
        <v>2626.4905010000002</v>
      </c>
      <c r="AL664" s="33">
        <v>2740.0877519999999</v>
      </c>
      <c r="AM664" s="33">
        <v>2614.5477700000001</v>
      </c>
      <c r="AN664" s="33">
        <v>2740.0877519999999</v>
      </c>
      <c r="AO664" s="33">
        <v>2614.5477700000001</v>
      </c>
      <c r="AP664" s="33">
        <v>2740.0877519999999</v>
      </c>
    </row>
    <row r="665" spans="1:42" x14ac:dyDescent="0.25">
      <c r="B665" s="33" t="s">
        <v>700</v>
      </c>
      <c r="C665" s="33" t="s">
        <v>37</v>
      </c>
      <c r="O665" s="33">
        <v>61.822519290000002</v>
      </c>
      <c r="P665" s="33">
        <v>310.53380379999999</v>
      </c>
      <c r="Q665" s="33">
        <v>1808.012604</v>
      </c>
      <c r="R665" s="33">
        <v>1487.6116119999999</v>
      </c>
      <c r="S665" s="33">
        <v>1488.4778209999999</v>
      </c>
      <c r="T665" s="33">
        <v>1488.4778209999999</v>
      </c>
      <c r="U665" s="33">
        <v>2104.8080709999999</v>
      </c>
      <c r="V665" s="33">
        <v>2146.496819</v>
      </c>
      <c r="W665" s="33">
        <v>2167.1043260000001</v>
      </c>
      <c r="X665" s="33">
        <v>1405.574059</v>
      </c>
      <c r="Y665" s="33">
        <v>1205.4206919999999</v>
      </c>
      <c r="Z665" s="33">
        <v>906.64940509999997</v>
      </c>
      <c r="AA665" s="33">
        <v>734.97271339999998</v>
      </c>
      <c r="AB665" s="33">
        <v>1205.4206919999999</v>
      </c>
      <c r="AC665" s="33">
        <v>1274.349248</v>
      </c>
      <c r="AD665" s="33">
        <v>678.62650480000002</v>
      </c>
      <c r="AE665" s="33">
        <v>726.94755439999994</v>
      </c>
      <c r="AF665" s="33">
        <v>1357.2530099999999</v>
      </c>
      <c r="AG665" s="33">
        <v>678.62650480000002</v>
      </c>
      <c r="AH665" s="33">
        <v>969.28207320000001</v>
      </c>
      <c r="AI665" s="33">
        <v>753.93118130000005</v>
      </c>
      <c r="AJ665" s="33">
        <v>678.62650480000002</v>
      </c>
      <c r="AK665" s="33">
        <v>678.62650480000002</v>
      </c>
      <c r="AL665" s="33">
        <v>678.62650480000002</v>
      </c>
      <c r="AM665" s="33">
        <v>678.62650480000002</v>
      </c>
      <c r="AN665" s="33">
        <v>678.62650480000002</v>
      </c>
      <c r="AO665" s="33">
        <v>678.62650480000002</v>
      </c>
      <c r="AP665" s="33">
        <v>678.62650480000002</v>
      </c>
    </row>
    <row r="666" spans="1:42" x14ac:dyDescent="0.25">
      <c r="B666" s="33" t="s">
        <v>700</v>
      </c>
      <c r="C666" s="33" t="s">
        <v>38</v>
      </c>
      <c r="N666" s="33">
        <v>176.94031380000001</v>
      </c>
      <c r="O666" s="33">
        <v>176.94031380000001</v>
      </c>
      <c r="P666" s="33">
        <v>235.92041839999999</v>
      </c>
      <c r="Q666" s="33">
        <v>117.96020919999999</v>
      </c>
      <c r="R666" s="33">
        <v>176.94031380000001</v>
      </c>
      <c r="S666" s="33">
        <v>58.980104609999998</v>
      </c>
      <c r="T666" s="33">
        <v>117.96020919999999</v>
      </c>
      <c r="U666" s="33">
        <v>117.96020919999999</v>
      </c>
      <c r="V666" s="33">
        <v>176.94031380000001</v>
      </c>
      <c r="W666" s="33">
        <v>117.96020919999999</v>
      </c>
      <c r="X666" s="33">
        <v>117.96020919999999</v>
      </c>
      <c r="Y666" s="33">
        <v>176.94031380000001</v>
      </c>
      <c r="Z666" s="33">
        <v>176.94031380000001</v>
      </c>
      <c r="AA666" s="33">
        <v>117.96020919999999</v>
      </c>
      <c r="AB666" s="33">
        <v>117.96020919999999</v>
      </c>
      <c r="AC666" s="33">
        <v>58.980104609999998</v>
      </c>
      <c r="AD666" s="33">
        <v>117.96020919999999</v>
      </c>
      <c r="AE666" s="33">
        <v>58.980104609999998</v>
      </c>
      <c r="AF666" s="33">
        <v>176.94031380000001</v>
      </c>
      <c r="AG666" s="33">
        <v>117.96020919999999</v>
      </c>
      <c r="AH666" s="33">
        <v>117.96020919999999</v>
      </c>
      <c r="AI666" s="33">
        <v>117.96020919999999</v>
      </c>
      <c r="AJ666" s="33">
        <v>176.94031380000001</v>
      </c>
      <c r="AK666" s="33">
        <v>117.96020919999999</v>
      </c>
      <c r="AL666" s="33">
        <v>58.980104609999998</v>
      </c>
      <c r="AM666" s="33">
        <v>58.980104609999998</v>
      </c>
      <c r="AN666" s="33">
        <v>70.380776729999994</v>
      </c>
      <c r="AO666" s="33">
        <v>176.94031380000001</v>
      </c>
      <c r="AP666" s="33">
        <v>176.94031380000001</v>
      </c>
    </row>
    <row r="667" spans="1:42" x14ac:dyDescent="0.25">
      <c r="B667" s="33" t="s">
        <v>700</v>
      </c>
      <c r="C667" s="33" t="s">
        <v>39</v>
      </c>
      <c r="N667" s="33">
        <v>262.4496221</v>
      </c>
      <c r="O667" s="33">
        <v>262.4496221</v>
      </c>
      <c r="P667" s="33">
        <v>482.73675980000002</v>
      </c>
      <c r="Q667" s="33">
        <v>735.23793060000003</v>
      </c>
      <c r="R667" s="33">
        <v>735.23793060000003</v>
      </c>
      <c r="S667" s="33">
        <v>477.76253409999998</v>
      </c>
      <c r="T667" s="33">
        <v>735.23793060000003</v>
      </c>
      <c r="U667" s="33">
        <v>735.23793060000003</v>
      </c>
      <c r="V667" s="33">
        <v>367.61896530000001</v>
      </c>
      <c r="W667" s="33">
        <v>367.61896530000001</v>
      </c>
      <c r="X667" s="33">
        <v>367.61896530000001</v>
      </c>
      <c r="Y667" s="33">
        <v>367.61896530000001</v>
      </c>
      <c r="Z667" s="33">
        <v>367.61896530000001</v>
      </c>
      <c r="AA667" s="33">
        <v>367.61896530000001</v>
      </c>
      <c r="AB667" s="33">
        <v>367.61896530000001</v>
      </c>
      <c r="AC667" s="33">
        <v>367.61896530000001</v>
      </c>
      <c r="AD667" s="33">
        <v>367.61896530000001</v>
      </c>
      <c r="AE667" s="33">
        <v>367.61896530000001</v>
      </c>
      <c r="AF667" s="33">
        <v>367.61896530000001</v>
      </c>
      <c r="AG667" s="33">
        <v>367.61896530000001</v>
      </c>
      <c r="AH667" s="33">
        <v>367.61896530000001</v>
      </c>
      <c r="AI667" s="33">
        <v>367.61896530000001</v>
      </c>
      <c r="AJ667" s="33">
        <v>367.61896530000001</v>
      </c>
      <c r="AK667" s="33">
        <v>367.61896530000001</v>
      </c>
      <c r="AL667" s="33">
        <v>367.61896530000001</v>
      </c>
      <c r="AM667" s="33">
        <v>367.61896530000001</v>
      </c>
      <c r="AN667" s="33">
        <v>367.61896530000001</v>
      </c>
      <c r="AO667" s="33">
        <v>367.61896530000001</v>
      </c>
      <c r="AP667" s="33">
        <v>367.61896530000001</v>
      </c>
    </row>
    <row r="668" spans="1:42" x14ac:dyDescent="0.25">
      <c r="B668" s="33" t="s">
        <v>700</v>
      </c>
      <c r="C668" s="33" t="s">
        <v>40</v>
      </c>
      <c r="T668" s="33">
        <v>126.4874533</v>
      </c>
      <c r="U668" s="33">
        <v>126.4874533</v>
      </c>
      <c r="V668" s="33">
        <v>84.324968839999997</v>
      </c>
      <c r="W668" s="33">
        <v>84.324968839999997</v>
      </c>
      <c r="X668" s="33">
        <v>126.4874533</v>
      </c>
      <c r="Y668" s="33">
        <v>84.324968839999997</v>
      </c>
      <c r="Z668" s="33">
        <v>84.324968839999997</v>
      </c>
      <c r="AA668" s="33">
        <v>84.324968839999997</v>
      </c>
      <c r="AB668" s="33">
        <v>84.324968839999997</v>
      </c>
      <c r="AC668" s="33">
        <v>84.324968839999997</v>
      </c>
      <c r="AD668" s="33">
        <v>84.324968839999997</v>
      </c>
      <c r="AE668" s="33">
        <v>84.324968839999997</v>
      </c>
      <c r="AF668" s="33">
        <v>84.324968839999997</v>
      </c>
      <c r="AG668" s="33">
        <v>84.324968839999997</v>
      </c>
      <c r="AH668" s="33">
        <v>84.324968839999997</v>
      </c>
      <c r="AI668" s="33">
        <v>84.324968839999997</v>
      </c>
      <c r="AJ668" s="33">
        <v>42.162484419999998</v>
      </c>
      <c r="AK668" s="33">
        <v>84.324968839999997</v>
      </c>
      <c r="AL668" s="33">
        <v>84.324968839999997</v>
      </c>
      <c r="AM668" s="33">
        <v>84.324968839999997</v>
      </c>
      <c r="AN668" s="33">
        <v>84.324968839999997</v>
      </c>
      <c r="AO668" s="33">
        <v>42.162484419999998</v>
      </c>
      <c r="AP668" s="33">
        <v>42.162484419999998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439.38993590000001</v>
      </c>
      <c r="O676" s="33">
        <v>501.21245520000002</v>
      </c>
      <c r="P676" s="33">
        <v>1029.1909820000001</v>
      </c>
      <c r="Q676" s="33">
        <v>2661.210744</v>
      </c>
      <c r="R676" s="33">
        <v>2399.7898570000002</v>
      </c>
      <c r="S676" s="33">
        <v>2025.2204589999999</v>
      </c>
      <c r="T676" s="33">
        <v>2468.1634140000001</v>
      </c>
      <c r="U676" s="33">
        <v>3084.4936640000001</v>
      </c>
      <c r="V676" s="33">
        <v>2775.3810669999998</v>
      </c>
      <c r="W676" s="33">
        <v>2737.0084689999999</v>
      </c>
      <c r="X676" s="33">
        <v>2017.6406870000001</v>
      </c>
      <c r="Y676" s="33">
        <v>1834.30494</v>
      </c>
      <c r="Z676" s="33">
        <v>1535.533653</v>
      </c>
      <c r="AA676" s="33">
        <v>1304.876857</v>
      </c>
      <c r="AB676" s="33">
        <v>1775.324836</v>
      </c>
      <c r="AC676" s="33">
        <v>1785.273287</v>
      </c>
      <c r="AD676" s="33">
        <v>1248.5306479999999</v>
      </c>
      <c r="AE676" s="33">
        <v>1237.8715930000001</v>
      </c>
      <c r="AF676" s="33">
        <v>1986.137258</v>
      </c>
      <c r="AG676" s="33">
        <v>1248.5306479999999</v>
      </c>
      <c r="AH676" s="33">
        <v>1539.1862169999999</v>
      </c>
      <c r="AI676" s="33">
        <v>1323.835325</v>
      </c>
      <c r="AJ676" s="33">
        <v>1265.348268</v>
      </c>
      <c r="AK676" s="33">
        <v>1248.5306479999999</v>
      </c>
      <c r="AL676" s="33">
        <v>1189.5505439999999</v>
      </c>
      <c r="AM676" s="33">
        <v>1189.5505439999999</v>
      </c>
      <c r="AN676" s="33">
        <v>1200.9512159999999</v>
      </c>
      <c r="AO676" s="33">
        <v>1265.348268</v>
      </c>
      <c r="AP676" s="33">
        <v>1265.348268</v>
      </c>
    </row>
    <row r="677" spans="1:42" x14ac:dyDescent="0.25">
      <c r="B677" s="33" t="s">
        <v>701</v>
      </c>
      <c r="C677" s="33" t="s">
        <v>37</v>
      </c>
      <c r="O677" s="33">
        <v>107.06428630000001</v>
      </c>
      <c r="P677" s="33">
        <v>289.92629740000001</v>
      </c>
      <c r="Q677" s="33">
        <v>400.20140429999998</v>
      </c>
      <c r="R677" s="33">
        <v>477.22224729999999</v>
      </c>
      <c r="S677" s="33">
        <v>466.15600749999999</v>
      </c>
      <c r="T677" s="33">
        <v>466.15600749999999</v>
      </c>
      <c r="U677" s="33">
        <v>466.15600749999999</v>
      </c>
      <c r="V677" s="33">
        <v>392.97391649999997</v>
      </c>
      <c r="W677" s="33">
        <v>466.15600749999999</v>
      </c>
      <c r="X677" s="33">
        <v>415.4904252</v>
      </c>
      <c r="Y677" s="33">
        <v>466.15600749999999</v>
      </c>
      <c r="Z677" s="33">
        <v>438.07576230000001</v>
      </c>
      <c r="AA677" s="33">
        <v>434.11376489999998</v>
      </c>
      <c r="AB677" s="33">
        <v>466.15600749999999</v>
      </c>
      <c r="AC677" s="33">
        <v>466.15600749999999</v>
      </c>
      <c r="AD677" s="33">
        <v>466.15600749999999</v>
      </c>
      <c r="AE677" s="33">
        <v>466.15600749999999</v>
      </c>
      <c r="AF677" s="33">
        <v>218.9509625</v>
      </c>
      <c r="AG677" s="33">
        <v>335.04022600000002</v>
      </c>
      <c r="AH677" s="33">
        <v>344.60799750000001</v>
      </c>
      <c r="AI677" s="33">
        <v>342.76478309999999</v>
      </c>
      <c r="AJ677" s="33">
        <v>340.88388579999997</v>
      </c>
      <c r="AK677" s="33">
        <v>252.68827899999999</v>
      </c>
      <c r="AL677" s="33">
        <v>250.55678309999999</v>
      </c>
      <c r="AM677" s="33">
        <v>278.52795270000001</v>
      </c>
      <c r="AN677" s="33">
        <v>455.60505699999999</v>
      </c>
      <c r="AO677" s="33">
        <v>466.15600749999999</v>
      </c>
      <c r="AP677" s="33">
        <v>466.15600749999999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W679" s="33">
        <v>34.919898009999997</v>
      </c>
      <c r="X679" s="33">
        <v>52.821539469999998</v>
      </c>
      <c r="Y679" s="33">
        <v>16.600282199999999</v>
      </c>
      <c r="AA679" s="33">
        <v>52.821539469999998</v>
      </c>
      <c r="AB679" s="33">
        <v>52.821539469999998</v>
      </c>
      <c r="AC679" s="33">
        <v>52.821539469999998</v>
      </c>
      <c r="AD679" s="33">
        <v>52.821539469999998</v>
      </c>
      <c r="AE679" s="33">
        <v>52.821539469999998</v>
      </c>
      <c r="AO679" s="33">
        <v>52.821539469999998</v>
      </c>
      <c r="AP679" s="33">
        <v>52.821539469999998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107.06428630000001</v>
      </c>
      <c r="P688" s="33">
        <v>289.92629740000001</v>
      </c>
      <c r="Q688" s="33">
        <v>453.02294380000001</v>
      </c>
      <c r="R688" s="33">
        <v>530.04378680000002</v>
      </c>
      <c r="S688" s="33">
        <v>518.97754699999996</v>
      </c>
      <c r="T688" s="33">
        <v>518.97754699999996</v>
      </c>
      <c r="U688" s="33">
        <v>518.97754699999996</v>
      </c>
      <c r="V688" s="33">
        <v>392.97391649999997</v>
      </c>
      <c r="W688" s="33">
        <v>501.07590549999998</v>
      </c>
      <c r="X688" s="33">
        <v>468.31196469999998</v>
      </c>
      <c r="Y688" s="33">
        <v>482.75628970000002</v>
      </c>
      <c r="Z688" s="33">
        <v>438.07576230000001</v>
      </c>
      <c r="AA688" s="33">
        <v>486.93530429999998</v>
      </c>
      <c r="AB688" s="33">
        <v>518.97754699999996</v>
      </c>
      <c r="AC688" s="33">
        <v>518.97754699999996</v>
      </c>
      <c r="AD688" s="33">
        <v>518.97754699999996</v>
      </c>
      <c r="AE688" s="33">
        <v>518.97754699999996</v>
      </c>
      <c r="AF688" s="33">
        <v>218.9509625</v>
      </c>
      <c r="AG688" s="33">
        <v>335.04022600000002</v>
      </c>
      <c r="AH688" s="33">
        <v>344.60799750000001</v>
      </c>
      <c r="AI688" s="33">
        <v>342.76478309999999</v>
      </c>
      <c r="AJ688" s="33">
        <v>340.88388579999997</v>
      </c>
      <c r="AK688" s="33">
        <v>252.68827899999999</v>
      </c>
      <c r="AL688" s="33">
        <v>250.55678309999999</v>
      </c>
      <c r="AM688" s="33">
        <v>278.52795270000001</v>
      </c>
      <c r="AN688" s="33">
        <v>455.60505699999999</v>
      </c>
      <c r="AO688" s="33">
        <v>518.97754699999996</v>
      </c>
      <c r="AP688" s="33">
        <v>518.97754699999996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189.49431200000001</v>
      </c>
      <c r="X750" s="33">
        <v>378.98862400000002</v>
      </c>
      <c r="Y750" s="33">
        <v>568.482936</v>
      </c>
      <c r="Z750" s="33">
        <v>757.97724800000003</v>
      </c>
      <c r="AA750" s="33">
        <v>947.47155999999995</v>
      </c>
      <c r="AB750" s="33">
        <v>1136.965872</v>
      </c>
      <c r="AC750" s="33">
        <v>1326.460184</v>
      </c>
      <c r="AD750" s="33">
        <v>1468.5809180000001</v>
      </c>
      <c r="AE750" s="33">
        <v>1468.5809180000001</v>
      </c>
      <c r="AF750" s="33">
        <v>1544.451487</v>
      </c>
      <c r="AG750" s="33">
        <v>1682.7829690000001</v>
      </c>
      <c r="AH750" s="33">
        <v>1705.4488080000001</v>
      </c>
      <c r="AI750" s="33">
        <v>1847.569542</v>
      </c>
      <c r="AJ750" s="33">
        <v>1989.690276</v>
      </c>
      <c r="AK750" s="33">
        <v>2131.8110099999999</v>
      </c>
      <c r="AL750" s="33">
        <v>2273.931744</v>
      </c>
      <c r="AM750" s="33">
        <v>2416.0524780000001</v>
      </c>
      <c r="AN750" s="33">
        <v>2637.965381</v>
      </c>
      <c r="AO750" s="33">
        <v>2800.157494</v>
      </c>
      <c r="AP750" s="33">
        <v>2963.3193160000001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693.54918190000001</v>
      </c>
      <c r="X752" s="33">
        <v>693.54918190000001</v>
      </c>
      <c r="Y752" s="33">
        <v>693.54918190000001</v>
      </c>
      <c r="Z752" s="33">
        <v>1185.286922</v>
      </c>
      <c r="AA752" s="33">
        <v>1185.286922</v>
      </c>
      <c r="AB752" s="33">
        <v>1185.286922</v>
      </c>
      <c r="AC752" s="33">
        <v>1185.286922</v>
      </c>
      <c r="AD752" s="33">
        <v>1060.286253</v>
      </c>
      <c r="AE752" s="33">
        <v>1072.373149</v>
      </c>
      <c r="AF752" s="33">
        <v>1011.899626</v>
      </c>
      <c r="AG752" s="33">
        <v>893.22881319999999</v>
      </c>
      <c r="AH752" s="33">
        <v>893.22881319999999</v>
      </c>
      <c r="AI752" s="33">
        <v>893.22881319999999</v>
      </c>
      <c r="AJ752" s="33">
        <v>893.22881319999999</v>
      </c>
      <c r="AK752" s="33">
        <v>1151.1779449999999</v>
      </c>
      <c r="AL752" s="33">
        <v>1151.1779449999999</v>
      </c>
      <c r="AM752" s="33">
        <v>1151.1779449999999</v>
      </c>
      <c r="AN752" s="33">
        <v>1151.1779449999999</v>
      </c>
      <c r="AO752" s="33">
        <v>1004.319356</v>
      </c>
      <c r="AP752" s="33">
        <v>767.4519636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366.67149369999998</v>
      </c>
      <c r="X755" s="33">
        <v>366.67149369999998</v>
      </c>
      <c r="Y755" s="33">
        <v>366.67149369999998</v>
      </c>
      <c r="Z755" s="33">
        <v>366.67149369999998</v>
      </c>
      <c r="AA755" s="33">
        <v>366.67149369999998</v>
      </c>
      <c r="AB755" s="33">
        <v>366.67149369999998</v>
      </c>
      <c r="AC755" s="33">
        <v>926.62718570000004</v>
      </c>
      <c r="AD755" s="33">
        <v>926.62718570000004</v>
      </c>
      <c r="AE755" s="33">
        <v>926.62718570000004</v>
      </c>
      <c r="AF755" s="33">
        <v>926.62718570000004</v>
      </c>
      <c r="AG755" s="33">
        <v>926.62718570000004</v>
      </c>
      <c r="AH755" s="33">
        <v>924.51124689999995</v>
      </c>
      <c r="AI755" s="33">
        <v>827.52795160000005</v>
      </c>
      <c r="AJ755" s="33">
        <v>726.90562560000001</v>
      </c>
      <c r="AK755" s="33">
        <v>722.71029850000002</v>
      </c>
      <c r="AL755" s="33">
        <v>722.71029850000002</v>
      </c>
      <c r="AM755" s="33">
        <v>743.20620259999998</v>
      </c>
      <c r="AN755" s="33">
        <v>763.25426089999996</v>
      </c>
      <c r="AO755" s="33">
        <v>782.80943969999998</v>
      </c>
      <c r="AP755" s="33">
        <v>794.41261789999999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1249.7149879999999</v>
      </c>
      <c r="X760" s="33">
        <v>1439.2093</v>
      </c>
      <c r="Y760" s="33">
        <v>1628.703612</v>
      </c>
      <c r="Z760" s="33">
        <v>2309.9356630000002</v>
      </c>
      <c r="AA760" s="33">
        <v>2499.429975</v>
      </c>
      <c r="AB760" s="33">
        <v>2688.9242869999998</v>
      </c>
      <c r="AC760" s="33">
        <v>3438.3742910000001</v>
      </c>
      <c r="AD760" s="33">
        <v>3455.494357</v>
      </c>
      <c r="AE760" s="33">
        <v>3467.5812519999999</v>
      </c>
      <c r="AF760" s="33">
        <v>3482.9782989999999</v>
      </c>
      <c r="AG760" s="33">
        <v>3502.6389669999999</v>
      </c>
      <c r="AH760" s="33">
        <v>3523.1888680000002</v>
      </c>
      <c r="AI760" s="33">
        <v>3568.3263069999998</v>
      </c>
      <c r="AJ760" s="33">
        <v>3609.8247150000002</v>
      </c>
      <c r="AK760" s="33">
        <v>4005.6992540000001</v>
      </c>
      <c r="AL760" s="33">
        <v>4147.8199880000002</v>
      </c>
      <c r="AM760" s="33">
        <v>4310.4366259999997</v>
      </c>
      <c r="AN760" s="33">
        <v>4552.3975870000004</v>
      </c>
      <c r="AO760" s="33">
        <v>4587.2862889999997</v>
      </c>
      <c r="AP760" s="33">
        <v>4525.1838969999999</v>
      </c>
    </row>
    <row r="761" spans="2:42" x14ac:dyDescent="0.25">
      <c r="B761" s="33" t="s">
        <v>15</v>
      </c>
      <c r="D761" s="33">
        <v>55280.987939999999</v>
      </c>
      <c r="E761" s="33">
        <v>57010.586470000002</v>
      </c>
      <c r="F761" s="33">
        <v>57598.714789999998</v>
      </c>
      <c r="G761" s="33">
        <v>58536.2048</v>
      </c>
      <c r="H761" s="33">
        <v>63625.142650000002</v>
      </c>
      <c r="I761" s="33">
        <v>64397.514210000001</v>
      </c>
      <c r="J761" s="33">
        <v>68156.629060000007</v>
      </c>
      <c r="K761" s="33">
        <v>73155.498600000006</v>
      </c>
      <c r="L761" s="33">
        <v>76830.743340000001</v>
      </c>
      <c r="M761" s="33">
        <v>80602.357759999999</v>
      </c>
      <c r="N761" s="33">
        <v>83898.809229999999</v>
      </c>
      <c r="O761" s="33">
        <v>87331.499249999993</v>
      </c>
      <c r="P761" s="33">
        <v>90801.343590000004</v>
      </c>
      <c r="Q761" s="33">
        <v>94390.785050000006</v>
      </c>
      <c r="R761" s="33">
        <v>97479.450849999994</v>
      </c>
      <c r="S761" s="33">
        <v>100376.117</v>
      </c>
      <c r="T761" s="33">
        <v>103383.0333</v>
      </c>
      <c r="U761" s="33">
        <v>106477.0857</v>
      </c>
      <c r="V761" s="33">
        <v>109672.5336</v>
      </c>
      <c r="W761" s="33">
        <v>113023.0168</v>
      </c>
      <c r="X761" s="33">
        <v>116432.5445</v>
      </c>
      <c r="Y761" s="33">
        <v>119841.7056</v>
      </c>
      <c r="Z761" s="33">
        <v>123355.2745</v>
      </c>
      <c r="AA761" s="33">
        <v>126990.1446</v>
      </c>
      <c r="AB761" s="33">
        <v>130866.4939</v>
      </c>
      <c r="AC761" s="33">
        <v>134690.97219999999</v>
      </c>
      <c r="AD761" s="33">
        <v>138544.08590000001</v>
      </c>
      <c r="AE761" s="33">
        <v>142248.90789999999</v>
      </c>
      <c r="AF761" s="33">
        <v>145923.36629999999</v>
      </c>
      <c r="AG761" s="33">
        <v>149167.08470000001</v>
      </c>
      <c r="AH761" s="33">
        <v>152419.8106</v>
      </c>
      <c r="AI761" s="33">
        <v>155684.57310000001</v>
      </c>
      <c r="AJ761" s="33">
        <v>159011.712</v>
      </c>
      <c r="AK761" s="33">
        <v>162404.78760000001</v>
      </c>
      <c r="AL761" s="33">
        <v>165819.84400000001</v>
      </c>
      <c r="AM761" s="33">
        <v>169202.76689999999</v>
      </c>
      <c r="AN761" s="33">
        <v>172913.59229999999</v>
      </c>
      <c r="AO761" s="33">
        <v>176479.36480000001</v>
      </c>
      <c r="AP761" s="33">
        <v>180004.02249999999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35309.830569999998</v>
      </c>
      <c r="D4" s="1">
        <f>PLANEL_GerCrit_Resultado!H244+PLANEL_GerCrit_Resultado!H748</f>
        <v>36666.732150000003</v>
      </c>
      <c r="E4" s="1">
        <f>PLANEL_GerCrit_Resultado!I244+PLANEL_GerCrit_Resultado!I748</f>
        <v>36676.486340000003</v>
      </c>
      <c r="F4" s="1">
        <f>PLANEL_GerCrit_Resultado!J244+PLANEL_GerCrit_Resultado!J748</f>
        <v>39140.838559999997</v>
      </c>
      <c r="G4" s="1">
        <f>PLANEL_GerCrit_Resultado!K244+PLANEL_GerCrit_Resultado!K748</f>
        <v>40808.984299999996</v>
      </c>
      <c r="H4" s="1">
        <f>PLANEL_GerCrit_Resultado!L244+PLANEL_GerCrit_Resultado!L748</f>
        <v>42951.671439999998</v>
      </c>
      <c r="I4" s="1">
        <f>PLANEL_GerCrit_Resultado!M244+PLANEL_GerCrit_Resultado!M748</f>
        <v>42951.671439999998</v>
      </c>
      <c r="J4" s="1">
        <f>PLANEL_GerCrit_Resultado!N244+PLANEL_GerCrit_Resultado!N748</f>
        <v>43025.444230000001</v>
      </c>
      <c r="K4" s="1">
        <f>PLANEL_GerCrit_Resultado!O244+PLANEL_GerCrit_Resultado!O748</f>
        <v>43089.548999999999</v>
      </c>
      <c r="L4" s="1">
        <f>PLANEL_GerCrit_Resultado!P244+PLANEL_GerCrit_Resultado!P748</f>
        <v>43089.548999999999</v>
      </c>
      <c r="M4" s="1">
        <f>PLANEL_GerCrit_Resultado!Q244+PLANEL_GerCrit_Resultado!Q748</f>
        <v>43224.047229999996</v>
      </c>
      <c r="N4" s="1">
        <f>PLANEL_GerCrit_Resultado!R244+PLANEL_GerCrit_Resultado!R748</f>
        <v>43224.047229999996</v>
      </c>
      <c r="O4" s="1">
        <f>PLANEL_GerCrit_Resultado!S244+PLANEL_GerCrit_Resultado!S748</f>
        <v>43224.047229999996</v>
      </c>
      <c r="P4" s="1">
        <f>PLANEL_GerCrit_Resultado!T244+PLANEL_GerCrit_Resultado!T748</f>
        <v>44060.514190000002</v>
      </c>
      <c r="Q4" s="1">
        <f>PLANEL_GerCrit_Resultado!U244+PLANEL_GerCrit_Resultado!U748</f>
        <v>44695.945220000001</v>
      </c>
      <c r="R4" s="1">
        <f>PLANEL_GerCrit_Resultado!V244+PLANEL_GerCrit_Resultado!V748</f>
        <v>45509.494310000002</v>
      </c>
      <c r="S4" s="1">
        <f>PLANEL_GerCrit_Resultado!W244+PLANEL_GerCrit_Resultado!W748</f>
        <v>45509.494310000002</v>
      </c>
      <c r="T4" s="1">
        <f>PLANEL_GerCrit_Resultado!X244+PLANEL_GerCrit_Resultado!X748</f>
        <v>45509.494310000002</v>
      </c>
      <c r="U4" s="1">
        <f>PLANEL_GerCrit_Resultado!Y244+PLANEL_GerCrit_Resultado!Y748</f>
        <v>45509.494310000002</v>
      </c>
      <c r="V4" s="1">
        <f>PLANEL_GerCrit_Resultado!Z244+PLANEL_GerCrit_Resultado!Z748</f>
        <v>45509.494310000002</v>
      </c>
      <c r="W4" s="1">
        <f>PLANEL_GerCrit_Resultado!AA244+PLANEL_GerCrit_Resultado!AA748</f>
        <v>45509.494310000002</v>
      </c>
      <c r="X4" s="1">
        <f>PLANEL_GerCrit_Resultado!AB244+PLANEL_GerCrit_Resultado!AB748</f>
        <v>45545.959020000002</v>
      </c>
      <c r="Y4" s="1">
        <f>PLANEL_GerCrit_Resultado!AC244+PLANEL_GerCrit_Resultado!AC748</f>
        <v>45545.959020000002</v>
      </c>
      <c r="Z4" s="1">
        <f>PLANEL_GerCrit_Resultado!AD244+PLANEL_GerCrit_Resultado!AD748</f>
        <v>45545.959020000002</v>
      </c>
      <c r="AA4" s="1">
        <f>PLANEL_GerCrit_Resultado!AE244+PLANEL_GerCrit_Resultado!AE748</f>
        <v>45606.832479999997</v>
      </c>
      <c r="AB4" s="1">
        <f>PLANEL_GerCrit_Resultado!AF244+PLANEL_GerCrit_Resultado!AF748</f>
        <v>44979.510499999997</v>
      </c>
      <c r="AC4" s="1">
        <f>PLANEL_GerCrit_Resultado!AG244+PLANEL_GerCrit_Resultado!AG748</f>
        <v>45272.673849999999</v>
      </c>
      <c r="AD4" s="1">
        <f>PLANEL_GerCrit_Resultado!AH244+PLANEL_GerCrit_Resultado!AH748</f>
        <v>45178.204120000002</v>
      </c>
      <c r="AE4" s="1">
        <f>PLANEL_GerCrit_Resultado!AI244+PLANEL_GerCrit_Resultado!AI748</f>
        <v>45026.59676</v>
      </c>
      <c r="AF4" s="1">
        <f>PLANEL_GerCrit_Resultado!AJ244+PLANEL_GerCrit_Resultado!AJ748</f>
        <v>44867.746469999998</v>
      </c>
      <c r="AG4" s="1">
        <f>PLANEL_GerCrit_Resultado!AK244+PLANEL_GerCrit_Resultado!AK748</f>
        <v>44679.098850000002</v>
      </c>
      <c r="AH4" s="1">
        <f>PLANEL_GerCrit_Resultado!AL244+PLANEL_GerCrit_Resultado!AL748</f>
        <v>44614.509960000003</v>
      </c>
      <c r="AI4" s="1">
        <f>PLANEL_GerCrit_Resultado!AM244+PLANEL_GerCrit_Resultado!AM748</f>
        <v>44614.509960000003</v>
      </c>
      <c r="AJ4" s="1">
        <f>PLANEL_GerCrit_Resultado!AN244+PLANEL_GerCrit_Resultado!AN748</f>
        <v>44614.509960000003</v>
      </c>
      <c r="AK4" s="1">
        <f>PLANEL_GerCrit_Resultado!AO244+PLANEL_GerCrit_Resultado!AO748</f>
        <v>44614.509960000003</v>
      </c>
      <c r="AL4" s="1">
        <f>PLANEL_GerCrit_Resultado!AP244+PLANEL_GerCrit_Resultado!AP748</f>
        <v>44823.030330000001</v>
      </c>
    </row>
    <row r="5" spans="2:38" x14ac:dyDescent="0.25">
      <c r="B5" s="16" t="s">
        <v>2</v>
      </c>
      <c r="C5" s="1">
        <f>PLANEL_GerCrit_Resultado!G256</f>
        <v>975.2773512</v>
      </c>
      <c r="D5" s="1">
        <f>PLANEL_GerCrit_Resultado!H256</f>
        <v>2547.9727130000001</v>
      </c>
      <c r="E5" s="1">
        <f>PLANEL_GerCrit_Resultado!I256</f>
        <v>2591.823699</v>
      </c>
      <c r="F5" s="1">
        <f>PLANEL_GerCrit_Resultado!J256</f>
        <v>2701.3458230000001</v>
      </c>
      <c r="G5" s="1">
        <f>PLANEL_GerCrit_Resultado!K256</f>
        <v>2754.9609829999999</v>
      </c>
      <c r="H5" s="1">
        <f>PLANEL_GerCrit_Resultado!L256</f>
        <v>2802.9494009999999</v>
      </c>
      <c r="I5" s="1">
        <f>PLANEL_GerCrit_Resultado!M256</f>
        <v>3004.1732830000001</v>
      </c>
      <c r="J5" s="1">
        <f>PLANEL_GerCrit_Resultado!N256</f>
        <v>4123.0475900000001</v>
      </c>
      <c r="K5" s="1">
        <f>PLANEL_GerCrit_Resultado!O256</f>
        <v>4123.0475900000001</v>
      </c>
      <c r="L5" s="1">
        <f>PLANEL_GerCrit_Resultado!P256</f>
        <v>4123.0475900000001</v>
      </c>
      <c r="M5" s="1">
        <f>PLANEL_GerCrit_Resultado!Q256</f>
        <v>4123.0475900000001</v>
      </c>
      <c r="N5" s="1">
        <f>PLANEL_GerCrit_Resultado!R256</f>
        <v>4123.0475900000001</v>
      </c>
      <c r="O5" s="1">
        <f>PLANEL_GerCrit_Resultado!S256</f>
        <v>4123.0475900000001</v>
      </c>
      <c r="P5" s="1">
        <f>PLANEL_GerCrit_Resultado!T256</f>
        <v>4123.0475900000001</v>
      </c>
      <c r="Q5" s="1">
        <f>PLANEL_GerCrit_Resultado!U256</f>
        <v>5688.5862360000001</v>
      </c>
      <c r="R5" s="1">
        <f>PLANEL_GerCrit_Resultado!V256</f>
        <v>5688.5862360000001</v>
      </c>
      <c r="S5" s="1">
        <f>PLANEL_GerCrit_Resultado!W256</f>
        <v>5688.5862360000001</v>
      </c>
      <c r="T5" s="1">
        <f>PLANEL_GerCrit_Resultado!X256</f>
        <v>5688.5862360000001</v>
      </c>
      <c r="U5" s="1">
        <f>PLANEL_GerCrit_Resultado!Y256</f>
        <v>5688.5862360000001</v>
      </c>
      <c r="V5" s="1">
        <f>PLANEL_GerCrit_Resultado!Z256</f>
        <v>5688.5862360000001</v>
      </c>
      <c r="W5" s="1">
        <f>PLANEL_GerCrit_Resultado!AA256</f>
        <v>5688.5862360000001</v>
      </c>
      <c r="X5" s="1">
        <f>PLANEL_GerCrit_Resultado!AB256</f>
        <v>5688.5862360000001</v>
      </c>
      <c r="Y5" s="1">
        <f>PLANEL_GerCrit_Resultado!AC256</f>
        <v>5688.5862360000001</v>
      </c>
      <c r="Z5" s="1">
        <f>PLANEL_GerCrit_Resultado!AD256</f>
        <v>5688.5862360000001</v>
      </c>
      <c r="AA5" s="1">
        <f>PLANEL_GerCrit_Resultado!AE256</f>
        <v>5688.5862360000001</v>
      </c>
      <c r="AB5" s="68">
        <f>PLANEL_GerCrit_Resultado!AF256</f>
        <v>5688.5862360000001</v>
      </c>
      <c r="AC5" s="1">
        <f>PLANEL_GerCrit_Resultado!AG256</f>
        <v>5688.5862360000001</v>
      </c>
      <c r="AD5" s="1">
        <f>PLANEL_GerCrit_Resultado!AH256</f>
        <v>5688.5862360000001</v>
      </c>
      <c r="AE5" s="1">
        <f>PLANEL_GerCrit_Resultado!AI256</f>
        <v>5688.5862360000001</v>
      </c>
      <c r="AF5" s="1">
        <f>PLANEL_GerCrit_Resultado!AJ256</f>
        <v>5688.5862360000001</v>
      </c>
      <c r="AG5" s="1">
        <f>PLANEL_GerCrit_Resultado!AK256</f>
        <v>5688.5862360000001</v>
      </c>
      <c r="AH5" s="1">
        <f>PLANEL_GerCrit_Resultado!AL256</f>
        <v>5675.5846419999998</v>
      </c>
      <c r="AI5" s="1">
        <f>PLANEL_GerCrit_Resultado!AM256</f>
        <v>5675.5846419999998</v>
      </c>
      <c r="AJ5" s="1">
        <f>PLANEL_GerCrit_Resultado!AN256</f>
        <v>5675.5846419999998</v>
      </c>
      <c r="AK5" s="1">
        <f>PLANEL_GerCrit_Resultado!AO256</f>
        <v>5675.5846419999998</v>
      </c>
      <c r="AL5" s="1">
        <f>PLANEL_GerCrit_Resultado!AP256</f>
        <v>5675.5846419999998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8135.3801800000001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8918.4336039999998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9066.8933390000002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9116.6923160000006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10990.931914999999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12351.314838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15307.144848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16075.930423900001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16457.117849500002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17503.047728400001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18146.530117699996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18519.9102638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19380.135906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19891.707920999997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21312.374941000002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20083.980683499998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21595.515522500002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21771.768482699994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22201.992363700003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22297.848125299999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22820.112543299998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23268.994592999996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23535.677584000001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23513.774052000001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23875.956636999999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23026.407974499994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23671.328025900002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23927.390843499998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24053.057907099999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24182.262874800002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24330.188003000003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24383.316310100003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24354.244464700001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24798.153366000002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26266.166482000001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27836.922499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1039.802942</v>
      </c>
      <c r="D9" s="20">
        <f>PLANEL_GerCrit_Resultado!H64+PLANEL_GerCrit_Resultado!H76+PLANEL_GerCrit_Resultado!H88+PLANEL_GerCrit_Resultado!H640+PLANEL_GerCrit_Resultado!H700</f>
        <v>1039.1257210000001</v>
      </c>
      <c r="E9" s="20">
        <f>PLANEL_GerCrit_Resultado!I64+PLANEL_GerCrit_Resultado!I76+PLANEL_GerCrit_Resultado!I88+PLANEL_GerCrit_Resultado!I640+PLANEL_GerCrit_Resultado!I700</f>
        <v>1039.1257210000001</v>
      </c>
      <c r="F9" s="20">
        <f>PLANEL_GerCrit_Resultado!J64+PLANEL_GerCrit_Resultado!J76+PLANEL_GerCrit_Resultado!J88+PLANEL_GerCrit_Resultado!J640+PLANEL_GerCrit_Resultado!J700</f>
        <v>968.11241129999996</v>
      </c>
      <c r="G9" s="20">
        <f>PLANEL_GerCrit_Resultado!K64+PLANEL_GerCrit_Resultado!K76+PLANEL_GerCrit_Resultado!K88+PLANEL_GerCrit_Resultado!K640+PLANEL_GerCrit_Resultado!K700</f>
        <v>1331.2354600000001</v>
      </c>
      <c r="H9" s="20">
        <f>PLANEL_GerCrit_Resultado!L64+PLANEL_GerCrit_Resultado!L76+PLANEL_GerCrit_Resultado!L88+PLANEL_GerCrit_Resultado!L640+PLANEL_GerCrit_Resultado!L700</f>
        <v>1331.2354600000001</v>
      </c>
      <c r="I9" s="20">
        <f>PLANEL_GerCrit_Resultado!M64+PLANEL_GerCrit_Resultado!M76+PLANEL_GerCrit_Resultado!M88+PLANEL_GerCrit_Resultado!M640+PLANEL_GerCrit_Resultado!M700</f>
        <v>1331.2354600000001</v>
      </c>
      <c r="J9" s="20">
        <f>PLANEL_GerCrit_Resultado!N64+PLANEL_GerCrit_Resultado!N76+PLANEL_GerCrit_Resultado!N88+PLANEL_GerCrit_Resultado!N640+PLANEL_GerCrit_Resultado!N700</f>
        <v>1331.2354600000001</v>
      </c>
      <c r="K9" s="20">
        <f>PLANEL_GerCrit_Resultado!O64+PLANEL_GerCrit_Resultado!O76+PLANEL_GerCrit_Resultado!O88+PLANEL_GerCrit_Resultado!O640+PLANEL_GerCrit_Resultado!O700</f>
        <v>1331.2354600000001</v>
      </c>
      <c r="L9" s="20">
        <f>PLANEL_GerCrit_Resultado!P64+PLANEL_GerCrit_Resultado!P76+PLANEL_GerCrit_Resultado!P88+PLANEL_GerCrit_Resultado!P640+PLANEL_GerCrit_Resultado!P700</f>
        <v>1331.2354600000001</v>
      </c>
      <c r="M9" s="20">
        <f>PLANEL_GerCrit_Resultado!Q64+PLANEL_GerCrit_Resultado!Q76+PLANEL_GerCrit_Resultado!Q88+PLANEL_GerCrit_Resultado!Q640+PLANEL_GerCrit_Resultado!Q700</f>
        <v>1330.5582380000001</v>
      </c>
      <c r="N9" s="20">
        <f>PLANEL_GerCrit_Resultado!R64+PLANEL_GerCrit_Resultado!R76+PLANEL_GerCrit_Resultado!R88+PLANEL_GerCrit_Resultado!R640+PLANEL_GerCrit_Resultado!R700</f>
        <v>1330.5582380000001</v>
      </c>
      <c r="O9" s="20">
        <f>PLANEL_GerCrit_Resultado!S64+PLANEL_GerCrit_Resultado!S76+PLANEL_GerCrit_Resultado!S88+PLANEL_GerCrit_Resultado!S640+PLANEL_GerCrit_Resultado!S700</f>
        <v>1315.048601</v>
      </c>
      <c r="P9" s="20">
        <f>PLANEL_GerCrit_Resultado!T64+PLANEL_GerCrit_Resultado!T76+PLANEL_GerCrit_Resultado!T88+PLANEL_GerCrit_Resultado!T640+PLANEL_GerCrit_Resultado!T700</f>
        <v>1315.048601</v>
      </c>
      <c r="Q9" s="20">
        <f>PLANEL_GerCrit_Resultado!U64+PLANEL_GerCrit_Resultado!U76+PLANEL_GerCrit_Resultado!U88+PLANEL_GerCrit_Resultado!U640+PLANEL_GerCrit_Resultado!U700</f>
        <v>389.50479200000001</v>
      </c>
      <c r="R9" s="20">
        <f>PLANEL_GerCrit_Resultado!V64+PLANEL_GerCrit_Resultado!V76+PLANEL_GerCrit_Resultado!V88+PLANEL_GerCrit_Resultado!V640+PLANEL_GerCrit_Resultado!V700</f>
        <v>389.50479200000001</v>
      </c>
      <c r="S9" s="20">
        <f>PLANEL_GerCrit_Resultado!W64+PLANEL_GerCrit_Resultado!W76+PLANEL_GerCrit_Resultado!W88+PLANEL_GerCrit_Resultado!W640+PLANEL_GerCrit_Resultado!W700</f>
        <v>323.8062352</v>
      </c>
      <c r="T9" s="20">
        <f>PLANEL_GerCrit_Resultado!X64+PLANEL_GerCrit_Resultado!X76+PLANEL_GerCrit_Resultado!X88+PLANEL_GerCrit_Resultado!X640+PLANEL_GerCrit_Resultado!X700</f>
        <v>323.8062352</v>
      </c>
      <c r="U9" s="20">
        <f>PLANEL_GerCrit_Resultado!Y64+PLANEL_GerCrit_Resultado!Y76+PLANEL_GerCrit_Resultado!Y88+PLANEL_GerCrit_Resultado!Y640+PLANEL_GerCrit_Resultado!Y700</f>
        <v>323.8062352</v>
      </c>
      <c r="V9" s="20">
        <f>PLANEL_GerCrit_Resultado!Z64+PLANEL_GerCrit_Resultado!Z76+PLANEL_GerCrit_Resultado!Z88+PLANEL_GerCrit_Resultado!Z640+PLANEL_GerCrit_Resultado!Z700</f>
        <v>323.8062352</v>
      </c>
      <c r="W9" s="20">
        <f>PLANEL_GerCrit_Resultado!AA64+PLANEL_GerCrit_Resultado!AA76+PLANEL_GerCrit_Resultado!AA88+PLANEL_GerCrit_Resultado!AA640+PLANEL_GerCrit_Resultado!AA700</f>
        <v>323.8062352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323.8062352</v>
      </c>
      <c r="AC9" s="20">
        <f>PLANEL_GerCrit_Resultado!AG64+PLANEL_GerCrit_Resultado!AG76+PLANEL_GerCrit_Resultado!AG88+PLANEL_GerCrit_Resultado!AG640+PLANEL_GerCrit_Resultado!AG700</f>
        <v>323.8062352</v>
      </c>
      <c r="AD9" s="20">
        <f>PLANEL_GerCrit_Resultado!AH64+PLANEL_GerCrit_Resultado!AH76+PLANEL_GerCrit_Resultado!AH88+PLANEL_GerCrit_Resultado!AH640+PLANEL_GerCrit_Resultado!AH700</f>
        <v>323.8062352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1085.008613</v>
      </c>
      <c r="D10" s="20">
        <f>PLANEL_GerCrit_Resultado!H40+PLANEL_GerCrit_Resultado!H52</f>
        <v>1241.3759130000001</v>
      </c>
      <c r="E10" s="20">
        <f>PLANEL_GerCrit_Resultado!I40+PLANEL_GerCrit_Resultado!I52</f>
        <v>1241.3759130000001</v>
      </c>
      <c r="F10" s="20">
        <f>PLANEL_GerCrit_Resultado!J40+PLANEL_GerCrit_Resultado!J52</f>
        <v>1241.3759130000001</v>
      </c>
      <c r="G10" s="20">
        <f>PLANEL_GerCrit_Resultado!K40+PLANEL_GerCrit_Resultado!K52</f>
        <v>1241.3759130000001</v>
      </c>
      <c r="H10" s="20">
        <f>PLANEL_GerCrit_Resultado!L40+PLANEL_GerCrit_Resultado!L52</f>
        <v>1241.3759130000001</v>
      </c>
      <c r="I10" s="20">
        <f>PLANEL_GerCrit_Resultado!M40+PLANEL_GerCrit_Resultado!M52</f>
        <v>1241.3759130000001</v>
      </c>
      <c r="J10" s="20">
        <f>PLANEL_GerCrit_Resultado!N40+PLANEL_GerCrit_Resultado!N52</f>
        <v>1241.3759130000001</v>
      </c>
      <c r="K10" s="20">
        <f>PLANEL_GerCrit_Resultado!O40+PLANEL_GerCrit_Resultado!O52</f>
        <v>1241.3759130000001</v>
      </c>
      <c r="L10" s="20">
        <f>PLANEL_GerCrit_Resultado!P40+PLANEL_GerCrit_Resultado!P52</f>
        <v>1241.3759130000001</v>
      </c>
      <c r="M10" s="20">
        <f>PLANEL_GerCrit_Resultado!Q40+PLANEL_GerCrit_Resultado!Q52</f>
        <v>1241.3759130000001</v>
      </c>
      <c r="N10" s="20">
        <f>PLANEL_GerCrit_Resultado!R40+PLANEL_GerCrit_Resultado!R52</f>
        <v>1241.3759130000001</v>
      </c>
      <c r="O10" s="20">
        <f>PLANEL_GerCrit_Resultado!S40+PLANEL_GerCrit_Resultado!S52</f>
        <v>1241.3759130000001</v>
      </c>
      <c r="P10" s="20">
        <f>PLANEL_GerCrit_Resultado!T40+PLANEL_GerCrit_Resultado!T52</f>
        <v>1241.3759130000001</v>
      </c>
      <c r="Q10" s="20">
        <f>PLANEL_GerCrit_Resultado!U40+PLANEL_GerCrit_Resultado!U52</f>
        <v>1241.3759130000001</v>
      </c>
      <c r="R10" s="20">
        <f>PLANEL_GerCrit_Resultado!V40+PLANEL_GerCrit_Resultado!V52</f>
        <v>1166.150267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1769.944133</v>
      </c>
      <c r="D11" s="1">
        <f>PLANEL_GerCrit_Resultado!H160</f>
        <v>1769.944133</v>
      </c>
      <c r="E11" s="1">
        <f>PLANEL_GerCrit_Resultado!I160</f>
        <v>1769.944133</v>
      </c>
      <c r="F11" s="1">
        <f>PLANEL_GerCrit_Resultado!J160</f>
        <v>1769.944133</v>
      </c>
      <c r="G11" s="1">
        <f>PLANEL_GerCrit_Resultado!K160</f>
        <v>1769.944133</v>
      </c>
      <c r="H11" s="1">
        <f>PLANEL_GerCrit_Resultado!L160</f>
        <v>1769.944133</v>
      </c>
      <c r="I11" s="1">
        <f>PLANEL_GerCrit_Resultado!M160</f>
        <v>1769.944133</v>
      </c>
      <c r="J11" s="1">
        <f>PLANEL_GerCrit_Resultado!N160</f>
        <v>1769.944133</v>
      </c>
      <c r="K11" s="1">
        <f>PLANEL_GerCrit_Resultado!O160</f>
        <v>1769.944133</v>
      </c>
      <c r="L11" s="1">
        <f>PLANEL_GerCrit_Resultado!P160</f>
        <v>1769.944133</v>
      </c>
      <c r="M11" s="1">
        <f>PLANEL_GerCrit_Resultado!Q160</f>
        <v>1769.944133</v>
      </c>
      <c r="N11" s="1">
        <f>PLANEL_GerCrit_Resultado!R160</f>
        <v>3052.6641730000001</v>
      </c>
      <c r="O11" s="1">
        <f>PLANEL_GerCrit_Resultado!S160</f>
        <v>3052.6641730000001</v>
      </c>
      <c r="P11" s="1">
        <f>PLANEL_GerCrit_Resultado!T160</f>
        <v>3052.6641730000001</v>
      </c>
      <c r="Q11" s="1">
        <f>PLANEL_GerCrit_Resultado!U160</f>
        <v>3052.6641730000001</v>
      </c>
      <c r="R11" s="1">
        <f>PLANEL_GerCrit_Resultado!V160</f>
        <v>3052.6641730000001</v>
      </c>
      <c r="S11" s="1">
        <f>PLANEL_GerCrit_Resultado!W160</f>
        <v>3052.6641730000001</v>
      </c>
      <c r="T11" s="1">
        <f>PLANEL_GerCrit_Resultado!X160</f>
        <v>3052.6641730000001</v>
      </c>
      <c r="U11" s="1">
        <f>PLANEL_GerCrit_Resultado!Y160</f>
        <v>3052.6641730000001</v>
      </c>
      <c r="V11" s="1">
        <f>PLANEL_GerCrit_Resultado!Z160</f>
        <v>3052.6641730000001</v>
      </c>
      <c r="W11" s="1">
        <f>PLANEL_GerCrit_Resultado!AA160</f>
        <v>3052.6641730000001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3052.6641730000001</v>
      </c>
      <c r="AC11" s="1">
        <f>PLANEL_GerCrit_Resultado!AG160</f>
        <v>3052.6641730000001</v>
      </c>
      <c r="AD11" s="1">
        <f>PLANEL_GerCrit_Resultado!AH160</f>
        <v>3052.6641730000001</v>
      </c>
      <c r="AE11" s="1">
        <f>PLANEL_GerCrit_Resultado!AI160</f>
        <v>3052.6641730000001</v>
      </c>
      <c r="AF11" s="1">
        <f>PLANEL_GerCrit_Resultado!AJ160</f>
        <v>3052.6641730000001</v>
      </c>
      <c r="AG11" s="1">
        <f>PLANEL_GerCrit_Resultado!AK160</f>
        <v>3052.6641730000001</v>
      </c>
      <c r="AH11" s="1">
        <f>PLANEL_GerCrit_Resultado!AL160</f>
        <v>3052.6641730000001</v>
      </c>
      <c r="AI11" s="1">
        <f>PLANEL_GerCrit_Resultado!AM160</f>
        <v>3052.6641730000001</v>
      </c>
      <c r="AJ11" s="1">
        <f>PLANEL_GerCrit_Resultado!AN160</f>
        <v>3052.6641730000001</v>
      </c>
      <c r="AK11" s="1">
        <f>PLANEL_GerCrit_Resultado!AO160</f>
        <v>3052.6641730000001</v>
      </c>
      <c r="AL11" s="1">
        <f>PLANEL_GerCrit_Resultado!AP160</f>
        <v>3052.6641730000001</v>
      </c>
    </row>
    <row r="12" spans="2:38" x14ac:dyDescent="0.25">
      <c r="B12" s="16" t="s">
        <v>58</v>
      </c>
      <c r="C12" s="1">
        <f>PLANEL_GerCrit_Resultado!G172</f>
        <v>2160.3183709999998</v>
      </c>
      <c r="D12" s="1">
        <f>PLANEL_GerCrit_Resultado!H172</f>
        <v>1797.5518500000001</v>
      </c>
      <c r="E12" s="1">
        <f>PLANEL_GerCrit_Resultado!I172</f>
        <v>1999.4021459999999</v>
      </c>
      <c r="F12" s="1">
        <f>PLANEL_GerCrit_Resultado!J172</f>
        <v>852.25930600000004</v>
      </c>
      <c r="G12" s="1">
        <f>PLANEL_GerCrit_Resultado!K172</f>
        <v>1065.316049</v>
      </c>
      <c r="H12" s="1">
        <f>PLANEL_GerCrit_Resultado!L172</f>
        <v>1042.831557</v>
      </c>
      <c r="I12" s="1">
        <f>PLANEL_GerCrit_Resultado!M172</f>
        <v>1385.7570519999999</v>
      </c>
      <c r="J12" s="1">
        <f>PLANEL_GerCrit_Resultado!N172</f>
        <v>1349.6160629999999</v>
      </c>
      <c r="K12" s="1">
        <f>PLANEL_GerCrit_Resultado!O172</f>
        <v>1160.6307549999999</v>
      </c>
      <c r="L12" s="1">
        <f>PLANEL_GerCrit_Resultado!P172</f>
        <v>933.02397140000005</v>
      </c>
      <c r="M12" s="1">
        <f>PLANEL_GerCrit_Resultado!Q172</f>
        <v>253.81679990000001</v>
      </c>
      <c r="N12" s="1">
        <f>PLANEL_GerCrit_Resultado!R172</f>
        <v>247.0435622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4036.8529709999998</v>
      </c>
      <c r="K14" s="24">
        <f>PLANEL_GerCrit_Resultado!O16+PLANEL_GerCrit_Resultado!O28+PLANEL_GerCrit_Resultado!O628+PLANEL_GerCrit_Resultado!O712</f>
        <v>4036.8529709999998</v>
      </c>
      <c r="L14" s="24">
        <f>PLANEL_GerCrit_Resultado!P16+PLANEL_GerCrit_Resultado!P28+PLANEL_GerCrit_Resultado!P628+PLANEL_GerCrit_Resultado!P712</f>
        <v>3946.1656039999998</v>
      </c>
      <c r="M14" s="24">
        <f>PLANEL_GerCrit_Resultado!Q16+PLANEL_GerCrit_Resultado!Q28+PLANEL_GerCrit_Resultado!Q628+PLANEL_GerCrit_Resultado!Q712</f>
        <v>3946.1656039999998</v>
      </c>
      <c r="N14" s="24">
        <f>PLANEL_GerCrit_Resultado!R16+PLANEL_GerCrit_Resultado!R28+PLANEL_GerCrit_Resultado!R628+PLANEL_GerCrit_Resultado!R712</f>
        <v>3946.1656039999998</v>
      </c>
      <c r="O14" s="24">
        <f>PLANEL_GerCrit_Resultado!S16+PLANEL_GerCrit_Resultado!S28+PLANEL_GerCrit_Resultado!S628+PLANEL_GerCrit_Resultado!S712</f>
        <v>3946.1656039999998</v>
      </c>
      <c r="P14" s="24">
        <f>PLANEL_GerCrit_Resultado!T16+PLANEL_GerCrit_Resultado!T28+PLANEL_GerCrit_Resultado!T628+PLANEL_GerCrit_Resultado!T712</f>
        <v>3946.1656039999998</v>
      </c>
      <c r="Q14" s="24">
        <f>PLANEL_GerCrit_Resultado!U16+PLANEL_GerCrit_Resultado!U28+PLANEL_GerCrit_Resultado!U628+PLANEL_GerCrit_Resultado!U712</f>
        <v>3946.1656039999998</v>
      </c>
      <c r="R14" s="24">
        <f>PLANEL_GerCrit_Resultado!V16+PLANEL_GerCrit_Resultado!V28+PLANEL_GerCrit_Resultado!V628+PLANEL_GerCrit_Resultado!V712</f>
        <v>3946.1656039999998</v>
      </c>
      <c r="S14" s="24">
        <f>PLANEL_GerCrit_Resultado!W16+PLANEL_GerCrit_Resultado!W28+PLANEL_GerCrit_Resultado!W628+PLANEL_GerCrit_Resultado!W712</f>
        <v>3991.4919006</v>
      </c>
      <c r="T14" s="24">
        <f>PLANEL_GerCrit_Resultado!X16+PLANEL_GerCrit_Resultado!X28+PLANEL_GerCrit_Resultado!X628+PLANEL_GerCrit_Resultado!X712</f>
        <v>3991.4919006</v>
      </c>
      <c r="U14" s="24">
        <f>PLANEL_GerCrit_Resultado!Y16+PLANEL_GerCrit_Resultado!Y28+PLANEL_GerCrit_Resultado!Y628+PLANEL_GerCrit_Resultado!Y712</f>
        <v>3991.4919006</v>
      </c>
      <c r="V14" s="24">
        <f>PLANEL_GerCrit_Resultado!Z16+PLANEL_GerCrit_Resultado!Z28+PLANEL_GerCrit_Resultado!Z628+PLANEL_GerCrit_Resultado!Z712</f>
        <v>3991.4919006</v>
      </c>
      <c r="W14" s="24">
        <f>PLANEL_GerCrit_Resultado!AA16+PLANEL_GerCrit_Resultado!AA28+PLANEL_GerCrit_Resultado!AA628+PLANEL_GerCrit_Resultado!AA712</f>
        <v>3991.4919006</v>
      </c>
      <c r="X14" s="24">
        <f>PLANEL_GerCrit_Resultado!AB16+PLANEL_GerCrit_Resultado!AB28+PLANEL_GerCrit_Resultado!AB628+PLANEL_GerCrit_Resultado!AB712</f>
        <v>3978.5441300000002</v>
      </c>
      <c r="Y14" s="24">
        <f>PLANEL_GerCrit_Resultado!AC16+PLANEL_GerCrit_Resultado!AC28+PLANEL_GerCrit_Resultado!AC628+PLANEL_GerCrit_Resultado!AC712</f>
        <v>3978.5441300000002</v>
      </c>
      <c r="Z14" s="24">
        <f>PLANEL_GerCrit_Resultado!AD16+PLANEL_GerCrit_Resultado!AD28+PLANEL_GerCrit_Resultado!AD628+PLANEL_GerCrit_Resultado!AD712</f>
        <v>3978.5441300000002</v>
      </c>
      <c r="AA14" s="24">
        <f>PLANEL_GerCrit_Resultado!AE16+PLANEL_GerCrit_Resultado!AE28+PLANEL_GerCrit_Resultado!AE628+PLANEL_GerCrit_Resultado!AE712</f>
        <v>3978.5441300000002</v>
      </c>
      <c r="AB14" s="24">
        <f>PLANEL_GerCrit_Resultado!AF16+PLANEL_GerCrit_Resultado!AF28+PLANEL_GerCrit_Resultado!AF628+PLANEL_GerCrit_Resultado!AF712</f>
        <v>3978.5441300000002</v>
      </c>
      <c r="AC14" s="24">
        <f>PLANEL_GerCrit_Resultado!AG16+PLANEL_GerCrit_Resultado!AG28+PLANEL_GerCrit_Resultado!AG628+PLANEL_GerCrit_Resultado!AG712</f>
        <v>3978.5441300000002</v>
      </c>
      <c r="AD14" s="24">
        <f>PLANEL_GerCrit_Resultado!AH16+PLANEL_GerCrit_Resultado!AH28+PLANEL_GerCrit_Resultado!AH628+PLANEL_GerCrit_Resultado!AH712</f>
        <v>3978.5441300000002</v>
      </c>
      <c r="AE14" s="24">
        <f>PLANEL_GerCrit_Resultado!AI16+PLANEL_GerCrit_Resultado!AI28+PLANEL_GerCrit_Resultado!AI628+PLANEL_GerCrit_Resultado!AI712</f>
        <v>3978.5441300000002</v>
      </c>
      <c r="AF14" s="24">
        <f>PLANEL_GerCrit_Resultado!AJ16+PLANEL_GerCrit_Resultado!AJ28+PLANEL_GerCrit_Resultado!AJ628+PLANEL_GerCrit_Resultado!AJ712</f>
        <v>3978.5441300000002</v>
      </c>
      <c r="AG14" s="24">
        <f>PLANEL_GerCrit_Resultado!AK16+PLANEL_GerCrit_Resultado!AK28+PLANEL_GerCrit_Resultado!AK628+PLANEL_GerCrit_Resultado!AK712</f>
        <v>3978.5441300000002</v>
      </c>
      <c r="AH14" s="24">
        <f>PLANEL_GerCrit_Resultado!AL16+PLANEL_GerCrit_Resultado!AL28+PLANEL_GerCrit_Resultado!AL628+PLANEL_GerCrit_Resultado!AL712</f>
        <v>4096.5945590000001</v>
      </c>
      <c r="AI14" s="24">
        <f>PLANEL_GerCrit_Resultado!AM16+PLANEL_GerCrit_Resultado!AM28+PLANEL_GerCrit_Resultado!AM628+PLANEL_GerCrit_Resultado!AM712</f>
        <v>4096.5945590000001</v>
      </c>
      <c r="AJ14" s="24">
        <f>PLANEL_GerCrit_Resultado!AN16+PLANEL_GerCrit_Resultado!AN28+PLANEL_GerCrit_Resultado!AN628+PLANEL_GerCrit_Resultado!AN712</f>
        <v>4096.5945590000001</v>
      </c>
      <c r="AK14" s="24">
        <f>PLANEL_GerCrit_Resultado!AO16+PLANEL_GerCrit_Resultado!AO28+PLANEL_GerCrit_Resultado!AO628+PLANEL_GerCrit_Resultado!AO712</f>
        <v>4096.5945590000001</v>
      </c>
      <c r="AL14" s="24">
        <f>PLANEL_GerCrit_Resultado!AP16+PLANEL_GerCrit_Resultado!AP28+PLANEL_GerCrit_Resultado!AP628+PLANEL_GerCrit_Resultado!AP712</f>
        <v>4096.5945590000001</v>
      </c>
    </row>
    <row r="15" spans="2:38" x14ac:dyDescent="0.25">
      <c r="B15" s="23" t="s">
        <v>53</v>
      </c>
      <c r="C15" s="24">
        <f>PLANEL_GerCrit_Resultado!G376</f>
        <v>318.67108919999998</v>
      </c>
      <c r="D15" s="24">
        <f>PLANEL_GerCrit_Resultado!H376</f>
        <v>318.67108919999998</v>
      </c>
      <c r="E15" s="24">
        <f>PLANEL_GerCrit_Resultado!I376</f>
        <v>318.67108919999998</v>
      </c>
      <c r="F15" s="24">
        <f>PLANEL_GerCrit_Resultado!J376</f>
        <v>483.57535919999998</v>
      </c>
      <c r="G15" s="24">
        <f>PLANEL_GerCrit_Resultado!K376</f>
        <v>625.27135920000001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344.08286070000003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344.08286070000003</v>
      </c>
      <c r="AF15" s="24">
        <f>PLANEL_GerCrit_Resultado!AJ376</f>
        <v>344.08286070000003</v>
      </c>
      <c r="AG15" s="24">
        <f>PLANEL_GerCrit_Resultado!AK376</f>
        <v>344.08286070000003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7565.3872158000004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8940.3757482000001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12214.6610002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15213.7334532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18705.0786849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20173.814084900001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22432.569336300003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24134.531053499999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24532.754626499998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27041.557518500002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29107.076558499997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31056.616868900001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32754.604624799998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34856.613271499999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36614.993959699998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38587.555878200001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40831.253257899996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44943.062271700001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48464.268445499998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52356.189883419996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53494.363534999997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55416.157525000002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57545.135709000002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59717.642801000002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62273.755401000002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64735.732961000002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66958.333221000008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68904.946171000003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69743.392760999996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70260.44106099999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1722.0634666999999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2972.0229327000002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4255.7573147000003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5536.7067536999994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6852.4112267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8206.636233700001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9644.8690146999998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10958.9669417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10722.1751203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10482.734877999999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11746.012785999999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12909.603885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14078.942661000001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15244.537637000001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16428.814718000001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17630.306415999999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18833.879884000002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20023.274375000001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21343.577960000002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22602.89069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23831.223760000001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57831.872118295993</v>
      </c>
      <c r="D24" s="28">
        <f t="shared" si="0"/>
        <v>63136.004138395998</v>
      </c>
      <c r="E24" s="28">
        <f t="shared" si="0"/>
        <v>63858.082390800002</v>
      </c>
      <c r="F24" s="28">
        <f t="shared" si="0"/>
        <v>67997.422021099992</v>
      </c>
      <c r="G24" s="28">
        <f t="shared" si="0"/>
        <v>72936.975145000004</v>
      </c>
      <c r="H24" s="28">
        <f t="shared" si="0"/>
        <v>76555.962181199997</v>
      </c>
      <c r="I24" s="28">
        <f t="shared" si="0"/>
        <v>80240.184047800009</v>
      </c>
      <c r="J24" s="28">
        <f t="shared" si="0"/>
        <v>83540.464264099995</v>
      </c>
      <c r="K24" s="28">
        <f t="shared" si="0"/>
        <v>87071.056403700015</v>
      </c>
      <c r="L24" s="28">
        <f t="shared" si="0"/>
        <v>90769.101085000002</v>
      </c>
      <c r="M24" s="28">
        <f t="shared" si="0"/>
        <v>94358.542542499985</v>
      </c>
      <c r="N24" s="28">
        <f t="shared" si="0"/>
        <v>97476.604890899995</v>
      </c>
      <c r="O24" s="28">
        <f t="shared" si="0"/>
        <v>100376.11703498999</v>
      </c>
      <c r="P24" s="28">
        <f t="shared" si="0"/>
        <v>103383.0332775</v>
      </c>
      <c r="Q24" s="28">
        <f t="shared" si="0"/>
        <v>106477.08571220002</v>
      </c>
      <c r="R24" s="28">
        <f t="shared" si="0"/>
        <v>109672.53361170001</v>
      </c>
      <c r="S24" s="28">
        <f t="shared" si="0"/>
        <v>113023.0168403</v>
      </c>
      <c r="T24" s="28">
        <f t="shared" si="0"/>
        <v>116432.54449289999</v>
      </c>
      <c r="U24" s="28">
        <f t="shared" si="0"/>
        <v>119841.7055688</v>
      </c>
      <c r="V24" s="28">
        <f t="shared" si="0"/>
        <v>123355.2744501</v>
      </c>
      <c r="W24" s="28">
        <f t="shared" si="0"/>
        <v>126990.14456330001</v>
      </c>
      <c r="X24" s="28">
        <f t="shared" si="0"/>
        <v>130866.49393189998</v>
      </c>
      <c r="Y24" s="28">
        <f t="shared" si="0"/>
        <v>134690.97222959998</v>
      </c>
      <c r="Z24" s="28">
        <f t="shared" si="0"/>
        <v>138544.08588999999</v>
      </c>
      <c r="AA24" s="28">
        <f t="shared" si="0"/>
        <v>142248.90786649997</v>
      </c>
      <c r="AB24" s="76">
        <f t="shared" si="0"/>
        <v>145923.36626991999</v>
      </c>
      <c r="AC24" s="28">
        <f t="shared" si="0"/>
        <v>149167.08472189997</v>
      </c>
      <c r="AD24" s="28">
        <f t="shared" si="0"/>
        <v>152419.81057550001</v>
      </c>
      <c r="AE24" s="28">
        <f t="shared" si="0"/>
        <v>155684.57313909999</v>
      </c>
      <c r="AF24" s="28">
        <f t="shared" si="0"/>
        <v>159011.71198980001</v>
      </c>
      <c r="AG24" s="28">
        <f t="shared" si="0"/>
        <v>162404.7875608</v>
      </c>
      <c r="AH24" s="28">
        <f t="shared" si="0"/>
        <v>165819.84398020001</v>
      </c>
      <c r="AI24" s="28">
        <f t="shared" si="0"/>
        <v>169202.76688580003</v>
      </c>
      <c r="AJ24" s="28">
        <f t="shared" si="0"/>
        <v>172913.59232210001</v>
      </c>
      <c r="AK24" s="28">
        <f t="shared" si="0"/>
        <v>176479.36475809998</v>
      </c>
      <c r="AL24" s="28">
        <f t="shared" si="0"/>
        <v>180004.02251509999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0.39348351805417131</v>
      </c>
      <c r="D29" s="47">
        <f>IF(PLANEL_Pot_anual!D4&lt;&gt;0,D4/PLANEL_Pot_anual!D4,0)</f>
        <v>0.40860447442050668</v>
      </c>
      <c r="E29" s="47">
        <f>IF(PLANEL_Pot_anual!E4&lt;&gt;0,E4/PLANEL_Pot_anual!E4,0)</f>
        <v>0.40871317256306389</v>
      </c>
      <c r="F29" s="47">
        <f>IF(PLANEL_Pot_anual!F4&lt;&gt;0,F4/PLANEL_Pot_anual!F4,0)</f>
        <v>0.39052830585001203</v>
      </c>
      <c r="G29" s="47">
        <f>IF(PLANEL_Pot_anual!G4&lt;&gt;0,G4/PLANEL_Pot_anual!G4,0)</f>
        <v>0.38762724568092333</v>
      </c>
      <c r="H29" s="47">
        <f>IF(PLANEL_Pot_anual!H4&lt;&gt;0,H4/PLANEL_Pot_anual!H4,0)</f>
        <v>0.39362636978135324</v>
      </c>
      <c r="I29" s="47">
        <f>IF(PLANEL_Pot_anual!I4&lt;&gt;0,I4/PLANEL_Pot_anual!I4,0)</f>
        <v>0.39362636978135324</v>
      </c>
      <c r="J29" s="47">
        <f>IF(PLANEL_Pot_anual!J4&lt;&gt;0,J4/PLANEL_Pot_anual!J4,0)</f>
        <v>0.39379035701987702</v>
      </c>
      <c r="K29" s="47">
        <f>IF(PLANEL_Pot_anual!K4&lt;&gt;0,K4/PLANEL_Pot_anual!K4,0)</f>
        <v>0.39395161014937852</v>
      </c>
      <c r="L29" s="47">
        <f>IF(PLANEL_Pot_anual!L4&lt;&gt;0,L4/PLANEL_Pot_anual!L4,0)</f>
        <v>0.39395161014937852</v>
      </c>
      <c r="M29" s="47">
        <f>IF(PLANEL_Pot_anual!M4&lt;&gt;0,M4/PLANEL_Pot_anual!M4,0)</f>
        <v>0.39434411701468286</v>
      </c>
      <c r="N29" s="47">
        <f>IF(PLANEL_Pot_anual!N4&lt;&gt;0,N4/PLANEL_Pot_anual!N4,0)</f>
        <v>0.39434411701468286</v>
      </c>
      <c r="O29" s="47">
        <f>IF(PLANEL_Pot_anual!O4&lt;&gt;0,O4/PLANEL_Pot_anual!O4,0)</f>
        <v>0.39434411701468286</v>
      </c>
      <c r="P29" s="47">
        <f>IF(PLANEL_Pot_anual!P4&lt;&gt;0,P4/PLANEL_Pot_anual!P4,0)</f>
        <v>0.39595418439381963</v>
      </c>
      <c r="Q29" s="47">
        <f>IF(PLANEL_Pot_anual!Q4&lt;&gt;0,Q4/PLANEL_Pot_anual!Q4,0)</f>
        <v>0.39609218126315615</v>
      </c>
      <c r="R29" s="47">
        <f>IF(PLANEL_Pot_anual!R4&lt;&gt;0,R4/PLANEL_Pot_anual!R4,0)</f>
        <v>0.39605680997227649</v>
      </c>
      <c r="S29" s="47">
        <f>IF(PLANEL_Pot_anual!S4&lt;&gt;0,S4/PLANEL_Pot_anual!S4,0)</f>
        <v>0.39605680997227649</v>
      </c>
      <c r="T29" s="47">
        <f>IF(PLANEL_Pot_anual!T4&lt;&gt;0,T4/PLANEL_Pot_anual!T4,0)</f>
        <v>0.39605680997227649</v>
      </c>
      <c r="U29" s="47">
        <f>IF(PLANEL_Pot_anual!U4&lt;&gt;0,U4/PLANEL_Pot_anual!U4,0)</f>
        <v>0.39605680997227649</v>
      </c>
      <c r="V29" s="47">
        <f>IF(PLANEL_Pot_anual!V4&lt;&gt;0,V4/PLANEL_Pot_anual!V4,0)</f>
        <v>0.39605680997227649</v>
      </c>
      <c r="W29" s="47">
        <f>IF(PLANEL_Pot_anual!W4&lt;&gt;0,W4/PLANEL_Pot_anual!W4,0)</f>
        <v>0.39605680997227649</v>
      </c>
      <c r="X29" s="47">
        <f>IF(PLANEL_Pot_anual!X4&lt;&gt;0,X4/PLANEL_Pot_anual!X4,0)</f>
        <v>0.39614041178478865</v>
      </c>
      <c r="Y29" s="47">
        <f>IF(PLANEL_Pot_anual!Y4&lt;&gt;0,Y4/PLANEL_Pot_anual!Y4,0)</f>
        <v>0.39614041178478865</v>
      </c>
      <c r="Z29" s="47">
        <f>IF(PLANEL_Pot_anual!Z4&lt;&gt;0,Z4/PLANEL_Pot_anual!Z4,0)</f>
        <v>0.39614041178478865</v>
      </c>
      <c r="AA29" s="47">
        <f>IF(PLANEL_Pot_anual!AA4&lt;&gt;0,AA4/PLANEL_Pot_anual!AA4,0)</f>
        <v>0.39560733530360798</v>
      </c>
      <c r="AB29" s="77">
        <f>IF(PLANEL_Pot_anual!AB4&lt;&gt;0,AB4/PLANEL_Pot_anual!AB4,0)</f>
        <v>0.39016575641312012</v>
      </c>
      <c r="AC29" s="47">
        <f>IF(PLANEL_Pot_anual!AC4&lt;&gt;0,AC4/PLANEL_Pot_anual!AC4,0)</f>
        <v>0.39270874318496046</v>
      </c>
      <c r="AD29" s="47">
        <f>IF(PLANEL_Pot_anual!AD4&lt;&gt;0,AD4/PLANEL_Pot_anual!AD4,0)</f>
        <v>0.39188928443021054</v>
      </c>
      <c r="AE29" s="47">
        <f>IF(PLANEL_Pot_anual!AE4&lt;&gt;0,AE4/PLANEL_Pot_anual!AE4,0)</f>
        <v>0.39057419674618166</v>
      </c>
      <c r="AF29" s="47">
        <f>IF(PLANEL_Pot_anual!AF4&lt;&gt;0,AF4/PLANEL_Pot_anual!AF4,0)</f>
        <v>0.38919628171630838</v>
      </c>
      <c r="AG29" s="47">
        <f>IF(PLANEL_Pot_anual!AG4&lt;&gt;0,AG4/PLANEL_Pot_anual!AG4,0)</f>
        <v>0.38755989571444571</v>
      </c>
      <c r="AH29" s="47">
        <f>IF(PLANEL_Pot_anual!AH4&lt;&gt;0,AH4/PLANEL_Pot_anual!AH4,0)</f>
        <v>0.38699963232245677</v>
      </c>
      <c r="AI29" s="47">
        <f>IF(PLANEL_Pot_anual!AI4&lt;&gt;0,AI4/PLANEL_Pot_anual!AI4,0)</f>
        <v>0.38699963232245677</v>
      </c>
      <c r="AJ29" s="47">
        <f>IF(PLANEL_Pot_anual!AJ4&lt;&gt;0,AJ4/PLANEL_Pot_anual!AJ4,0)</f>
        <v>0.38699963232245677</v>
      </c>
      <c r="AK29" s="47">
        <f>IF(PLANEL_Pot_anual!AK4&lt;&gt;0,AK4/PLANEL_Pot_anual!AK4,0)</f>
        <v>0.38699963232245677</v>
      </c>
      <c r="AL29" s="47">
        <f>IF(PLANEL_Pot_anual!AL4&lt;&gt;0,AL4/PLANEL_Pot_anual!AL4,0)</f>
        <v>0.38517658443496311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0.17732231651268557</v>
      </c>
      <c r="D30" s="47">
        <f>IF(PLANEL_Pot_anual!D5&lt;&gt;0,D5/PLANEL_Pot_anual!D5,0)</f>
        <v>0.43967511888438665</v>
      </c>
      <c r="E30" s="47">
        <f>IF(PLANEL_Pot_anual!E5&lt;&gt;0,E5/PLANEL_Pot_anual!E5,0)</f>
        <v>0.43004073701917028</v>
      </c>
      <c r="F30" s="47">
        <f>IF(PLANEL_Pot_anual!F5&lt;&gt;0,F5/PLANEL_Pot_anual!F5,0)</f>
        <v>0.43254572740842367</v>
      </c>
      <c r="G30" s="47">
        <f>IF(PLANEL_Pot_anual!G5&lt;&gt;0,G5/PLANEL_Pot_anual!G5,0)</f>
        <v>0.43260363602617075</v>
      </c>
      <c r="H30" s="47">
        <f>IF(PLANEL_Pot_anual!H5&lt;&gt;0,H5/PLANEL_Pot_anual!H5,0)</f>
        <v>0.42258750659221272</v>
      </c>
      <c r="I30" s="47">
        <f>IF(PLANEL_Pot_anual!I5&lt;&gt;0,I5/PLANEL_Pot_anual!I5,0)</f>
        <v>0.40989063086232208</v>
      </c>
      <c r="J30" s="47">
        <f>IF(PLANEL_Pot_anual!J5&lt;&gt;0,J5/PLANEL_Pot_anual!J5,0)</f>
        <v>0.36808567039295176</v>
      </c>
      <c r="K30" s="47">
        <f>IF(PLANEL_Pot_anual!K5&lt;&gt;0,K5/PLANEL_Pot_anual!K5,0)</f>
        <v>0.36808567039295176</v>
      </c>
      <c r="L30" s="47">
        <f>IF(PLANEL_Pot_anual!L5&lt;&gt;0,L5/PLANEL_Pot_anual!L5,0)</f>
        <v>0.36808567039295176</v>
      </c>
      <c r="M30" s="47">
        <f>IF(PLANEL_Pot_anual!M5&lt;&gt;0,M5/PLANEL_Pot_anual!M5,0)</f>
        <v>0.36808567039295176</v>
      </c>
      <c r="N30" s="47">
        <f>IF(PLANEL_Pot_anual!N5&lt;&gt;0,N5/PLANEL_Pot_anual!N5,0)</f>
        <v>0.36808567039295176</v>
      </c>
      <c r="O30" s="47">
        <f>IF(PLANEL_Pot_anual!O5&lt;&gt;0,O5/PLANEL_Pot_anual!O5,0)</f>
        <v>0.36808567039295176</v>
      </c>
      <c r="P30" s="47">
        <f>IF(PLANEL_Pot_anual!P5&lt;&gt;0,P5/PLANEL_Pot_anual!P5,0)</f>
        <v>0.36808567039295176</v>
      </c>
      <c r="Q30" s="47">
        <f>IF(PLANEL_Pot_anual!Q5&lt;&gt;0,Q5/PLANEL_Pot_anual!Q5,0)</f>
        <v>0.41640073855202642</v>
      </c>
      <c r="R30" s="47">
        <f>IF(PLANEL_Pot_anual!R5&lt;&gt;0,R5/PLANEL_Pot_anual!R5,0)</f>
        <v>0.41640073855202642</v>
      </c>
      <c r="S30" s="47">
        <f>IF(PLANEL_Pot_anual!S5&lt;&gt;0,S5/PLANEL_Pot_anual!S5,0)</f>
        <v>0.41640073855202642</v>
      </c>
      <c r="T30" s="47">
        <f>IF(PLANEL_Pot_anual!T5&lt;&gt;0,T5/PLANEL_Pot_anual!T5,0)</f>
        <v>0.41640073855202642</v>
      </c>
      <c r="U30" s="47">
        <f>IF(PLANEL_Pot_anual!U5&lt;&gt;0,U5/PLANEL_Pot_anual!U5,0)</f>
        <v>0.41640073855202642</v>
      </c>
      <c r="V30" s="47">
        <f>IF(PLANEL_Pot_anual!V5&lt;&gt;0,V5/PLANEL_Pot_anual!V5,0)</f>
        <v>0.41640073855202642</v>
      </c>
      <c r="W30" s="47">
        <f>IF(PLANEL_Pot_anual!W5&lt;&gt;0,W5/PLANEL_Pot_anual!W5,0)</f>
        <v>0.41640073855202642</v>
      </c>
      <c r="X30" s="47">
        <f>IF(PLANEL_Pot_anual!X5&lt;&gt;0,X5/PLANEL_Pot_anual!X5,0)</f>
        <v>0.41640073855202642</v>
      </c>
      <c r="Y30" s="47">
        <f>IF(PLANEL_Pot_anual!Y5&lt;&gt;0,Y5/PLANEL_Pot_anual!Y5,0)</f>
        <v>0.41640073855202642</v>
      </c>
      <c r="Z30" s="47">
        <f>IF(PLANEL_Pot_anual!Z5&lt;&gt;0,Z5/PLANEL_Pot_anual!Z5,0)</f>
        <v>0.41640073855202642</v>
      </c>
      <c r="AA30" s="47">
        <f>IF(PLANEL_Pot_anual!AA5&lt;&gt;0,AA5/PLANEL_Pot_anual!AA5,0)</f>
        <v>0.41640073855202642</v>
      </c>
      <c r="AB30" s="77">
        <f>IF(PLANEL_Pot_anual!AB5&lt;&gt;0,AB5/PLANEL_Pot_anual!AB5,0)</f>
        <v>0.41640073855202642</v>
      </c>
      <c r="AC30" s="47">
        <f>IF(PLANEL_Pot_anual!AC5&lt;&gt;0,AC5/PLANEL_Pot_anual!AC5,0)</f>
        <v>0.41640073855202642</v>
      </c>
      <c r="AD30" s="47">
        <f>IF(PLANEL_Pot_anual!AD5&lt;&gt;0,AD5/PLANEL_Pot_anual!AD5,0)</f>
        <v>0.41640073855202642</v>
      </c>
      <c r="AE30" s="47">
        <f>IF(PLANEL_Pot_anual!AE5&lt;&gt;0,AE5/PLANEL_Pot_anual!AE5,0)</f>
        <v>0.41640073855202642</v>
      </c>
      <c r="AF30" s="47">
        <f>IF(PLANEL_Pot_anual!AF5&lt;&gt;0,AF5/PLANEL_Pot_anual!AF5,0)</f>
        <v>0.41640073855202642</v>
      </c>
      <c r="AG30" s="47">
        <f>IF(PLANEL_Pot_anual!AG5&lt;&gt;0,AG5/PLANEL_Pot_anual!AG5,0)</f>
        <v>0.41640073855202642</v>
      </c>
      <c r="AH30" s="47">
        <f>IF(PLANEL_Pot_anual!AH5&lt;&gt;0,AH5/PLANEL_Pot_anual!AH5,0)</f>
        <v>0.41544903049674681</v>
      </c>
      <c r="AI30" s="47">
        <f>IF(PLANEL_Pot_anual!AI5&lt;&gt;0,AI5/PLANEL_Pot_anual!AI5,0)</f>
        <v>0.41544903049674681</v>
      </c>
      <c r="AJ30" s="47">
        <f>IF(PLANEL_Pot_anual!AJ5&lt;&gt;0,AJ5/PLANEL_Pot_anual!AJ5,0)</f>
        <v>0.41544903049674681</v>
      </c>
      <c r="AK30" s="47">
        <f>IF(PLANEL_Pot_anual!AK5&lt;&gt;0,AK5/PLANEL_Pot_anual!AK5,0)</f>
        <v>0.41544903049674681</v>
      </c>
      <c r="AL30" s="47">
        <f>IF(PLANEL_Pot_anual!AL5&lt;&gt;0,AL5/PLANEL_Pot_anual!AL5,0)</f>
        <v>0.41544903049674681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0.72364663322125555</v>
      </c>
      <c r="D32" s="48">
        <f>IF(PLANEL_Pot_anual!D7&lt;&gt;0,D7/PLANEL_Pot_anual!D7,0)</f>
        <v>0.72203513690312349</v>
      </c>
      <c r="E32" s="48">
        <f>IF(PLANEL_Pot_anual!E7&lt;&gt;0,E7/PLANEL_Pot_anual!E7,0)</f>
        <v>0.73405441627940871</v>
      </c>
      <c r="F32" s="48">
        <f>IF(PLANEL_Pot_anual!F7&lt;&gt;0,F7/PLANEL_Pot_anual!F7,0)</f>
        <v>0.57806260818539412</v>
      </c>
      <c r="G32" s="48">
        <f>IF(PLANEL_Pot_anual!G7&lt;&gt;0,G7/PLANEL_Pot_anual!G7,0)</f>
        <v>0.64330524322505234</v>
      </c>
      <c r="H32" s="48">
        <f>IF(PLANEL_Pot_anual!H7&lt;&gt;0,H7/PLANEL_Pot_anual!H7,0)</f>
        <v>0.67497964111969133</v>
      </c>
      <c r="I32" s="48">
        <f>IF(PLANEL_Pot_anual!I7&lt;&gt;0,I7/PLANEL_Pot_anual!I7,0)</f>
        <v>0.72706222087073946</v>
      </c>
      <c r="J32" s="48">
        <f>IF(PLANEL_Pot_anual!J7&lt;&gt;0,J7/PLANEL_Pot_anual!J7,0)</f>
        <v>0.72909544384992719</v>
      </c>
      <c r="K32" s="48">
        <f>IF(PLANEL_Pot_anual!K7&lt;&gt;0,K7/PLANEL_Pot_anual!K7,0)</f>
        <v>0.71043859861045122</v>
      </c>
      <c r="L32" s="48">
        <f>IF(PLANEL_Pot_anual!L7&lt;&gt;0,L7/PLANEL_Pot_anual!L7,0)</f>
        <v>0.68818925660155583</v>
      </c>
      <c r="M32" s="48">
        <f>IF(PLANEL_Pot_anual!M7&lt;&gt;0,M7/PLANEL_Pot_anual!M7,0)</f>
        <v>0.65870293153252124</v>
      </c>
      <c r="N32" s="48">
        <f>IF(PLANEL_Pot_anual!N7&lt;&gt;0,N7/PLANEL_Pot_anual!N7,0)</f>
        <v>0.64961478078815404</v>
      </c>
      <c r="O32" s="48">
        <f>IF(PLANEL_Pot_anual!O7&lt;&gt;0,O7/PLANEL_Pot_anual!O7,0)</f>
        <v>0.63089194908540136</v>
      </c>
      <c r="P32" s="48">
        <f>IF(PLANEL_Pot_anual!P7&lt;&gt;0,P7/PLANEL_Pot_anual!P7,0)</f>
        <v>0.6227175558249276</v>
      </c>
      <c r="Q32" s="48">
        <f>IF(PLANEL_Pot_anual!Q7&lt;&gt;0,Q7/PLANEL_Pot_anual!Q7,0)</f>
        <v>0.6289651968564709</v>
      </c>
      <c r="R32" s="48">
        <f>IF(PLANEL_Pot_anual!R7&lt;&gt;0,R7/PLANEL_Pot_anual!R7,0)</f>
        <v>0.59271314901456129</v>
      </c>
      <c r="S32" s="48">
        <f>IF(PLANEL_Pot_anual!S7&lt;&gt;0,S7/PLANEL_Pot_anual!S7,0)</f>
        <v>0.64109757976372028</v>
      </c>
      <c r="T32" s="48">
        <f>IF(PLANEL_Pot_anual!T7&lt;&gt;0,T7/PLANEL_Pot_anual!T7,0)</f>
        <v>0.62905598470888346</v>
      </c>
      <c r="U32" s="48">
        <f>IF(PLANEL_Pot_anual!U7&lt;&gt;0,U7/PLANEL_Pot_anual!U7,0)</f>
        <v>0.62478830638385596</v>
      </c>
      <c r="V32" s="48">
        <f>IF(PLANEL_Pot_anual!V7&lt;&gt;0,V7/PLANEL_Pot_anual!V7,0)</f>
        <v>0.61156305204625916</v>
      </c>
      <c r="W32" s="48">
        <f>IF(PLANEL_Pot_anual!W7&lt;&gt;0,W7/PLANEL_Pot_anual!W7,0)</f>
        <v>0.61040133176598765</v>
      </c>
      <c r="X32" s="48">
        <f>IF(PLANEL_Pot_anual!X7&lt;&gt;0,X7/PLANEL_Pot_anual!X7,0)</f>
        <v>0.60738024323782525</v>
      </c>
      <c r="Y32" s="48">
        <f>IF(PLANEL_Pot_anual!Y7&lt;&gt;0,Y7/PLANEL_Pot_anual!Y7,0)</f>
        <v>0.59985480638684219</v>
      </c>
      <c r="Z32" s="48">
        <f>IF(PLANEL_Pot_anual!Z7&lt;&gt;0,Z7/PLANEL_Pot_anual!Z7,0)</f>
        <v>0.58549324593896734</v>
      </c>
      <c r="AA32" s="48">
        <f>IF(PLANEL_Pot_anual!AA7&lt;&gt;0,AA7/PLANEL_Pot_anual!AA7,0)</f>
        <v>0.58112678754255775</v>
      </c>
      <c r="AB32" s="48">
        <f>IF(PLANEL_Pot_anual!AB7&lt;&gt;0,AB7/PLANEL_Pot_anual!AB7,0)</f>
        <v>0.54810916457298564</v>
      </c>
      <c r="AC32" s="48">
        <f>IF(PLANEL_Pot_anual!AC7&lt;&gt;0,AC7/PLANEL_Pot_anual!AC7,0)</f>
        <v>0.55131754182158932</v>
      </c>
      <c r="AD32" s="48">
        <f>IF(PLANEL_Pot_anual!AD7&lt;&gt;0,AD7/PLANEL_Pot_anual!AD7,0)</f>
        <v>0.54817516570274349</v>
      </c>
      <c r="AE32" s="48">
        <f>IF(PLANEL_Pot_anual!AE7&lt;&gt;0,AE7/PLANEL_Pot_anual!AE7,0)</f>
        <v>0.5434661321457529</v>
      </c>
      <c r="AF32" s="48">
        <f>IF(PLANEL_Pot_anual!AF7&lt;&gt;0,AF7/PLANEL_Pot_anual!AF7,0)</f>
        <v>0.53877939230084837</v>
      </c>
      <c r="AG32" s="48">
        <f>IF(PLANEL_Pot_anual!AG7&lt;&gt;0,AG7/PLANEL_Pot_anual!AG7,0)</f>
        <v>0.53189052893932753</v>
      </c>
      <c r="AH32" s="48">
        <f>IF(PLANEL_Pot_anual!AH7&lt;&gt;0,AH7/PLANEL_Pot_anual!AH7,0)</f>
        <v>0.523681874740204</v>
      </c>
      <c r="AI32" s="48">
        <f>IF(PLANEL_Pot_anual!AI7&lt;&gt;0,AI7/PLANEL_Pot_anual!AI7,0)</f>
        <v>0.5173117454973899</v>
      </c>
      <c r="AJ32" s="48">
        <f>IF(PLANEL_Pot_anual!AJ7&lt;&gt;0,AJ7/PLANEL_Pot_anual!AJ7,0)</f>
        <v>0.52293807274260273</v>
      </c>
      <c r="AK32" s="48">
        <f>IF(PLANEL_Pot_anual!AK7&lt;&gt;0,AK7/PLANEL_Pot_anual!AK7,0)</f>
        <v>0.535413829640209</v>
      </c>
      <c r="AL32" s="48">
        <f>IF(PLANEL_Pot_anual!AL7&lt;&gt;0,AL7/PLANEL_Pot_anual!AL7,0)</f>
        <v>0.54731667894185898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0.60161247772454818</v>
      </c>
      <c r="D34" s="49">
        <f>IF(PLANEL_Pot_anual!D9&lt;&gt;0,D9/PLANEL_Pot_anual!D9,0)</f>
        <v>0.60122064905459516</v>
      </c>
      <c r="E34" s="49">
        <f>IF(PLANEL_Pot_anual!E9&lt;&gt;0,E9/PLANEL_Pot_anual!E9,0)</f>
        <v>0.60122064905459516</v>
      </c>
      <c r="F34" s="49">
        <f>IF(PLANEL_Pot_anual!F9&lt;&gt;0,F9/PLANEL_Pot_anual!F9,0)</f>
        <v>0.56013354353259737</v>
      </c>
      <c r="G34" s="49">
        <f>IF(PLANEL_Pot_anual!G9&lt;&gt;0,G9/PLANEL_Pot_anual!G9,0)</f>
        <v>0.64361883811328779</v>
      </c>
      <c r="H34" s="49">
        <f>IF(PLANEL_Pot_anual!H9&lt;&gt;0,H9/PLANEL_Pot_anual!H9,0)</f>
        <v>0.64361883811328779</v>
      </c>
      <c r="I34" s="49">
        <f>IF(PLANEL_Pot_anual!I9&lt;&gt;0,I9/PLANEL_Pot_anual!I9,0)</f>
        <v>0.64361883811328779</v>
      </c>
      <c r="J34" s="49">
        <f>IF(PLANEL_Pot_anual!J9&lt;&gt;0,J9/PLANEL_Pot_anual!J9,0)</f>
        <v>0.64361883811328779</v>
      </c>
      <c r="K34" s="49">
        <f>IF(PLANEL_Pot_anual!K9&lt;&gt;0,K9/PLANEL_Pot_anual!K9,0)</f>
        <v>0.64361883811328779</v>
      </c>
      <c r="L34" s="49">
        <f>IF(PLANEL_Pot_anual!L9&lt;&gt;0,L9/PLANEL_Pot_anual!L9,0)</f>
        <v>0.64361883811328779</v>
      </c>
      <c r="M34" s="49">
        <f>IF(PLANEL_Pot_anual!M9&lt;&gt;0,M9/PLANEL_Pot_anual!M9,0)</f>
        <v>0.64329141832176218</v>
      </c>
      <c r="N34" s="49">
        <f>IF(PLANEL_Pot_anual!N9&lt;&gt;0,N9/PLANEL_Pot_anual!N9,0)</f>
        <v>0.64329141832176218</v>
      </c>
      <c r="O34" s="49">
        <f>IF(PLANEL_Pot_anual!O9&lt;&gt;0,O9/PLANEL_Pot_anual!O9,0)</f>
        <v>0.63579289920516735</v>
      </c>
      <c r="P34" s="49">
        <f>IF(PLANEL_Pot_anual!P9&lt;&gt;0,P9/PLANEL_Pot_anual!P9,0)</f>
        <v>0.63579289920516735</v>
      </c>
      <c r="Q34" s="49">
        <f>IF(PLANEL_Pot_anual!Q9&lt;&gt;0,Q9/PLANEL_Pot_anual!Q9,0)</f>
        <v>0.48325656575682385</v>
      </c>
      <c r="R34" s="49">
        <f>IF(PLANEL_Pot_anual!R9&lt;&gt;0,R9/PLANEL_Pot_anual!R9,0)</f>
        <v>0.48325656575682385</v>
      </c>
      <c r="S34" s="49">
        <f>IF(PLANEL_Pot_anual!S9&lt;&gt;0,S9/PLANEL_Pot_anual!S9,0)</f>
        <v>0.95237128000000004</v>
      </c>
      <c r="T34" s="49">
        <f>IF(PLANEL_Pot_anual!T9&lt;&gt;0,T9/PLANEL_Pot_anual!T9,0)</f>
        <v>0.95237128000000004</v>
      </c>
      <c r="U34" s="49">
        <f>IF(PLANEL_Pot_anual!U9&lt;&gt;0,U9/PLANEL_Pot_anual!U9,0)</f>
        <v>0.95237128000000004</v>
      </c>
      <c r="V34" s="49">
        <f>IF(PLANEL_Pot_anual!V9&lt;&gt;0,V9/PLANEL_Pot_anual!V9,0)</f>
        <v>0.95237128000000004</v>
      </c>
      <c r="W34" s="49">
        <f>IF(PLANEL_Pot_anual!W9&lt;&gt;0,W9/PLANEL_Pot_anual!W9,0)</f>
        <v>0.95237128000000004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0.95237128000000004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0.75066321641068212</v>
      </c>
      <c r="D35" s="49">
        <f>IF(PLANEL_Pot_anual!D10&lt;&gt;0,D10/PLANEL_Pot_anual!D10,0)</f>
        <v>0.8588459339975093</v>
      </c>
      <c r="E35" s="49">
        <f>IF(PLANEL_Pot_anual!E10&lt;&gt;0,E10/PLANEL_Pot_anual!E10,0)</f>
        <v>0.8588459339975093</v>
      </c>
      <c r="F35" s="49">
        <f>IF(PLANEL_Pot_anual!F10&lt;&gt;0,F10/PLANEL_Pot_anual!F10,0)</f>
        <v>0.8588459339975093</v>
      </c>
      <c r="G35" s="49">
        <f>IF(PLANEL_Pot_anual!G10&lt;&gt;0,G10/PLANEL_Pot_anual!G10,0)</f>
        <v>0.8588459339975093</v>
      </c>
      <c r="H35" s="49">
        <f>IF(PLANEL_Pot_anual!H10&lt;&gt;0,H10/PLANEL_Pot_anual!H10,0)</f>
        <v>0.8588459339975093</v>
      </c>
      <c r="I35" s="49">
        <f>IF(PLANEL_Pot_anual!I10&lt;&gt;0,I10/PLANEL_Pot_anual!I10,0)</f>
        <v>0.8588459339975093</v>
      </c>
      <c r="J35" s="49">
        <f>IF(PLANEL_Pot_anual!J10&lt;&gt;0,J10/PLANEL_Pot_anual!J10,0)</f>
        <v>0.8588459339975093</v>
      </c>
      <c r="K35" s="49">
        <f>IF(PLANEL_Pot_anual!K10&lt;&gt;0,K10/PLANEL_Pot_anual!K10,0)</f>
        <v>0.8588459339975093</v>
      </c>
      <c r="L35" s="49">
        <f>IF(PLANEL_Pot_anual!L10&lt;&gt;0,L10/PLANEL_Pot_anual!L10,0)</f>
        <v>0.8588459339975093</v>
      </c>
      <c r="M35" s="49">
        <f>IF(PLANEL_Pot_anual!M10&lt;&gt;0,M10/PLANEL_Pot_anual!M10,0)</f>
        <v>0.8588459339975093</v>
      </c>
      <c r="N35" s="49">
        <f>IF(PLANEL_Pot_anual!N10&lt;&gt;0,N10/PLANEL_Pot_anual!N10,0)</f>
        <v>0.8588459339975093</v>
      </c>
      <c r="O35" s="49">
        <f>IF(PLANEL_Pot_anual!O10&lt;&gt;0,O10/PLANEL_Pot_anual!O10,0)</f>
        <v>0.8588459339975093</v>
      </c>
      <c r="P35" s="49">
        <f>IF(PLANEL_Pot_anual!P10&lt;&gt;0,P10/PLANEL_Pot_anual!P10,0)</f>
        <v>0.8588459339975093</v>
      </c>
      <c r="Q35" s="49">
        <f>IF(PLANEL_Pot_anual!Q10&lt;&gt;0,Q10/PLANEL_Pot_anual!Q10,0)</f>
        <v>0.8588459339975093</v>
      </c>
      <c r="R35" s="49">
        <f>IF(PLANEL_Pot_anual!R10&lt;&gt;0,R10/PLANEL_Pot_anual!R10,0)</f>
        <v>0.80680107029196069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0.88941916231155782</v>
      </c>
      <c r="D36" s="47">
        <f>IF(PLANEL_Pot_anual!D11&lt;&gt;0,D11/PLANEL_Pot_anual!D11,0)</f>
        <v>0.88941916231155782</v>
      </c>
      <c r="E36" s="47">
        <f>IF(PLANEL_Pot_anual!E11&lt;&gt;0,E11/PLANEL_Pot_anual!E11,0)</f>
        <v>0.88941916231155782</v>
      </c>
      <c r="F36" s="47">
        <f>IF(PLANEL_Pot_anual!F11&lt;&gt;0,F11/PLANEL_Pot_anual!F11,0)</f>
        <v>0.88941916231155782</v>
      </c>
      <c r="G36" s="47">
        <f>IF(PLANEL_Pot_anual!G11&lt;&gt;0,G11/PLANEL_Pot_anual!G11,0)</f>
        <v>0</v>
      </c>
      <c r="H36" s="47">
        <f>IF(PLANEL_Pot_anual!H11&lt;&gt;0,H11/PLANEL_Pot_anual!H11,0)</f>
        <v>0.88941916231155782</v>
      </c>
      <c r="I36" s="47">
        <f>IF(PLANEL_Pot_anual!I11&lt;&gt;0,I11/PLANEL_Pot_anual!I11,0)</f>
        <v>0.88941916231155782</v>
      </c>
      <c r="J36" s="47">
        <f>IF(PLANEL_Pot_anual!J11&lt;&gt;0,J11/PLANEL_Pot_anual!J11,0)</f>
        <v>0.88941916231155782</v>
      </c>
      <c r="K36" s="47">
        <f>IF(PLANEL_Pot_anual!K11&lt;&gt;0,K11/PLANEL_Pot_anual!K11,0)</f>
        <v>0.88941916231155782</v>
      </c>
      <c r="L36" s="47">
        <f>IF(PLANEL_Pot_anual!L11&lt;&gt;0,L11/PLANEL_Pot_anual!L11,0)</f>
        <v>0.88941916231155782</v>
      </c>
      <c r="M36" s="47">
        <f>IF(PLANEL_Pot_anual!M11&lt;&gt;0,M11/PLANEL_Pot_anual!M11,0)</f>
        <v>0.88941916231155782</v>
      </c>
      <c r="N36" s="47">
        <f>IF(PLANEL_Pot_anual!N11&lt;&gt;0,N11/PLANEL_Pot_anual!N11,0)</f>
        <v>0.89916470486008837</v>
      </c>
      <c r="O36" s="47">
        <f>IF(PLANEL_Pot_anual!O11&lt;&gt;0,O11/PLANEL_Pot_anual!O11,0)</f>
        <v>0.89916470486008837</v>
      </c>
      <c r="P36" s="47">
        <f>IF(PLANEL_Pot_anual!P11&lt;&gt;0,P11/PLANEL_Pot_anual!P11,0)</f>
        <v>0.89916470486008837</v>
      </c>
      <c r="Q36" s="47">
        <f>IF(PLANEL_Pot_anual!Q11&lt;&gt;0,Q11/PLANEL_Pot_anual!Q11,0)</f>
        <v>0.89916470486008837</v>
      </c>
      <c r="R36" s="47">
        <f>IF(PLANEL_Pot_anual!R11&lt;&gt;0,R11/PLANEL_Pot_anual!R11,0)</f>
        <v>0.89916470486008837</v>
      </c>
      <c r="S36" s="47">
        <f>IF(PLANEL_Pot_anual!S11&lt;&gt;0,S11/PLANEL_Pot_anual!S11,0)</f>
        <v>0.89916470486008837</v>
      </c>
      <c r="T36" s="47">
        <f>IF(PLANEL_Pot_anual!T11&lt;&gt;0,T11/PLANEL_Pot_anual!T11,0)</f>
        <v>0.89916470486008837</v>
      </c>
      <c r="U36" s="47">
        <f>IF(PLANEL_Pot_anual!U11&lt;&gt;0,U11/PLANEL_Pot_anual!U11,0)</f>
        <v>0.89916470486008837</v>
      </c>
      <c r="V36" s="47">
        <f>IF(PLANEL_Pot_anual!V11&lt;&gt;0,V11/PLANEL_Pot_anual!V11,0)</f>
        <v>0.89916470486008837</v>
      </c>
      <c r="W36" s="47">
        <f>IF(PLANEL_Pot_anual!W11&lt;&gt;0,W11/PLANEL_Pot_anual!W11,0)</f>
        <v>0.89916470486008837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0.41674415891816807</v>
      </c>
      <c r="D37" s="47">
        <f>IF(PLANEL_Pot_anual!D12&lt;&gt;0,D12/PLANEL_Pot_anual!D12,0)</f>
        <v>0.34676334928045066</v>
      </c>
      <c r="E37" s="47">
        <f>IF(PLANEL_Pot_anual!E12&lt;&gt;0,E12/PLANEL_Pot_anual!E12,0)</f>
        <v>0.38570202284038735</v>
      </c>
      <c r="F37" s="47">
        <f>IF(PLANEL_Pot_anual!F12&lt;&gt;0,F12/PLANEL_Pot_anual!F12,0)</f>
        <v>0.1644082152089201</v>
      </c>
      <c r="G37" s="47">
        <f>IF(PLANEL_Pot_anual!G12&lt;&gt;0,G12/PLANEL_Pot_anual!G12,0)</f>
        <v>0.20550870963385934</v>
      </c>
      <c r="H37" s="47">
        <f>IF(PLANEL_Pot_anual!H12&lt;&gt;0,H12/PLANEL_Pot_anual!H12,0)</f>
        <v>0.20117125602839614</v>
      </c>
      <c r="I37" s="47">
        <f>IF(PLANEL_Pot_anual!I12&lt;&gt;0,I12/PLANEL_Pot_anual!I12,0)</f>
        <v>0.26732455958949031</v>
      </c>
      <c r="J37" s="47">
        <f>IF(PLANEL_Pot_anual!J12&lt;&gt;0,J12/PLANEL_Pot_anual!J12,0)</f>
        <v>0.26035264921486168</v>
      </c>
      <c r="K37" s="47">
        <f>IF(PLANEL_Pot_anual!K12&lt;&gt;0,K12/PLANEL_Pot_anual!K12,0)</f>
        <v>0.23251212112106096</v>
      </c>
      <c r="L37" s="47">
        <f>IF(PLANEL_Pot_anual!L12&lt;&gt;0,L12/PLANEL_Pot_anual!L12,0)</f>
        <v>0.23278460402684564</v>
      </c>
      <c r="M37" s="47">
        <f>IF(PLANEL_Pot_anual!M12&lt;&gt;0,M12/PLANEL_Pot_anual!M12,0)</f>
        <v>0.10253152894364775</v>
      </c>
      <c r="N37" s="47">
        <f>IF(PLANEL_Pot_anual!N12&lt;&gt;0,N12/PLANEL_Pot_anual!N12,0)</f>
        <v>0.10888252554101108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8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0.96508506723198062</v>
      </c>
      <c r="D40" s="52">
        <f>IF(PLANEL_Pot_anual!D15&lt;&gt;0,D15/PLANEL_Pot_anual!D15,0)</f>
        <v>0.96508506723198062</v>
      </c>
      <c r="E40" s="52">
        <f>IF(PLANEL_Pot_anual!E15&lt;&gt;0,E15/PLANEL_Pot_anual!E15,0)</f>
        <v>0.96508506723198062</v>
      </c>
      <c r="F40" s="52">
        <f>IF(PLANEL_Pot_anual!F15&lt;&gt;0,F15/PLANEL_Pot_anual!F15,0)</f>
        <v>0.95757496871287129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0.89186848289269061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0.89186848289269061</v>
      </c>
      <c r="AF40" s="52">
        <f>IF(PLANEL_Pot_anual!AF15&lt;&gt;0,AF15/PLANEL_Pot_anual!AF15,0)</f>
        <v>0.89186848289269061</v>
      </c>
      <c r="AG40" s="52">
        <f>IF(PLANEL_Pot_anual!AG15&lt;&gt;0,AG15/PLANEL_Pot_anual!AG15,0)</f>
        <v>0.89186848289269061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0.44792253491284695</v>
      </c>
      <c r="J42" s="51">
        <f>IF(PLANEL_Pot_anual!J17&lt;&gt;0,J17/PLANEL_Pot_anual!J17,0)</f>
        <v>0.44938579376837928</v>
      </c>
      <c r="K42" s="51">
        <f>IF(PLANEL_Pot_anual!K17&lt;&gt;0,K17/PLANEL_Pot_anual!K17,0)</f>
        <v>0.45156151047821214</v>
      </c>
      <c r="L42" s="51">
        <f>IF(PLANEL_Pot_anual!L17&lt;&gt;0,L17/PLANEL_Pot_anual!L17,0)</f>
        <v>0.45274135179076136</v>
      </c>
      <c r="M42" s="51">
        <f>IF(PLANEL_Pot_anual!M17&lt;&gt;0,M17/PLANEL_Pot_anual!M17,0)</f>
        <v>0.45365038669298247</v>
      </c>
      <c r="N42" s="51">
        <f>IF(PLANEL_Pot_anual!N17&lt;&gt;0,N17/PLANEL_Pot_anual!N17,0)</f>
        <v>0.45393642002513529</v>
      </c>
      <c r="O42" s="51">
        <f>IF(PLANEL_Pot_anual!O17&lt;&gt;0,O17/PLANEL_Pot_anual!O17,0)</f>
        <v>0.4545263200412934</v>
      </c>
      <c r="P42" s="51">
        <f>IF(PLANEL_Pot_anual!P17&lt;&gt;0,P17/PLANEL_Pot_anual!P17,0)</f>
        <v>0.45474554225551084</v>
      </c>
      <c r="Q42" s="51">
        <f>IF(PLANEL_Pot_anual!Q17&lt;&gt;0,Q17/PLANEL_Pot_anual!Q17,0)</f>
        <v>0.45479400661076474</v>
      </c>
      <c r="R42" s="51">
        <f>IF(PLANEL_Pot_anual!R17&lt;&gt;0,R17/PLANEL_Pot_anual!R17,0)</f>
        <v>0.45505920946384065</v>
      </c>
      <c r="S42" s="51">
        <f>IF(PLANEL_Pot_anual!S17&lt;&gt;0,S17/PLANEL_Pot_anual!S17,0)</f>
        <v>0.45528388395794483</v>
      </c>
      <c r="T42" s="51">
        <f>IF(PLANEL_Pot_anual!T17&lt;&gt;0,T17/PLANEL_Pot_anual!T17,0)</f>
        <v>0.45572374856858267</v>
      </c>
      <c r="U42" s="51">
        <f>IF(PLANEL_Pot_anual!U17&lt;&gt;0,U17/PLANEL_Pot_anual!U17,0)</f>
        <v>0.45603778394846717</v>
      </c>
      <c r="V42" s="51">
        <f>IF(PLANEL_Pot_anual!V17&lt;&gt;0,V17/PLANEL_Pot_anual!V17,0)</f>
        <v>0.45637266889877337</v>
      </c>
      <c r="W42" s="51">
        <f>IF(PLANEL_Pot_anual!W17&lt;&gt;0,W17/PLANEL_Pot_anual!W17,0)</f>
        <v>0.45693484002056062</v>
      </c>
      <c r="X42" s="51">
        <f>IF(PLANEL_Pot_anual!X17&lt;&gt;0,X17/PLANEL_Pot_anual!X17,0)</f>
        <v>0.45701188311037727</v>
      </c>
      <c r="Y42" s="51">
        <f>IF(PLANEL_Pot_anual!Y17&lt;&gt;0,Y17/PLANEL_Pot_anual!Y17,0)</f>
        <v>0.45729263858883606</v>
      </c>
      <c r="Z42" s="51">
        <f>IF(PLANEL_Pot_anual!Z17&lt;&gt;0,Z17/PLANEL_Pot_anual!Z17,0)</f>
        <v>0.45661312435992213</v>
      </c>
      <c r="AA42" s="51">
        <f>IF(PLANEL_Pot_anual!AA17&lt;&gt;0,AA17/PLANEL_Pot_anual!AA17,0)</f>
        <v>0.45245944462124754</v>
      </c>
      <c r="AB42" s="81">
        <f>IF(PLANEL_Pot_anual!AB17&lt;&gt;0,AB17/PLANEL_Pot_anual!AB17,0)</f>
        <v>0.45286197421028024</v>
      </c>
      <c r="AC42" s="51">
        <f>IF(PLANEL_Pot_anual!AC17&lt;&gt;0,AC17/PLANEL_Pot_anual!AC17,0)</f>
        <v>0.45296318270579111</v>
      </c>
      <c r="AD42" s="51">
        <f>IF(PLANEL_Pot_anual!AD17&lt;&gt;0,AD17/PLANEL_Pot_anual!AD17,0)</f>
        <v>0.45312278494321301</v>
      </c>
      <c r="AE42" s="51">
        <f>IF(PLANEL_Pot_anual!AE17&lt;&gt;0,AE17/PLANEL_Pot_anual!AE17,0)</f>
        <v>0.45328726500453914</v>
      </c>
      <c r="AF42" s="51">
        <f>IF(PLANEL_Pot_anual!AF17&lt;&gt;0,AF17/PLANEL_Pot_anual!AF17,0)</f>
        <v>0.45344312831034966</v>
      </c>
      <c r="AG42" s="51">
        <f>IF(PLANEL_Pot_anual!AG17&lt;&gt;0,AG17/PLANEL_Pot_anual!AG17,0)</f>
        <v>0.45361270963077566</v>
      </c>
      <c r="AH42" s="51">
        <f>IF(PLANEL_Pot_anual!AH17&lt;&gt;0,AH17/PLANEL_Pot_anual!AH17,0)</f>
        <v>0.45376349094419405</v>
      </c>
      <c r="AI42" s="51">
        <f>IF(PLANEL_Pot_anual!AI17&lt;&gt;0,AI17/PLANEL_Pot_anual!AI17,0)</f>
        <v>0.45389016592313641</v>
      </c>
      <c r="AJ42" s="51">
        <f>IF(PLANEL_Pot_anual!AJ17&lt;&gt;0,AJ17/PLANEL_Pot_anual!AJ17,0)</f>
        <v>0.45399445134545302</v>
      </c>
      <c r="AK42" s="51">
        <f>IF(PLANEL_Pot_anual!AK17&lt;&gt;0,AK17/PLANEL_Pot_anual!AK17,0)</f>
        <v>0.45403758954954454</v>
      </c>
      <c r="AL42" s="51">
        <f>IF(PLANEL_Pot_anual!AL17&lt;&gt;0,AL17/PLANEL_Pot_anual!AL17,0)</f>
        <v>0.45406368249345352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0.27867509786944089</v>
      </c>
      <c r="W45" s="53">
        <f>IF(PLANEL_Pot_anual!W20&lt;&gt;0,W20/PLANEL_Pot_anual!W20,0)</f>
        <v>0.27911885049083901</v>
      </c>
      <c r="X45" s="53">
        <f>IF(PLANEL_Pot_anual!X20&lt;&gt;0,X20/PLANEL_Pot_anual!X20,0)</f>
        <v>0.27945369901007544</v>
      </c>
      <c r="Y45" s="53">
        <f>IF(PLANEL_Pot_anual!Y20&lt;&gt;0,Y20/PLANEL_Pot_anual!Y20,0)</f>
        <v>0.27967685167050604</v>
      </c>
      <c r="Z45" s="53">
        <f>IF(PLANEL_Pot_anual!Z20&lt;&gt;0,Z20/PLANEL_Pot_anual!Z20,0)</f>
        <v>0.28035700112740269</v>
      </c>
      <c r="AA45" s="53">
        <f>IF(PLANEL_Pot_anual!AA20&lt;&gt;0,AA20/PLANEL_Pot_anual!AA20,0)</f>
        <v>0.28111196164625174</v>
      </c>
      <c r="AB45" s="83">
        <f>IF(PLANEL_Pot_anual!AB20&lt;&gt;0,AB20/PLANEL_Pot_anual!AB20,0)</f>
        <v>0.28132565996570397</v>
      </c>
      <c r="AC45" s="53">
        <f>IF(PLANEL_Pot_anual!AC20&lt;&gt;0,AC20/PLANEL_Pot_anual!AC20,0)</f>
        <v>0.28132565998940257</v>
      </c>
      <c r="AD45" s="53">
        <f>IF(PLANEL_Pot_anual!AD20&lt;&gt;0,AD20/PLANEL_Pot_anual!AD20,0)</f>
        <v>0.28132566001345771</v>
      </c>
      <c r="AE45" s="53">
        <f>IF(PLANEL_Pot_anual!AE20&lt;&gt;0,AE20/PLANEL_Pot_anual!AE20,0)</f>
        <v>0.28132566001338827</v>
      </c>
      <c r="AF45" s="53">
        <f>IF(PLANEL_Pot_anual!AF20&lt;&gt;0,AF20/PLANEL_Pot_anual!AF20,0)</f>
        <v>0.28132566000245895</v>
      </c>
      <c r="AG45" s="53">
        <f>IF(PLANEL_Pot_anual!AG20&lt;&gt;0,AG20/PLANEL_Pot_anual!AG20,0)</f>
        <v>0.28132565997459424</v>
      </c>
      <c r="AH45" s="53">
        <f>IF(PLANEL_Pot_anual!AH20&lt;&gt;0,AH20/PLANEL_Pot_anual!AH20,0)</f>
        <v>0.28132565998486808</v>
      </c>
      <c r="AI45" s="53">
        <f>IF(PLANEL_Pot_anual!AI20&lt;&gt;0,AI20/PLANEL_Pot_anual!AI20,0)</f>
        <v>0.28132565998593534</v>
      </c>
      <c r="AJ45" s="53">
        <f>IF(PLANEL_Pot_anual!AJ20&lt;&gt;0,AJ20/PLANEL_Pot_anual!AJ20,0)</f>
        <v>0.28132565993741482</v>
      </c>
      <c r="AK45" s="53">
        <f>IF(PLANEL_Pot_anual!AK20&lt;&gt;0,AK20/PLANEL_Pot_anual!AK20,0)</f>
        <v>0.2813256599931217</v>
      </c>
      <c r="AL45" s="53">
        <f>IF(PLANEL_Pot_anual!AL20&lt;&gt;0,AL20/PLANEL_Pot_anual!AL20,0)</f>
        <v>0.28132565998190084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7.28515625" customWidth="1"/>
    <col min="2" max="40" width="13.8554687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3371.7487139999998</v>
      </c>
      <c r="C4" s="58">
        <v>3548.1612580000001</v>
      </c>
      <c r="D4" s="58">
        <v>3831.385569</v>
      </c>
      <c r="E4" s="58">
        <v>3951.4718109999999</v>
      </c>
      <c r="F4" s="58">
        <v>4424.7053839999999</v>
      </c>
      <c r="G4" s="58">
        <v>4490.1811289999996</v>
      </c>
      <c r="H4" s="58">
        <v>4397.7425400000002</v>
      </c>
      <c r="I4" s="58">
        <v>4421.7510400000001</v>
      </c>
      <c r="J4" s="58">
        <v>4536.0756499999998</v>
      </c>
      <c r="K4" s="58">
        <v>4621.3845499999998</v>
      </c>
      <c r="L4" s="58">
        <v>5195.3623390000002</v>
      </c>
      <c r="M4" s="58">
        <v>5471.3340820000003</v>
      </c>
      <c r="N4" s="58">
        <v>5624.5880900000002</v>
      </c>
      <c r="O4" s="58">
        <v>5794.5880900000002</v>
      </c>
      <c r="P4" s="58">
        <v>5964.5880900000002</v>
      </c>
      <c r="Q4" s="58">
        <v>6134.5880900000002</v>
      </c>
      <c r="R4" s="58">
        <v>6304.5880900000002</v>
      </c>
      <c r="S4" s="58">
        <v>6474.5880900000002</v>
      </c>
      <c r="T4" s="58">
        <v>6644.5880900000002</v>
      </c>
      <c r="U4" s="58">
        <v>6645.6895500000001</v>
      </c>
      <c r="V4" s="58">
        <v>6815.6895500000001</v>
      </c>
      <c r="W4" s="58">
        <v>6985.6895500000001</v>
      </c>
      <c r="X4" s="58">
        <v>7155.6895500000001</v>
      </c>
      <c r="Y4" s="58">
        <v>7325.6895500000001</v>
      </c>
      <c r="Z4" s="58">
        <v>7457.2444999999998</v>
      </c>
      <c r="AA4" s="58">
        <v>7593.2444999999998</v>
      </c>
      <c r="AB4" s="58">
        <v>7729.2444999999998</v>
      </c>
      <c r="AC4" s="58">
        <v>7865.2444999999998</v>
      </c>
      <c r="AD4" s="58">
        <v>8001.2444999999998</v>
      </c>
      <c r="AE4" s="58">
        <v>8137.2444999999998</v>
      </c>
      <c r="AF4" s="58">
        <v>8273.2445000000007</v>
      </c>
      <c r="AG4" s="58">
        <v>8409.2445000000007</v>
      </c>
      <c r="AH4" s="58">
        <v>8545.2445000000007</v>
      </c>
      <c r="AI4" s="58">
        <v>8594.3845369999999</v>
      </c>
      <c r="AJ4" s="58">
        <v>8377.4400370000003</v>
      </c>
      <c r="AK4" s="58">
        <v>8377.4400370000003</v>
      </c>
      <c r="AL4" s="58">
        <v>8377.4400370000003</v>
      </c>
      <c r="AM4" s="58">
        <v>8377.4400370000003</v>
      </c>
      <c r="AN4" s="58">
        <v>8377.4400370000003</v>
      </c>
    </row>
    <row r="5" spans="1:40" x14ac:dyDescent="0.25">
      <c r="A5" s="229" t="s">
        <v>4</v>
      </c>
      <c r="B5" s="58">
        <v>1203.825</v>
      </c>
      <c r="C5" s="58">
        <v>2106.5700000000002</v>
      </c>
      <c r="D5" s="58">
        <v>2380.3200000000002</v>
      </c>
      <c r="E5" s="58">
        <v>2380.3200000000002</v>
      </c>
      <c r="F5" s="58">
        <v>2380.3200000000002</v>
      </c>
      <c r="G5" s="58">
        <v>2380.3200000000002</v>
      </c>
      <c r="H5" s="58">
        <v>2280.999194</v>
      </c>
      <c r="I5" s="58">
        <v>2380.3200000000002</v>
      </c>
      <c r="J5" s="58">
        <v>2635.32</v>
      </c>
      <c r="K5" s="58">
        <v>2376.5718259999999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2635.05</v>
      </c>
      <c r="T5" s="58">
        <v>2635.05</v>
      </c>
      <c r="U5" s="58">
        <v>1551</v>
      </c>
      <c r="V5" s="58">
        <v>1771.8567089999999</v>
      </c>
      <c r="W5" s="58">
        <v>1771.8567089999999</v>
      </c>
      <c r="X5" s="58">
        <v>1771.8567089999999</v>
      </c>
      <c r="Y5" s="58">
        <v>1771.8567089999999</v>
      </c>
      <c r="Z5" s="58">
        <v>1771.8567089999999</v>
      </c>
      <c r="AA5" s="58">
        <v>1771.8567089999999</v>
      </c>
      <c r="AB5" s="58">
        <v>1771.8567089999999</v>
      </c>
      <c r="AC5" s="58">
        <v>1771.8567089999999</v>
      </c>
      <c r="AD5" s="58">
        <v>1771.8567089999999</v>
      </c>
      <c r="AE5" s="58">
        <v>1771.8567089999999</v>
      </c>
      <c r="AF5" s="58">
        <v>1771.8567089999999</v>
      </c>
      <c r="AG5" s="58">
        <v>1771.8567089999999</v>
      </c>
      <c r="AH5" s="58">
        <v>1771.8567089999999</v>
      </c>
      <c r="AI5" s="58">
        <v>1771.8567089999999</v>
      </c>
      <c r="AJ5" s="58">
        <v>1771.8567089999999</v>
      </c>
      <c r="AK5" s="58">
        <v>1771.8567089999999</v>
      </c>
      <c r="AL5" s="58">
        <v>1771.8567089999999</v>
      </c>
      <c r="AM5" s="58">
        <v>1771.8567089999999</v>
      </c>
      <c r="AN5" s="58">
        <v>1771.8567089999999</v>
      </c>
    </row>
    <row r="6" spans="1:40" x14ac:dyDescent="0.25">
      <c r="A6" s="229" t="s">
        <v>7</v>
      </c>
      <c r="B6" s="58">
        <v>586.57373419999999</v>
      </c>
      <c r="C6" s="58">
        <v>796.10229500000003</v>
      </c>
      <c r="D6" s="58">
        <v>527.12252450000005</v>
      </c>
      <c r="E6" s="58">
        <v>573.69546170000001</v>
      </c>
      <c r="F6" s="58">
        <v>1710.0235259999999</v>
      </c>
      <c r="G6" s="58">
        <v>1685.840526</v>
      </c>
      <c r="H6" s="58">
        <v>2247.2766200000001</v>
      </c>
      <c r="I6" s="58">
        <v>2295.1779929999998</v>
      </c>
      <c r="J6" s="58">
        <v>2373.5312060000001</v>
      </c>
      <c r="K6" s="58">
        <v>3094.0007409999998</v>
      </c>
      <c r="L6" s="58">
        <v>4324.8218059999999</v>
      </c>
      <c r="M6" s="58">
        <v>4439.7968060000003</v>
      </c>
      <c r="N6" s="58">
        <v>6244.9067210000003</v>
      </c>
      <c r="O6" s="58">
        <v>7293.3615390000004</v>
      </c>
      <c r="P6" s="58">
        <v>7440.3801059999996</v>
      </c>
      <c r="Q6" s="58">
        <v>9340.666373</v>
      </c>
      <c r="R6" s="58">
        <v>9463.0377979999994</v>
      </c>
      <c r="S6" s="58">
        <v>11091.808440000001</v>
      </c>
      <c r="T6" s="58">
        <v>11014.78944</v>
      </c>
      <c r="U6" s="58">
        <v>10930.75145</v>
      </c>
      <c r="V6" s="58">
        <v>10874.32818</v>
      </c>
      <c r="W6" s="58">
        <v>10619.80394</v>
      </c>
      <c r="X6" s="58">
        <v>10867.10605</v>
      </c>
      <c r="Y6" s="58">
        <v>11395.603300000001</v>
      </c>
      <c r="Z6" s="58">
        <v>13036.75441</v>
      </c>
      <c r="AA6" s="58">
        <v>13965.783380000001</v>
      </c>
      <c r="AB6" s="58">
        <v>14939.20377</v>
      </c>
      <c r="AC6" s="58">
        <v>15415.12521</v>
      </c>
      <c r="AD6" s="58">
        <v>19779.699379999998</v>
      </c>
      <c r="AE6" s="58">
        <v>22120.62788</v>
      </c>
      <c r="AF6" s="58">
        <v>23848.73992</v>
      </c>
      <c r="AG6" s="58">
        <v>25585.815589999998</v>
      </c>
      <c r="AH6" s="58">
        <v>27668.615269999998</v>
      </c>
      <c r="AI6" s="58">
        <v>30733.362140000001</v>
      </c>
      <c r="AJ6" s="58">
        <v>34238.732669999998</v>
      </c>
      <c r="AK6" s="58">
        <v>36482.319459999999</v>
      </c>
      <c r="AL6" s="58">
        <v>36821.416140000001</v>
      </c>
      <c r="AM6" s="58">
        <v>37157.660880000003</v>
      </c>
      <c r="AN6" s="58">
        <v>37497.163769999999</v>
      </c>
    </row>
    <row r="7" spans="1:40" x14ac:dyDescent="0.25">
      <c r="A7" s="229" t="s">
        <v>3</v>
      </c>
      <c r="B7" s="58">
        <v>9545.4917260000002</v>
      </c>
      <c r="C7" s="58">
        <v>10264.24365</v>
      </c>
      <c r="D7" s="58">
        <v>10146.851919999999</v>
      </c>
      <c r="E7" s="58">
        <v>10475.52981</v>
      </c>
      <c r="F7" s="58">
        <v>11022.0314</v>
      </c>
      <c r="G7" s="58">
        <v>11198.166370000001</v>
      </c>
      <c r="H7" s="58">
        <v>6425.1836370000001</v>
      </c>
      <c r="I7" s="58">
        <v>10553.88571</v>
      </c>
      <c r="J7" s="58">
        <v>11171.921410000001</v>
      </c>
      <c r="K7" s="58">
        <v>11579.144679999999</v>
      </c>
      <c r="L7" s="58">
        <v>10900.144179999999</v>
      </c>
      <c r="M7" s="58">
        <v>14983.32512</v>
      </c>
      <c r="N7" s="58">
        <v>15913.94658</v>
      </c>
      <c r="O7" s="58">
        <v>18116.862270000001</v>
      </c>
      <c r="P7" s="58">
        <v>18318.564740000002</v>
      </c>
      <c r="Q7" s="58">
        <v>18318.564740000002</v>
      </c>
      <c r="R7" s="58">
        <v>18552.66244</v>
      </c>
      <c r="S7" s="58">
        <v>18552.66244</v>
      </c>
      <c r="T7" s="58">
        <v>18468.518980000001</v>
      </c>
      <c r="U7" s="58">
        <v>19239.958310000002</v>
      </c>
      <c r="V7" s="58">
        <v>20116.369500000001</v>
      </c>
      <c r="W7" s="58">
        <v>20992.78069</v>
      </c>
      <c r="X7" s="58">
        <v>21869.381379999999</v>
      </c>
      <c r="Y7" s="58">
        <v>22745.792570000001</v>
      </c>
      <c r="Z7" s="58">
        <v>23622.20377</v>
      </c>
      <c r="AA7" s="58">
        <v>24498.80445</v>
      </c>
      <c r="AB7" s="58">
        <v>25890.897970000002</v>
      </c>
      <c r="AC7" s="58">
        <v>26767.309160000001</v>
      </c>
      <c r="AD7" s="58">
        <v>27643.72035</v>
      </c>
      <c r="AE7" s="58">
        <v>28520.415789999999</v>
      </c>
      <c r="AF7" s="58">
        <v>29396.826980000002</v>
      </c>
      <c r="AG7" s="58">
        <v>30273.238170000001</v>
      </c>
      <c r="AH7" s="58">
        <v>31149.649369999999</v>
      </c>
      <c r="AI7" s="58">
        <v>32025.871060000001</v>
      </c>
      <c r="AJ7" s="58">
        <v>32902.28226</v>
      </c>
      <c r="AK7" s="58">
        <v>33589.199139999997</v>
      </c>
      <c r="AL7" s="58">
        <v>34276.116020000001</v>
      </c>
      <c r="AM7" s="58">
        <v>34963.032899999998</v>
      </c>
      <c r="AN7" s="58">
        <v>35649.949780000003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4582.4820639999998</v>
      </c>
      <c r="C10" s="58">
        <v>4183.4453469999999</v>
      </c>
      <c r="D10" s="58">
        <v>2968.8160269999998</v>
      </c>
      <c r="E10" s="58">
        <v>3820.4544099999998</v>
      </c>
      <c r="F10" s="58">
        <v>4357.5906199999999</v>
      </c>
      <c r="G10" s="58">
        <v>3968.8638769999998</v>
      </c>
      <c r="H10" s="58">
        <v>3675.3811270000001</v>
      </c>
      <c r="I10" s="58">
        <v>3021.3545650000001</v>
      </c>
      <c r="J10" s="58">
        <v>3670.5644090000001</v>
      </c>
      <c r="K10" s="58">
        <v>4029.5084069999998</v>
      </c>
      <c r="L10" s="58">
        <v>4870.2674809999999</v>
      </c>
      <c r="M10" s="58">
        <v>4533.995242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3020.8392749999998</v>
      </c>
      <c r="P11" s="58">
        <v>3486.907447</v>
      </c>
      <c r="Q11" s="58">
        <v>7730.4236549999996</v>
      </c>
      <c r="R11" s="58">
        <v>8023.7657280000003</v>
      </c>
      <c r="S11" s="58">
        <v>10522.81387</v>
      </c>
      <c r="T11" s="58">
        <v>10522.81387</v>
      </c>
      <c r="U11" s="58">
        <v>12186.50497</v>
      </c>
      <c r="V11" s="58">
        <v>13767.59064</v>
      </c>
      <c r="W11" s="58">
        <v>15272.498750000001</v>
      </c>
      <c r="X11" s="58">
        <v>16264.4827</v>
      </c>
      <c r="Y11" s="58">
        <v>17537.45046</v>
      </c>
      <c r="Z11" s="58">
        <v>19020.01583</v>
      </c>
      <c r="AA11" s="58">
        <v>21109.01095</v>
      </c>
      <c r="AB11" s="58">
        <v>22634.20218</v>
      </c>
      <c r="AC11" s="58">
        <v>25046.574489999999</v>
      </c>
      <c r="AD11" s="58">
        <v>25546.775549999998</v>
      </c>
      <c r="AE11" s="58">
        <v>27143.58871</v>
      </c>
      <c r="AF11" s="58">
        <v>29272.034370000001</v>
      </c>
      <c r="AG11" s="58">
        <v>31445.087070000001</v>
      </c>
      <c r="AH11" s="58">
        <v>33455.4012</v>
      </c>
      <c r="AI11" s="58">
        <v>34782.27994</v>
      </c>
      <c r="AJ11" s="58">
        <v>36057.553180000003</v>
      </c>
      <c r="AK11" s="58">
        <v>38085.084600000002</v>
      </c>
      <c r="AL11" s="58">
        <v>42247.67613</v>
      </c>
      <c r="AM11" s="58">
        <v>46502.944130000003</v>
      </c>
      <c r="AN11" s="58">
        <v>50080.983119999997</v>
      </c>
    </row>
    <row r="12" spans="1:40" x14ac:dyDescent="0.25">
      <c r="A12" s="229" t="s">
        <v>2</v>
      </c>
      <c r="B12" s="58">
        <v>4419.2012260000001</v>
      </c>
      <c r="C12" s="58">
        <v>4562.0794260000002</v>
      </c>
      <c r="D12" s="58">
        <v>4419.2012260000001</v>
      </c>
      <c r="E12" s="58">
        <v>4562.9764260000002</v>
      </c>
      <c r="F12" s="58">
        <v>4809.1847260000004</v>
      </c>
      <c r="G12" s="58">
        <v>4897.4073259999996</v>
      </c>
      <c r="H12" s="58">
        <v>5017.2785880000001</v>
      </c>
      <c r="I12" s="58">
        <v>3658.7832990000002</v>
      </c>
      <c r="J12" s="58">
        <v>5343.7347449999997</v>
      </c>
      <c r="K12" s="58">
        <v>7100.9366819999996</v>
      </c>
      <c r="L12" s="58">
        <v>9738.0384959999992</v>
      </c>
      <c r="M12" s="58">
        <v>11217.730009999999</v>
      </c>
      <c r="N12" s="58">
        <v>11835.15223</v>
      </c>
      <c r="O12" s="58">
        <v>11835.15223</v>
      </c>
      <c r="P12" s="58">
        <v>13127.13407</v>
      </c>
      <c r="Q12" s="58">
        <v>13642.13673</v>
      </c>
      <c r="R12" s="58">
        <v>13561.748729999999</v>
      </c>
      <c r="S12" s="58">
        <v>12343.322050000001</v>
      </c>
      <c r="T12" s="58">
        <v>13642.13673</v>
      </c>
      <c r="U12" s="58">
        <v>13642.13673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13486.33376</v>
      </c>
      <c r="AD12" s="58">
        <v>13642.13673</v>
      </c>
      <c r="AE12" s="58">
        <v>12509.527309999999</v>
      </c>
      <c r="AF12" s="58">
        <v>13506.274230000001</v>
      </c>
      <c r="AG12" s="58">
        <v>13563.936729999999</v>
      </c>
      <c r="AH12" s="58">
        <v>13066.61634</v>
      </c>
      <c r="AI12" s="58">
        <v>13642.13673</v>
      </c>
      <c r="AJ12" s="58">
        <v>13642.13673</v>
      </c>
      <c r="AK12" s="58">
        <v>13642.13673</v>
      </c>
      <c r="AL12" s="58">
        <v>13255.382369999999</v>
      </c>
      <c r="AM12" s="58">
        <v>13415.73393</v>
      </c>
      <c r="AN12" s="58">
        <v>13563.043729999999</v>
      </c>
    </row>
    <row r="13" spans="1:40" x14ac:dyDescent="0.25">
      <c r="A13" s="229" t="s">
        <v>8</v>
      </c>
      <c r="B13" s="58">
        <v>0.21640000000000001</v>
      </c>
      <c r="C13" s="58">
        <v>0.21640000000000001</v>
      </c>
      <c r="D13" s="58">
        <v>1.7205999999999999</v>
      </c>
      <c r="E13" s="58">
        <v>3.7206000000000001</v>
      </c>
      <c r="F13" s="58">
        <v>3.7206000000000001</v>
      </c>
      <c r="G13" s="58">
        <v>157.9076</v>
      </c>
      <c r="H13" s="58">
        <v>310.02159999999998</v>
      </c>
      <c r="I13" s="58">
        <v>324.03440000000001</v>
      </c>
      <c r="J13" s="58">
        <v>324.64800000000002</v>
      </c>
      <c r="K13" s="58">
        <v>375.5138</v>
      </c>
      <c r="L13" s="58">
        <v>417.46899999999999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7024.9487049999998</v>
      </c>
      <c r="AA13" s="58">
        <v>7024.9487049999998</v>
      </c>
      <c r="AB13" s="58">
        <v>6837.0147049999996</v>
      </c>
      <c r="AC13" s="58">
        <v>7568.9579949999998</v>
      </c>
      <c r="AD13" s="58">
        <v>7517.6579949999996</v>
      </c>
      <c r="AE13" s="58">
        <v>7517.6579949999996</v>
      </c>
      <c r="AF13" s="58">
        <v>7517.6579949999996</v>
      </c>
      <c r="AG13" s="58">
        <v>7517.6579949999996</v>
      </c>
      <c r="AH13" s="58">
        <v>7517.6579949999996</v>
      </c>
      <c r="AI13" s="58">
        <v>7517.6579949999996</v>
      </c>
      <c r="AJ13" s="58">
        <v>7517.6579949999996</v>
      </c>
      <c r="AK13" s="58">
        <v>7517.6579949999996</v>
      </c>
      <c r="AL13" s="58">
        <v>7517.6579949999996</v>
      </c>
      <c r="AM13" s="58">
        <v>7517.6579949999996</v>
      </c>
      <c r="AN13" s="58">
        <v>7517.6579949999996</v>
      </c>
    </row>
    <row r="14" spans="1:40" x14ac:dyDescent="0.25">
      <c r="A14" s="229" t="s">
        <v>1</v>
      </c>
      <c r="B14" s="58">
        <v>55074.308449999997</v>
      </c>
      <c r="C14" s="58">
        <v>54948.968869999997</v>
      </c>
      <c r="D14" s="58">
        <v>60836.293140000002</v>
      </c>
      <c r="E14" s="58">
        <v>59395.894899999999</v>
      </c>
      <c r="F14" s="58">
        <v>55993.217669999998</v>
      </c>
      <c r="G14" s="58">
        <v>59828.09433</v>
      </c>
      <c r="H14" s="58">
        <v>66378.682860000001</v>
      </c>
      <c r="I14" s="58">
        <v>69119.657449999999</v>
      </c>
      <c r="J14" s="58">
        <v>70809.651079999996</v>
      </c>
      <c r="K14" s="58">
        <v>72741.537710000004</v>
      </c>
      <c r="L14" s="58">
        <v>72318.700020000004</v>
      </c>
      <c r="M14" s="58">
        <v>71422.874609999999</v>
      </c>
      <c r="N14" s="58">
        <v>73563.889370000004</v>
      </c>
      <c r="O14" s="58">
        <v>74095.145869999993</v>
      </c>
      <c r="P14" s="58">
        <v>75047.592869999993</v>
      </c>
      <c r="Q14" s="58">
        <v>74370.777130000002</v>
      </c>
      <c r="R14" s="58">
        <v>78180.647459999993</v>
      </c>
      <c r="S14" s="58">
        <v>79558.954700000002</v>
      </c>
      <c r="T14" s="58">
        <v>81892.60484</v>
      </c>
      <c r="U14" s="58">
        <v>84423.62831</v>
      </c>
      <c r="V14" s="58">
        <v>85466.331760000001</v>
      </c>
      <c r="W14" s="58">
        <v>86976.344710000005</v>
      </c>
      <c r="X14" s="58">
        <v>88645.949519999995</v>
      </c>
      <c r="Y14" s="58">
        <v>89871.568140000003</v>
      </c>
      <c r="Z14" s="58">
        <v>90579.457939999993</v>
      </c>
      <c r="AA14" s="58">
        <v>91950.090020000003</v>
      </c>
      <c r="AB14" s="58">
        <v>93657.780490000005</v>
      </c>
      <c r="AC14" s="58">
        <v>94561.996759999995</v>
      </c>
      <c r="AD14" s="58">
        <v>93949.733030000003</v>
      </c>
      <c r="AE14" s="58">
        <v>94892.861260000005</v>
      </c>
      <c r="AF14" s="58">
        <v>93811.22825</v>
      </c>
      <c r="AG14" s="58">
        <v>93667.978910000005</v>
      </c>
      <c r="AH14" s="58">
        <v>94026.153260000006</v>
      </c>
      <c r="AI14" s="58">
        <v>93186.329360000003</v>
      </c>
      <c r="AJ14" s="58">
        <v>92869.244380000004</v>
      </c>
      <c r="AK14" s="58">
        <v>93027.624630000006</v>
      </c>
      <c r="AL14" s="58">
        <v>93860.213600000003</v>
      </c>
      <c r="AM14" s="58">
        <v>93860.509720000002</v>
      </c>
      <c r="AN14" s="58">
        <v>93864.523019999993</v>
      </c>
    </row>
    <row r="15" spans="1:40" x14ac:dyDescent="0.25">
      <c r="A15" s="229" t="s">
        <v>645</v>
      </c>
      <c r="B15" s="58">
        <v>80887.378358200003</v>
      </c>
      <c r="C15" s="58">
        <v>82513.318289999996</v>
      </c>
      <c r="D15" s="58">
        <v>87215.242050500005</v>
      </c>
      <c r="E15" s="58">
        <v>87267.594462699999</v>
      </c>
      <c r="F15" s="58">
        <v>86804.324970000001</v>
      </c>
      <c r="G15" s="58">
        <v>90710.312202000001</v>
      </c>
      <c r="H15" s="58">
        <v>92836.097210000007</v>
      </c>
      <c r="I15" s="58">
        <v>97878.495500999998</v>
      </c>
      <c r="J15" s="58">
        <v>102968.97754399999</v>
      </c>
      <c r="K15" s="58">
        <v>108022.12944</v>
      </c>
      <c r="L15" s="58">
        <v>112503.654366</v>
      </c>
      <c r="M15" s="58">
        <v>117242.17591399999</v>
      </c>
      <c r="N15" s="58">
        <v>122114.85078200001</v>
      </c>
      <c r="O15" s="58">
        <v>127184.687152</v>
      </c>
      <c r="P15" s="58">
        <v>131587.66813000001</v>
      </c>
      <c r="Q15" s="58">
        <v>135780.19159219999</v>
      </c>
      <c r="R15" s="58">
        <v>140139.232831</v>
      </c>
      <c r="S15" s="58">
        <v>144596.445775</v>
      </c>
      <c r="T15" s="58">
        <v>149189.20084599999</v>
      </c>
      <c r="U15" s="58">
        <v>153972.82837599999</v>
      </c>
      <c r="V15" s="58">
        <v>158797.170484</v>
      </c>
      <c r="W15" s="58">
        <v>163593.43995000003</v>
      </c>
      <c r="X15" s="58">
        <v>168566.01999500001</v>
      </c>
      <c r="Y15" s="58">
        <v>173689.86019500002</v>
      </c>
      <c r="Z15" s="58">
        <v>179137.812179</v>
      </c>
      <c r="AA15" s="58">
        <v>184539.06902900001</v>
      </c>
      <c r="AB15" s="58">
        <v>190085.530639</v>
      </c>
      <c r="AC15" s="58">
        <v>195466.59216900001</v>
      </c>
      <c r="AD15" s="58">
        <v>200836.01782900002</v>
      </c>
      <c r="AE15" s="58">
        <v>205596.97373900001</v>
      </c>
      <c r="AF15" s="58">
        <v>210381.05653900001</v>
      </c>
      <c r="AG15" s="58">
        <v>215218.00925900001</v>
      </c>
      <c r="AH15" s="58">
        <v>220184.388229</v>
      </c>
      <c r="AI15" s="58">
        <v>225237.072056</v>
      </c>
      <c r="AJ15" s="58">
        <v>230360.09754599998</v>
      </c>
      <c r="AK15" s="58">
        <v>235476.51288599998</v>
      </c>
      <c r="AL15" s="58">
        <v>241110.95258600003</v>
      </c>
      <c r="AM15" s="58">
        <v>246550.02988599997</v>
      </c>
      <c r="AN15" s="58">
        <v>251305.81174599999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3371.7487139999998</v>
      </c>
      <c r="C19" s="58">
        <f t="shared" si="2"/>
        <v>3548.1612580000001</v>
      </c>
      <c r="D19" s="58">
        <f t="shared" si="2"/>
        <v>3831.385569</v>
      </c>
      <c r="E19" s="58">
        <f t="shared" si="2"/>
        <v>3951.4718109999999</v>
      </c>
      <c r="F19" s="58">
        <f t="shared" si="2"/>
        <v>4424.7053839999999</v>
      </c>
      <c r="G19" s="58">
        <f t="shared" si="2"/>
        <v>4490.1811289999996</v>
      </c>
      <c r="H19" s="58">
        <f t="shared" si="2"/>
        <v>4397.7425400000002</v>
      </c>
      <c r="I19" s="58">
        <f t="shared" si="2"/>
        <v>4421.7510400000001</v>
      </c>
      <c r="J19" s="58">
        <f t="shared" si="2"/>
        <v>4536.0756499999998</v>
      </c>
      <c r="K19" s="58">
        <f t="shared" si="2"/>
        <v>4621.3845499999998</v>
      </c>
      <c r="L19" s="58">
        <f t="shared" si="2"/>
        <v>5195.3623390000002</v>
      </c>
      <c r="M19" s="58">
        <f t="shared" si="2"/>
        <v>5471.3340820000003</v>
      </c>
      <c r="N19" s="58">
        <f t="shared" si="2"/>
        <v>5624.5880900000002</v>
      </c>
      <c r="O19" s="58">
        <f t="shared" si="2"/>
        <v>5794.5880900000002</v>
      </c>
      <c r="P19" s="58">
        <f t="shared" si="2"/>
        <v>5964.5880900000002</v>
      </c>
      <c r="Q19" s="58">
        <f t="shared" si="2"/>
        <v>6134.5880900000002</v>
      </c>
      <c r="R19" s="58">
        <f t="shared" si="2"/>
        <v>6304.5880900000002</v>
      </c>
      <c r="S19" s="58">
        <f t="shared" si="2"/>
        <v>6474.5880900000002</v>
      </c>
      <c r="T19" s="58">
        <f t="shared" si="2"/>
        <v>6644.5880900000002</v>
      </c>
      <c r="U19" s="58">
        <f t="shared" si="2"/>
        <v>6645.6895500000001</v>
      </c>
      <c r="V19" s="58">
        <f t="shared" si="2"/>
        <v>6815.6895500000001</v>
      </c>
      <c r="W19" s="58">
        <f t="shared" si="2"/>
        <v>6985.6895500000001</v>
      </c>
      <c r="X19" s="58">
        <f t="shared" si="2"/>
        <v>7155.6895500000001</v>
      </c>
      <c r="Y19" s="58">
        <f t="shared" si="2"/>
        <v>7325.6895500000001</v>
      </c>
      <c r="Z19" s="58">
        <f t="shared" si="2"/>
        <v>7457.2444999999998</v>
      </c>
      <c r="AA19" s="58">
        <f t="shared" si="2"/>
        <v>7593.2444999999998</v>
      </c>
      <c r="AB19" s="58">
        <f t="shared" si="2"/>
        <v>7729.2444999999998</v>
      </c>
      <c r="AC19" s="58">
        <f t="shared" si="2"/>
        <v>7865.2444999999998</v>
      </c>
      <c r="AD19" s="58">
        <f t="shared" si="2"/>
        <v>8001.2444999999998</v>
      </c>
      <c r="AE19" s="58">
        <f t="shared" si="2"/>
        <v>8137.2444999999998</v>
      </c>
      <c r="AF19" s="58">
        <f t="shared" si="2"/>
        <v>8273.2445000000007</v>
      </c>
      <c r="AG19" s="58">
        <f t="shared" si="2"/>
        <v>8409.2445000000007</v>
      </c>
      <c r="AH19" s="58">
        <f t="shared" si="2"/>
        <v>8545.2445000000007</v>
      </c>
      <c r="AI19" s="58">
        <f t="shared" si="2"/>
        <v>8594.3845369999999</v>
      </c>
      <c r="AJ19" s="58">
        <f t="shared" si="2"/>
        <v>8377.4400370000003</v>
      </c>
      <c r="AK19" s="58">
        <f t="shared" si="2"/>
        <v>8377.4400370000003</v>
      </c>
      <c r="AL19" s="58">
        <f t="shared" si="2"/>
        <v>8377.4400370000003</v>
      </c>
      <c r="AM19" s="58">
        <f t="shared" si="2"/>
        <v>8377.4400370000003</v>
      </c>
      <c r="AN19" s="58">
        <f t="shared" si="2"/>
        <v>8377.4400370000003</v>
      </c>
    </row>
    <row r="20" spans="1:40" x14ac:dyDescent="0.25">
      <c r="A20" t="str">
        <f t="shared" ref="A20:AN20" si="3">A5</f>
        <v>Carvão</v>
      </c>
      <c r="B20" s="58">
        <f t="shared" si="3"/>
        <v>1203.825</v>
      </c>
      <c r="C20" s="58">
        <f t="shared" si="3"/>
        <v>2106.5700000000002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2380.3200000000002</v>
      </c>
      <c r="G20" s="58">
        <f t="shared" si="3"/>
        <v>2380.3200000000002</v>
      </c>
      <c r="H20" s="58">
        <f t="shared" si="3"/>
        <v>2280.999194</v>
      </c>
      <c r="I20" s="58">
        <f t="shared" si="3"/>
        <v>2380.3200000000002</v>
      </c>
      <c r="J20" s="58">
        <f t="shared" si="3"/>
        <v>2635.32</v>
      </c>
      <c r="K20" s="58">
        <f t="shared" si="3"/>
        <v>2376.5718259999999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2635.05</v>
      </c>
      <c r="T20" s="58">
        <f t="shared" si="3"/>
        <v>2635.05</v>
      </c>
      <c r="U20" s="58">
        <f t="shared" si="3"/>
        <v>1551</v>
      </c>
      <c r="V20" s="58">
        <f t="shared" si="3"/>
        <v>1771.8567089999999</v>
      </c>
      <c r="W20" s="58">
        <f t="shared" si="3"/>
        <v>1771.8567089999999</v>
      </c>
      <c r="X20" s="58">
        <f t="shared" si="3"/>
        <v>1771.8567089999999</v>
      </c>
      <c r="Y20" s="58">
        <f t="shared" si="3"/>
        <v>1771.8567089999999</v>
      </c>
      <c r="Z20" s="58">
        <f t="shared" si="3"/>
        <v>1771.8567089999999</v>
      </c>
      <c r="AA20" s="58">
        <f t="shared" si="3"/>
        <v>1771.8567089999999</v>
      </c>
      <c r="AB20" s="58">
        <f t="shared" si="3"/>
        <v>1771.8567089999999</v>
      </c>
      <c r="AC20" s="58">
        <f t="shared" si="3"/>
        <v>1771.8567089999999</v>
      </c>
      <c r="AD20" s="58">
        <f t="shared" si="3"/>
        <v>1771.8567089999999</v>
      </c>
      <c r="AE20" s="58">
        <f t="shared" si="3"/>
        <v>1771.8567089999999</v>
      </c>
      <c r="AF20" s="58">
        <f t="shared" si="3"/>
        <v>1771.8567089999999</v>
      </c>
      <c r="AG20" s="58">
        <f t="shared" si="3"/>
        <v>1771.8567089999999</v>
      </c>
      <c r="AH20" s="58">
        <f t="shared" si="3"/>
        <v>1771.8567089999999</v>
      </c>
      <c r="AI20" s="58">
        <f t="shared" si="3"/>
        <v>1771.8567089999999</v>
      </c>
      <c r="AJ20" s="58">
        <f t="shared" si="3"/>
        <v>1771.8567089999999</v>
      </c>
      <c r="AK20" s="58">
        <f t="shared" si="3"/>
        <v>1771.8567089999999</v>
      </c>
      <c r="AL20" s="58">
        <f t="shared" si="3"/>
        <v>1771.8567089999999</v>
      </c>
      <c r="AM20" s="58">
        <f t="shared" si="3"/>
        <v>1771.8567089999999</v>
      </c>
      <c r="AN20" s="58">
        <f t="shared" si="3"/>
        <v>1771.8567089999999</v>
      </c>
    </row>
    <row r="21" spans="1:40" x14ac:dyDescent="0.25">
      <c r="A21" t="str">
        <f t="shared" ref="A21:AN21" si="4">A6</f>
        <v>Eólica</v>
      </c>
      <c r="B21" s="58">
        <f t="shared" si="4"/>
        <v>586.57373419999999</v>
      </c>
      <c r="C21" s="58">
        <f t="shared" si="4"/>
        <v>796.10229500000003</v>
      </c>
      <c r="D21" s="58">
        <f t="shared" si="4"/>
        <v>527.12252450000005</v>
      </c>
      <c r="E21" s="58">
        <f t="shared" si="4"/>
        <v>573.69546170000001</v>
      </c>
      <c r="F21" s="58">
        <f t="shared" si="4"/>
        <v>1710.0235259999999</v>
      </c>
      <c r="G21" s="58">
        <f t="shared" si="4"/>
        <v>1685.840526</v>
      </c>
      <c r="H21" s="58">
        <f t="shared" si="4"/>
        <v>2247.2766200000001</v>
      </c>
      <c r="I21" s="58">
        <f t="shared" si="4"/>
        <v>2295.1779929999998</v>
      </c>
      <c r="J21" s="58">
        <f t="shared" si="4"/>
        <v>2373.5312060000001</v>
      </c>
      <c r="K21" s="58">
        <f t="shared" si="4"/>
        <v>3094.0007409999998</v>
      </c>
      <c r="L21" s="58">
        <f t="shared" si="4"/>
        <v>4324.8218059999999</v>
      </c>
      <c r="M21" s="58">
        <f t="shared" si="4"/>
        <v>4439.7968060000003</v>
      </c>
      <c r="N21" s="58">
        <f t="shared" si="4"/>
        <v>6244.9067210000003</v>
      </c>
      <c r="O21" s="58">
        <f t="shared" si="4"/>
        <v>7293.3615390000004</v>
      </c>
      <c r="P21" s="58">
        <f t="shared" si="4"/>
        <v>7440.3801059999996</v>
      </c>
      <c r="Q21" s="58">
        <f t="shared" si="4"/>
        <v>9340.666373</v>
      </c>
      <c r="R21" s="58">
        <f t="shared" si="4"/>
        <v>9463.0377979999994</v>
      </c>
      <c r="S21" s="58">
        <f t="shared" si="4"/>
        <v>11091.808440000001</v>
      </c>
      <c r="T21" s="58">
        <f t="shared" si="4"/>
        <v>11014.78944</v>
      </c>
      <c r="U21" s="58">
        <f t="shared" si="4"/>
        <v>10930.75145</v>
      </c>
      <c r="V21" s="58">
        <f t="shared" si="4"/>
        <v>10874.32818</v>
      </c>
      <c r="W21" s="58">
        <f t="shared" si="4"/>
        <v>10619.80394</v>
      </c>
      <c r="X21" s="58">
        <f t="shared" si="4"/>
        <v>10867.10605</v>
      </c>
      <c r="Y21" s="58">
        <f t="shared" si="4"/>
        <v>11395.603300000001</v>
      </c>
      <c r="Z21" s="58">
        <f t="shared" si="4"/>
        <v>13036.75441</v>
      </c>
      <c r="AA21" s="58">
        <f t="shared" si="4"/>
        <v>13965.783380000001</v>
      </c>
      <c r="AB21" s="58">
        <f t="shared" si="4"/>
        <v>14939.20377</v>
      </c>
      <c r="AC21" s="58">
        <f t="shared" si="4"/>
        <v>15415.12521</v>
      </c>
      <c r="AD21" s="58">
        <f t="shared" si="4"/>
        <v>19779.699379999998</v>
      </c>
      <c r="AE21" s="58">
        <f t="shared" si="4"/>
        <v>22120.62788</v>
      </c>
      <c r="AF21" s="58">
        <f t="shared" si="4"/>
        <v>23848.73992</v>
      </c>
      <c r="AG21" s="58">
        <f t="shared" si="4"/>
        <v>25585.815589999998</v>
      </c>
      <c r="AH21" s="58">
        <f t="shared" si="4"/>
        <v>27668.615269999998</v>
      </c>
      <c r="AI21" s="58">
        <f t="shared" si="4"/>
        <v>30733.362140000001</v>
      </c>
      <c r="AJ21" s="58">
        <f t="shared" si="4"/>
        <v>34238.732669999998</v>
      </c>
      <c r="AK21" s="58">
        <f t="shared" si="4"/>
        <v>36482.319459999999</v>
      </c>
      <c r="AL21" s="58">
        <f t="shared" si="4"/>
        <v>36821.416140000001</v>
      </c>
      <c r="AM21" s="58">
        <f t="shared" si="4"/>
        <v>37157.660880000003</v>
      </c>
      <c r="AN21" s="58">
        <f t="shared" si="4"/>
        <v>37497.163769999999</v>
      </c>
    </row>
    <row r="22" spans="1:40" x14ac:dyDescent="0.25">
      <c r="A22" t="str">
        <f t="shared" ref="A22:AN22" si="5">A7</f>
        <v>Gás Natural</v>
      </c>
      <c r="B22" s="58">
        <f t="shared" si="5"/>
        <v>9545.4917260000002</v>
      </c>
      <c r="C22" s="58">
        <f t="shared" si="5"/>
        <v>10264.24365</v>
      </c>
      <c r="D22" s="58">
        <f t="shared" si="5"/>
        <v>10146.851919999999</v>
      </c>
      <c r="E22" s="58">
        <f t="shared" si="5"/>
        <v>10475.52981</v>
      </c>
      <c r="F22" s="58">
        <f t="shared" si="5"/>
        <v>11022.0314</v>
      </c>
      <c r="G22" s="58">
        <f t="shared" si="5"/>
        <v>11198.166370000001</v>
      </c>
      <c r="H22" s="58">
        <f t="shared" si="5"/>
        <v>6425.1836370000001</v>
      </c>
      <c r="I22" s="58">
        <f t="shared" si="5"/>
        <v>10553.88571</v>
      </c>
      <c r="J22" s="58">
        <f t="shared" si="5"/>
        <v>11171.921410000001</v>
      </c>
      <c r="K22" s="58">
        <f t="shared" si="5"/>
        <v>11579.144679999999</v>
      </c>
      <c r="L22" s="58">
        <f t="shared" si="5"/>
        <v>10900.144179999999</v>
      </c>
      <c r="M22" s="58">
        <f t="shared" si="5"/>
        <v>14983.32512</v>
      </c>
      <c r="N22" s="58">
        <f t="shared" si="5"/>
        <v>15913.94658</v>
      </c>
      <c r="O22" s="58">
        <f t="shared" si="5"/>
        <v>18116.862270000001</v>
      </c>
      <c r="P22" s="58">
        <f t="shared" si="5"/>
        <v>18318.564740000002</v>
      </c>
      <c r="Q22" s="58">
        <f t="shared" si="5"/>
        <v>18318.564740000002</v>
      </c>
      <c r="R22" s="58">
        <f t="shared" si="5"/>
        <v>18552.66244</v>
      </c>
      <c r="S22" s="58">
        <f t="shared" si="5"/>
        <v>18552.66244</v>
      </c>
      <c r="T22" s="58">
        <f t="shared" si="5"/>
        <v>18468.518980000001</v>
      </c>
      <c r="U22" s="58">
        <f t="shared" si="5"/>
        <v>19239.958310000002</v>
      </c>
      <c r="V22" s="58">
        <f t="shared" si="5"/>
        <v>20116.369500000001</v>
      </c>
      <c r="W22" s="58">
        <f t="shared" si="5"/>
        <v>20992.78069</v>
      </c>
      <c r="X22" s="58">
        <f t="shared" si="5"/>
        <v>21869.381379999999</v>
      </c>
      <c r="Y22" s="58">
        <f t="shared" si="5"/>
        <v>22745.792570000001</v>
      </c>
      <c r="Z22" s="58">
        <f t="shared" si="5"/>
        <v>23622.20377</v>
      </c>
      <c r="AA22" s="58">
        <f t="shared" si="5"/>
        <v>24498.80445</v>
      </c>
      <c r="AB22" s="58">
        <f t="shared" si="5"/>
        <v>25890.897970000002</v>
      </c>
      <c r="AC22" s="58">
        <f t="shared" si="5"/>
        <v>26767.309160000001</v>
      </c>
      <c r="AD22" s="58">
        <f t="shared" si="5"/>
        <v>27643.72035</v>
      </c>
      <c r="AE22" s="58">
        <f t="shared" si="5"/>
        <v>28520.415789999999</v>
      </c>
      <c r="AF22" s="58">
        <f t="shared" si="5"/>
        <v>29396.826980000002</v>
      </c>
      <c r="AG22" s="58">
        <f t="shared" si="5"/>
        <v>30273.238170000001</v>
      </c>
      <c r="AH22" s="58">
        <f t="shared" si="5"/>
        <v>31149.649369999999</v>
      </c>
      <c r="AI22" s="58">
        <f t="shared" si="5"/>
        <v>32025.871060000001</v>
      </c>
      <c r="AJ22" s="58">
        <f t="shared" si="5"/>
        <v>32902.28226</v>
      </c>
      <c r="AK22" s="58">
        <f t="shared" si="5"/>
        <v>33589.199139999997</v>
      </c>
      <c r="AL22" s="58">
        <f t="shared" si="5"/>
        <v>34276.116020000001</v>
      </c>
      <c r="AM22" s="58">
        <f t="shared" si="5"/>
        <v>34963.032899999998</v>
      </c>
      <c r="AN22" s="58">
        <f t="shared" si="5"/>
        <v>35649.949780000003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4582.4820639999998</v>
      </c>
      <c r="C25" s="58">
        <f t="shared" si="8"/>
        <v>4183.4453469999999</v>
      </c>
      <c r="D25" s="58">
        <f t="shared" si="8"/>
        <v>2968.8160269999998</v>
      </c>
      <c r="E25" s="58">
        <f t="shared" si="8"/>
        <v>3820.4544099999998</v>
      </c>
      <c r="F25" s="58">
        <f t="shared" si="8"/>
        <v>4357.5906199999999</v>
      </c>
      <c r="G25" s="58">
        <f t="shared" si="8"/>
        <v>3968.8638769999998</v>
      </c>
      <c r="H25" s="58">
        <f t="shared" si="8"/>
        <v>3675.3811270000001</v>
      </c>
      <c r="I25" s="58">
        <f t="shared" si="8"/>
        <v>3021.3545650000001</v>
      </c>
      <c r="J25" s="58">
        <f t="shared" si="8"/>
        <v>3670.5644090000001</v>
      </c>
      <c r="K25" s="58">
        <f t="shared" si="8"/>
        <v>4029.5084069999998</v>
      </c>
      <c r="L25" s="58">
        <f t="shared" si="8"/>
        <v>4870.2674809999999</v>
      </c>
      <c r="M25" s="58">
        <f t="shared" si="8"/>
        <v>4533.995242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3020.8392749999998</v>
      </c>
      <c r="P26" s="58">
        <f t="shared" si="9"/>
        <v>3486.907447</v>
      </c>
      <c r="Q26" s="58">
        <f t="shared" si="9"/>
        <v>7730.4236549999996</v>
      </c>
      <c r="R26" s="58">
        <f t="shared" si="9"/>
        <v>8023.7657280000003</v>
      </c>
      <c r="S26" s="58">
        <f t="shared" si="9"/>
        <v>10522.81387</v>
      </c>
      <c r="T26" s="58">
        <f t="shared" si="9"/>
        <v>10522.81387</v>
      </c>
      <c r="U26" s="58">
        <f t="shared" si="9"/>
        <v>12186.50497</v>
      </c>
      <c r="V26" s="58">
        <f t="shared" si="9"/>
        <v>13767.59064</v>
      </c>
      <c r="W26" s="58">
        <f t="shared" si="9"/>
        <v>15272.498750000001</v>
      </c>
      <c r="X26" s="58">
        <f t="shared" si="9"/>
        <v>16264.4827</v>
      </c>
      <c r="Y26" s="58">
        <f t="shared" si="9"/>
        <v>17537.45046</v>
      </c>
      <c r="Z26" s="58">
        <f t="shared" si="9"/>
        <v>19020.01583</v>
      </c>
      <c r="AA26" s="58">
        <f t="shared" si="9"/>
        <v>21109.01095</v>
      </c>
      <c r="AB26" s="58">
        <f t="shared" si="9"/>
        <v>22634.20218</v>
      </c>
      <c r="AC26" s="58">
        <f t="shared" si="9"/>
        <v>25046.574489999999</v>
      </c>
      <c r="AD26" s="58">
        <f t="shared" si="9"/>
        <v>25546.775549999998</v>
      </c>
      <c r="AE26" s="58">
        <f t="shared" si="9"/>
        <v>27143.58871</v>
      </c>
      <c r="AF26" s="58">
        <f t="shared" si="9"/>
        <v>29272.034370000001</v>
      </c>
      <c r="AG26" s="58">
        <f t="shared" si="9"/>
        <v>31445.087070000001</v>
      </c>
      <c r="AH26" s="58">
        <f t="shared" si="9"/>
        <v>33455.4012</v>
      </c>
      <c r="AI26" s="58">
        <f t="shared" si="9"/>
        <v>34782.27994</v>
      </c>
      <c r="AJ26" s="58">
        <f t="shared" si="9"/>
        <v>36057.553180000003</v>
      </c>
      <c r="AK26" s="58">
        <f t="shared" si="9"/>
        <v>38085.084600000002</v>
      </c>
      <c r="AL26" s="58">
        <f t="shared" si="9"/>
        <v>42247.67613</v>
      </c>
      <c r="AM26" s="58">
        <f t="shared" si="9"/>
        <v>46502.944130000003</v>
      </c>
      <c r="AN26" s="58">
        <f t="shared" si="9"/>
        <v>50080.983119999997</v>
      </c>
    </row>
    <row r="27" spans="1:40" x14ac:dyDescent="0.25">
      <c r="A27" t="str">
        <f t="shared" ref="A27:AN27" si="10">A12</f>
        <v>PCH</v>
      </c>
      <c r="B27" s="58">
        <f t="shared" si="10"/>
        <v>4419.2012260000001</v>
      </c>
      <c r="C27" s="58">
        <f t="shared" si="10"/>
        <v>4562.0794260000002</v>
      </c>
      <c r="D27" s="58">
        <f t="shared" si="10"/>
        <v>4419.2012260000001</v>
      </c>
      <c r="E27" s="58">
        <f t="shared" si="10"/>
        <v>4562.9764260000002</v>
      </c>
      <c r="F27" s="58">
        <f t="shared" si="10"/>
        <v>4809.1847260000004</v>
      </c>
      <c r="G27" s="58">
        <f t="shared" si="10"/>
        <v>4897.4073259999996</v>
      </c>
      <c r="H27" s="58">
        <f t="shared" si="10"/>
        <v>5017.2785880000001</v>
      </c>
      <c r="I27" s="58">
        <f t="shared" si="10"/>
        <v>3658.7832990000002</v>
      </c>
      <c r="J27" s="58">
        <f t="shared" si="10"/>
        <v>5343.7347449999997</v>
      </c>
      <c r="K27" s="58">
        <f t="shared" si="10"/>
        <v>7100.9366819999996</v>
      </c>
      <c r="L27" s="58">
        <f t="shared" si="10"/>
        <v>9738.0384959999992</v>
      </c>
      <c r="M27" s="58">
        <f t="shared" si="10"/>
        <v>11217.730009999999</v>
      </c>
      <c r="N27" s="58">
        <f t="shared" si="10"/>
        <v>11835.15223</v>
      </c>
      <c r="O27" s="58">
        <f t="shared" si="10"/>
        <v>11835.15223</v>
      </c>
      <c r="P27" s="58">
        <f t="shared" si="10"/>
        <v>13127.13407</v>
      </c>
      <c r="Q27" s="58">
        <f t="shared" si="10"/>
        <v>13642.13673</v>
      </c>
      <c r="R27" s="58">
        <f t="shared" si="10"/>
        <v>13561.748729999999</v>
      </c>
      <c r="S27" s="58">
        <f t="shared" si="10"/>
        <v>12343.322050000001</v>
      </c>
      <c r="T27" s="58">
        <f t="shared" si="10"/>
        <v>13642.13673</v>
      </c>
      <c r="U27" s="58">
        <f t="shared" si="10"/>
        <v>13642.13673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13486.33376</v>
      </c>
      <c r="AD27" s="58">
        <f t="shared" si="10"/>
        <v>13642.13673</v>
      </c>
      <c r="AE27" s="58">
        <f t="shared" si="10"/>
        <v>12509.527309999999</v>
      </c>
      <c r="AF27" s="58">
        <f t="shared" si="10"/>
        <v>13506.274230000001</v>
      </c>
      <c r="AG27" s="58">
        <f t="shared" si="10"/>
        <v>13563.936729999999</v>
      </c>
      <c r="AH27" s="58">
        <f t="shared" si="10"/>
        <v>13066.61634</v>
      </c>
      <c r="AI27" s="58">
        <f t="shared" si="10"/>
        <v>13642.13673</v>
      </c>
      <c r="AJ27" s="58">
        <f t="shared" si="10"/>
        <v>13642.13673</v>
      </c>
      <c r="AK27" s="58">
        <f t="shared" si="10"/>
        <v>13642.13673</v>
      </c>
      <c r="AL27" s="58">
        <f t="shared" si="10"/>
        <v>13255.382369999999</v>
      </c>
      <c r="AM27" s="58">
        <f t="shared" si="10"/>
        <v>13415.73393</v>
      </c>
      <c r="AN27" s="58">
        <f t="shared" si="10"/>
        <v>13563.043729999999</v>
      </c>
    </row>
    <row r="28" spans="1:40" x14ac:dyDescent="0.25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0.21640000000000001</v>
      </c>
      <c r="D28" s="58">
        <f t="shared" si="11"/>
        <v>1.7205999999999999</v>
      </c>
      <c r="E28" s="58">
        <f t="shared" si="11"/>
        <v>3.7206000000000001</v>
      </c>
      <c r="F28" s="58">
        <f t="shared" si="11"/>
        <v>3.7206000000000001</v>
      </c>
      <c r="G28" s="58">
        <f t="shared" si="11"/>
        <v>157.9076</v>
      </c>
      <c r="H28" s="58">
        <f t="shared" si="11"/>
        <v>310.02159999999998</v>
      </c>
      <c r="I28" s="58">
        <f t="shared" si="11"/>
        <v>324.03440000000001</v>
      </c>
      <c r="J28" s="58">
        <f t="shared" si="11"/>
        <v>324.64800000000002</v>
      </c>
      <c r="K28" s="58">
        <f t="shared" si="11"/>
        <v>375.5138</v>
      </c>
      <c r="L28" s="58">
        <f t="shared" si="11"/>
        <v>417.46899999999999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7024.9487049999998</v>
      </c>
      <c r="AA28" s="58">
        <f t="shared" si="11"/>
        <v>7024.9487049999998</v>
      </c>
      <c r="AB28" s="58">
        <f t="shared" si="11"/>
        <v>6837.0147049999996</v>
      </c>
      <c r="AC28" s="58">
        <f t="shared" si="11"/>
        <v>7568.9579949999998</v>
      </c>
      <c r="AD28" s="58">
        <f t="shared" si="11"/>
        <v>7517.6579949999996</v>
      </c>
      <c r="AE28" s="58">
        <f t="shared" si="11"/>
        <v>7517.6579949999996</v>
      </c>
      <c r="AF28" s="58">
        <f t="shared" si="11"/>
        <v>7517.6579949999996</v>
      </c>
      <c r="AG28" s="58">
        <f t="shared" si="11"/>
        <v>7517.6579949999996</v>
      </c>
      <c r="AH28" s="58">
        <f t="shared" si="11"/>
        <v>7517.6579949999996</v>
      </c>
      <c r="AI28" s="58">
        <f t="shared" si="11"/>
        <v>7517.6579949999996</v>
      </c>
      <c r="AJ28" s="58">
        <f t="shared" si="11"/>
        <v>7517.6579949999996</v>
      </c>
      <c r="AK28" s="58">
        <f t="shared" si="11"/>
        <v>7517.6579949999996</v>
      </c>
      <c r="AL28" s="58">
        <f t="shared" si="11"/>
        <v>7517.6579949999996</v>
      </c>
      <c r="AM28" s="58">
        <f t="shared" si="11"/>
        <v>7517.6579949999996</v>
      </c>
      <c r="AN28" s="58">
        <f t="shared" si="11"/>
        <v>7517.6579949999996</v>
      </c>
    </row>
    <row r="29" spans="1:40" x14ac:dyDescent="0.25">
      <c r="A29" t="str">
        <f t="shared" ref="A29:AN29" si="12">A14</f>
        <v>UHE</v>
      </c>
      <c r="B29" s="58">
        <f t="shared" si="12"/>
        <v>55074.308449999997</v>
      </c>
      <c r="C29" s="58">
        <f t="shared" si="12"/>
        <v>54948.968869999997</v>
      </c>
      <c r="D29" s="58">
        <f t="shared" si="12"/>
        <v>60836.293140000002</v>
      </c>
      <c r="E29" s="58">
        <f t="shared" si="12"/>
        <v>59395.894899999999</v>
      </c>
      <c r="F29" s="58">
        <f t="shared" si="12"/>
        <v>55993.217669999998</v>
      </c>
      <c r="G29" s="58">
        <f t="shared" si="12"/>
        <v>59828.09433</v>
      </c>
      <c r="H29" s="58">
        <f t="shared" si="12"/>
        <v>66378.682860000001</v>
      </c>
      <c r="I29" s="58">
        <f t="shared" si="12"/>
        <v>69119.657449999999</v>
      </c>
      <c r="J29" s="58">
        <f t="shared" si="12"/>
        <v>70809.651079999996</v>
      </c>
      <c r="K29" s="58">
        <f t="shared" si="12"/>
        <v>72741.537710000004</v>
      </c>
      <c r="L29" s="58">
        <f t="shared" si="12"/>
        <v>72318.700020000004</v>
      </c>
      <c r="M29" s="58">
        <f t="shared" si="12"/>
        <v>71422.874609999999</v>
      </c>
      <c r="N29" s="58">
        <f t="shared" si="12"/>
        <v>73563.889370000004</v>
      </c>
      <c r="O29" s="58">
        <f t="shared" si="12"/>
        <v>74095.145869999993</v>
      </c>
      <c r="P29" s="58">
        <f t="shared" si="12"/>
        <v>75047.592869999993</v>
      </c>
      <c r="Q29" s="58">
        <f t="shared" si="12"/>
        <v>74370.777130000002</v>
      </c>
      <c r="R29" s="58">
        <f t="shared" si="12"/>
        <v>78180.647459999993</v>
      </c>
      <c r="S29" s="58">
        <f t="shared" si="12"/>
        <v>79558.954700000002</v>
      </c>
      <c r="T29" s="58">
        <f t="shared" si="12"/>
        <v>81892.60484</v>
      </c>
      <c r="U29" s="58">
        <f t="shared" si="12"/>
        <v>84423.62831</v>
      </c>
      <c r="V29" s="58">
        <f t="shared" si="12"/>
        <v>85466.331760000001</v>
      </c>
      <c r="W29" s="58">
        <f t="shared" si="12"/>
        <v>86976.344710000005</v>
      </c>
      <c r="X29" s="58">
        <f t="shared" si="12"/>
        <v>88645.949519999995</v>
      </c>
      <c r="Y29" s="58">
        <f t="shared" si="12"/>
        <v>89871.568140000003</v>
      </c>
      <c r="Z29" s="58">
        <f t="shared" si="12"/>
        <v>90579.457939999993</v>
      </c>
      <c r="AA29" s="58">
        <f t="shared" si="12"/>
        <v>91950.090020000003</v>
      </c>
      <c r="AB29" s="58">
        <f t="shared" si="12"/>
        <v>93657.780490000005</v>
      </c>
      <c r="AC29" s="58">
        <f t="shared" si="12"/>
        <v>94561.996759999995</v>
      </c>
      <c r="AD29" s="58">
        <f t="shared" si="12"/>
        <v>93949.733030000003</v>
      </c>
      <c r="AE29" s="58">
        <f t="shared" si="12"/>
        <v>94892.861260000005</v>
      </c>
      <c r="AF29" s="58">
        <f t="shared" si="12"/>
        <v>93811.22825</v>
      </c>
      <c r="AG29" s="58">
        <f t="shared" si="12"/>
        <v>93667.978910000005</v>
      </c>
      <c r="AH29" s="58">
        <f t="shared" si="12"/>
        <v>94026.153260000006</v>
      </c>
      <c r="AI29" s="58">
        <f t="shared" si="12"/>
        <v>93186.329360000003</v>
      </c>
      <c r="AJ29" s="58">
        <f t="shared" si="12"/>
        <v>92869.244380000004</v>
      </c>
      <c r="AK29" s="58">
        <f t="shared" si="12"/>
        <v>93027.624630000006</v>
      </c>
      <c r="AL29" s="58">
        <f t="shared" si="12"/>
        <v>93860.213600000003</v>
      </c>
      <c r="AM29" s="58">
        <f t="shared" si="12"/>
        <v>93860.509720000002</v>
      </c>
      <c r="AN29" s="58">
        <f t="shared" si="12"/>
        <v>93864.523019999993</v>
      </c>
    </row>
    <row r="30" spans="1:40" x14ac:dyDescent="0.25">
      <c r="A30" t="str">
        <f t="shared" ref="A30:AN30" si="13">A15</f>
        <v>Total Geral</v>
      </c>
      <c r="B30" s="58">
        <f t="shared" si="13"/>
        <v>80887.378358200003</v>
      </c>
      <c r="C30" s="58">
        <f t="shared" si="13"/>
        <v>82513.318289999996</v>
      </c>
      <c r="D30" s="58">
        <f t="shared" si="13"/>
        <v>87215.242050500005</v>
      </c>
      <c r="E30" s="58">
        <f t="shared" si="13"/>
        <v>87267.594462699999</v>
      </c>
      <c r="F30" s="58">
        <f t="shared" si="13"/>
        <v>86804.324970000001</v>
      </c>
      <c r="G30" s="58">
        <f t="shared" si="13"/>
        <v>90710.312202000001</v>
      </c>
      <c r="H30" s="58">
        <f t="shared" si="13"/>
        <v>92836.097210000007</v>
      </c>
      <c r="I30" s="58">
        <f t="shared" si="13"/>
        <v>97878.495500999998</v>
      </c>
      <c r="J30" s="58">
        <f t="shared" si="13"/>
        <v>102968.97754399999</v>
      </c>
      <c r="K30" s="58">
        <f t="shared" si="13"/>
        <v>108022.12944</v>
      </c>
      <c r="L30" s="58">
        <f t="shared" si="13"/>
        <v>112503.654366</v>
      </c>
      <c r="M30" s="58">
        <f t="shared" si="13"/>
        <v>117242.17591399999</v>
      </c>
      <c r="N30" s="58">
        <f t="shared" si="13"/>
        <v>122114.85078200001</v>
      </c>
      <c r="O30" s="58">
        <f t="shared" si="13"/>
        <v>127184.687152</v>
      </c>
      <c r="P30" s="58">
        <f t="shared" si="13"/>
        <v>131587.66813000001</v>
      </c>
      <c r="Q30" s="58">
        <f t="shared" si="13"/>
        <v>135780.19159219999</v>
      </c>
      <c r="R30" s="58">
        <f t="shared" si="13"/>
        <v>140139.232831</v>
      </c>
      <c r="S30" s="58">
        <f t="shared" si="13"/>
        <v>144596.445775</v>
      </c>
      <c r="T30" s="58">
        <f t="shared" si="13"/>
        <v>149189.20084599999</v>
      </c>
      <c r="U30" s="58">
        <f t="shared" si="13"/>
        <v>153972.82837599999</v>
      </c>
      <c r="V30" s="58">
        <f t="shared" si="13"/>
        <v>158797.170484</v>
      </c>
      <c r="W30" s="58">
        <f t="shared" si="13"/>
        <v>163593.43995000003</v>
      </c>
      <c r="X30" s="58">
        <f t="shared" si="13"/>
        <v>168566.01999500001</v>
      </c>
      <c r="Y30" s="58">
        <f t="shared" si="13"/>
        <v>173689.86019500002</v>
      </c>
      <c r="Z30" s="58">
        <f t="shared" si="13"/>
        <v>179137.812179</v>
      </c>
      <c r="AA30" s="58">
        <f t="shared" si="13"/>
        <v>184539.06902900001</v>
      </c>
      <c r="AB30" s="58">
        <f t="shared" si="13"/>
        <v>190085.530639</v>
      </c>
      <c r="AC30" s="58">
        <f t="shared" si="13"/>
        <v>195466.59216900001</v>
      </c>
      <c r="AD30" s="58">
        <f t="shared" si="13"/>
        <v>200836.01782900002</v>
      </c>
      <c r="AE30" s="58">
        <f t="shared" si="13"/>
        <v>205596.97373900001</v>
      </c>
      <c r="AF30" s="58">
        <f t="shared" si="13"/>
        <v>210381.05653900001</v>
      </c>
      <c r="AG30" s="58">
        <f t="shared" si="13"/>
        <v>215218.00925900001</v>
      </c>
      <c r="AH30" s="58">
        <f t="shared" si="13"/>
        <v>220184.388229</v>
      </c>
      <c r="AI30" s="58">
        <f t="shared" si="13"/>
        <v>225237.072056</v>
      </c>
      <c r="AJ30" s="58">
        <f t="shared" si="13"/>
        <v>230360.09754599998</v>
      </c>
      <c r="AK30" s="58">
        <f t="shared" si="13"/>
        <v>235476.51288599998</v>
      </c>
      <c r="AL30" s="58">
        <f t="shared" si="13"/>
        <v>241110.95258600003</v>
      </c>
      <c r="AM30" s="58">
        <f t="shared" si="13"/>
        <v>246550.02988599997</v>
      </c>
      <c r="AN30" s="58">
        <f t="shared" si="13"/>
        <v>251305.81174599999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59915.453739999997</v>
      </c>
      <c r="D6" s="58">
        <v>51921.936829999999</v>
      </c>
      <c r="E6" s="58">
        <v>50032.162909999999</v>
      </c>
      <c r="F6" s="58">
        <v>53567.057480000003</v>
      </c>
      <c r="G6" s="58">
        <v>59996.892260000001</v>
      </c>
      <c r="H6" s="58">
        <v>55124.894330000003</v>
      </c>
      <c r="I6" s="58">
        <v>51720.216710000001</v>
      </c>
      <c r="J6" s="58">
        <v>54873.847090000003</v>
      </c>
      <c r="K6" s="58">
        <v>64795.228430000003</v>
      </c>
      <c r="L6" s="58">
        <v>55585.714220000002</v>
      </c>
      <c r="M6" s="58">
        <v>53207.75187</v>
      </c>
      <c r="N6" s="58">
        <v>58337.412389999998</v>
      </c>
      <c r="O6" s="58">
        <v>63512.524729999997</v>
      </c>
      <c r="P6" s="58">
        <v>56220.080020000001</v>
      </c>
      <c r="Q6" s="58">
        <v>55245.681550000001</v>
      </c>
      <c r="R6" s="58">
        <v>58941.79135</v>
      </c>
      <c r="S6" s="58">
        <v>58794.277549999999</v>
      </c>
      <c r="T6" s="58">
        <v>53381.432690000001</v>
      </c>
      <c r="U6" s="58">
        <v>52914.485370000002</v>
      </c>
      <c r="V6" s="58">
        <v>56884.716189999999</v>
      </c>
      <c r="W6" s="58">
        <v>62340.691140000003</v>
      </c>
      <c r="X6" s="58">
        <v>58515.609929999999</v>
      </c>
      <c r="Y6" s="58">
        <v>53571.36507</v>
      </c>
      <c r="Z6" s="58">
        <v>59777.682200000003</v>
      </c>
      <c r="AA6" s="58">
        <v>70244.787660000002</v>
      </c>
      <c r="AB6" s="58">
        <v>65007.897570000001</v>
      </c>
      <c r="AC6" s="58">
        <v>57693.271220000002</v>
      </c>
      <c r="AD6" s="58">
        <v>56515.57084</v>
      </c>
      <c r="AE6" s="58">
        <v>69450.270120000001</v>
      </c>
      <c r="AF6" s="58">
        <v>64241.911840000001</v>
      </c>
      <c r="AG6" s="58">
        <v>63105.687420000002</v>
      </c>
      <c r="AH6" s="58">
        <v>63165.215680000001</v>
      </c>
      <c r="AI6" s="58">
        <v>72217.269060000006</v>
      </c>
      <c r="AJ6" s="58">
        <v>69475.383480000004</v>
      </c>
      <c r="AK6" s="58">
        <v>63406.831250000003</v>
      </c>
      <c r="AL6" s="58">
        <v>70099.492899999997</v>
      </c>
      <c r="AM6" s="58">
        <v>75134.436889999997</v>
      </c>
      <c r="AN6" s="58">
        <v>67698.968840000001</v>
      </c>
      <c r="AO6" s="58">
        <v>63059.350180000001</v>
      </c>
      <c r="AP6" s="58">
        <v>70904.836160000006</v>
      </c>
      <c r="AQ6" s="58">
        <v>70801.090580000004</v>
      </c>
      <c r="AR6" s="58">
        <v>69660.477929999994</v>
      </c>
      <c r="AS6" s="58">
        <v>63708.114399999999</v>
      </c>
      <c r="AT6" s="58">
        <v>70572.396519999995</v>
      </c>
      <c r="AU6" s="58">
        <v>72058.818499999994</v>
      </c>
      <c r="AV6" s="58">
        <v>72895.685209999996</v>
      </c>
      <c r="AW6" s="58">
        <v>70961.065390000003</v>
      </c>
      <c r="AX6" s="58">
        <v>69643.271139999997</v>
      </c>
      <c r="AY6" s="58">
        <v>73410.128660000002</v>
      </c>
      <c r="AZ6" s="58">
        <v>71385.944929999998</v>
      </c>
      <c r="BA6" s="58">
        <v>69956.05442</v>
      </c>
      <c r="BB6" s="58">
        <v>70401.306830000001</v>
      </c>
      <c r="BC6" s="58">
        <v>77308.340890000007</v>
      </c>
      <c r="BD6" s="58">
        <v>71257.482170000003</v>
      </c>
      <c r="BE6" s="58">
        <v>68889.360639999999</v>
      </c>
      <c r="BF6" s="58">
        <v>72748.181339999996</v>
      </c>
      <c r="BG6" s="58">
        <v>80245.928109999993</v>
      </c>
      <c r="BH6" s="58">
        <v>70257.064840000006</v>
      </c>
      <c r="BI6" s="58">
        <v>66714.320569999996</v>
      </c>
      <c r="BJ6" s="58">
        <v>73179.617490000004</v>
      </c>
      <c r="BK6" s="58">
        <v>80428.420169999998</v>
      </c>
      <c r="BL6" s="58">
        <v>76163.211970000004</v>
      </c>
      <c r="BM6" s="58">
        <v>71865.744170000005</v>
      </c>
      <c r="BN6" s="58">
        <v>73277.477270000003</v>
      </c>
      <c r="BO6" s="58">
        <v>81886.782120000003</v>
      </c>
      <c r="BP6" s="58">
        <v>76088.576690000002</v>
      </c>
      <c r="BQ6" s="58">
        <v>72182.669339999993</v>
      </c>
      <c r="BR6" s="58">
        <v>74240.22378</v>
      </c>
      <c r="BS6" s="58">
        <v>83171.247789999994</v>
      </c>
      <c r="BT6" s="58">
        <v>74965.049450000006</v>
      </c>
      <c r="BU6" s="58">
        <v>69626.22597</v>
      </c>
      <c r="BV6" s="58">
        <v>76214.031799999997</v>
      </c>
      <c r="BW6" s="58">
        <v>85050.159209999998</v>
      </c>
      <c r="BX6" s="58">
        <v>79316.479479999995</v>
      </c>
      <c r="BY6" s="58">
        <v>72499.990609999993</v>
      </c>
      <c r="BZ6" s="58">
        <v>77142.552070000005</v>
      </c>
      <c r="CA6" s="58">
        <v>85050.159209999998</v>
      </c>
      <c r="CB6" s="58">
        <v>81095.158450000003</v>
      </c>
      <c r="CC6" s="58">
        <v>72365.109769999995</v>
      </c>
      <c r="CD6" s="58">
        <v>76368.522440000001</v>
      </c>
      <c r="CE6" s="58">
        <v>85050.159209999998</v>
      </c>
      <c r="CF6" s="58">
        <v>80518.989839999995</v>
      </c>
      <c r="CG6" s="58">
        <v>73260.581810000003</v>
      </c>
      <c r="CH6" s="58">
        <v>77191.687319999997</v>
      </c>
      <c r="CI6" s="58">
        <v>85050.159209999998</v>
      </c>
      <c r="CJ6" s="58">
        <v>79144.620439999999</v>
      </c>
      <c r="CK6" s="58">
        <v>73685.251369999998</v>
      </c>
      <c r="CL6" s="58">
        <v>76713.542300000001</v>
      </c>
      <c r="CM6" s="58">
        <v>85050.159209999998</v>
      </c>
      <c r="CN6" s="58">
        <v>79932.162750000003</v>
      </c>
      <c r="CO6" s="58">
        <v>76479.820909999995</v>
      </c>
      <c r="CP6" s="58">
        <v>76851.168409999998</v>
      </c>
      <c r="CQ6" s="58">
        <v>85050.159209999998</v>
      </c>
      <c r="CR6" s="58">
        <v>79345.923750000002</v>
      </c>
      <c r="CS6" s="58">
        <v>76401.953510000007</v>
      </c>
      <c r="CT6" s="58">
        <v>78041.15814</v>
      </c>
      <c r="CU6" s="58">
        <v>85110.094410000005</v>
      </c>
      <c r="CV6" s="58">
        <v>81488.377900000007</v>
      </c>
      <c r="CW6" s="58">
        <v>75103.039350000006</v>
      </c>
      <c r="CX6" s="58">
        <v>76458.655020000006</v>
      </c>
      <c r="CY6" s="58">
        <v>85110.094410000005</v>
      </c>
      <c r="CZ6" s="58">
        <v>81063.667719999998</v>
      </c>
      <c r="DA6" s="58">
        <v>75587.671459999998</v>
      </c>
      <c r="DB6" s="58">
        <v>77964.822260000001</v>
      </c>
      <c r="DC6" s="58">
        <v>85110.094410000005</v>
      </c>
      <c r="DD6" s="58">
        <v>80996.225049999994</v>
      </c>
      <c r="DE6" s="58">
        <v>75335.12225</v>
      </c>
      <c r="DF6" s="58">
        <v>75839.584730000002</v>
      </c>
      <c r="DG6" s="58">
        <v>85375.044810000007</v>
      </c>
      <c r="DH6" s="58">
        <v>81242.799509999997</v>
      </c>
      <c r="DI6" s="58">
        <v>73812.548200000005</v>
      </c>
      <c r="DJ6" s="58">
        <v>76399.839009999996</v>
      </c>
      <c r="DK6" s="58">
        <v>85375.044810000007</v>
      </c>
      <c r="DL6" s="58">
        <v>80748.833729999998</v>
      </c>
      <c r="DM6" s="58">
        <v>75464.223490000004</v>
      </c>
      <c r="DN6" s="58">
        <v>75514.758520000003</v>
      </c>
      <c r="DO6" s="58">
        <v>85375.044810000007</v>
      </c>
      <c r="DP6" s="58">
        <v>81560.418640000004</v>
      </c>
      <c r="DQ6" s="58">
        <v>70177.230119999993</v>
      </c>
      <c r="DR6" s="58">
        <v>78260.770340000003</v>
      </c>
      <c r="DS6" s="58">
        <v>85375.044810000007</v>
      </c>
      <c r="DT6" s="58">
        <v>81928.034799999994</v>
      </c>
      <c r="DU6" s="58">
        <v>73810.409039999999</v>
      </c>
      <c r="DV6" s="58">
        <v>76833.996740000002</v>
      </c>
      <c r="DW6" s="58">
        <v>85375.044810000007</v>
      </c>
      <c r="DX6" s="58">
        <v>82480.312539999999</v>
      </c>
      <c r="DY6" s="58">
        <v>76422.882110000006</v>
      </c>
      <c r="DZ6" s="58">
        <v>75297.387449999995</v>
      </c>
      <c r="EA6" s="58">
        <v>84633.647519999999</v>
      </c>
      <c r="EB6" s="58">
        <v>82480.312539999999</v>
      </c>
      <c r="EC6" s="58">
        <v>73360.373089999994</v>
      </c>
      <c r="ED6" s="58">
        <v>77651.767739999996</v>
      </c>
      <c r="EE6" s="58">
        <v>83906.488559999998</v>
      </c>
      <c r="EF6" s="58">
        <v>82480.312539999999</v>
      </c>
      <c r="EG6" s="58">
        <v>73491.984649999999</v>
      </c>
      <c r="EH6" s="58">
        <v>78258.746339999998</v>
      </c>
      <c r="EI6" s="58">
        <v>83308.689289999995</v>
      </c>
      <c r="EJ6" s="58">
        <v>82480.312539999999</v>
      </c>
      <c r="EK6" s="58">
        <v>76573.320110000001</v>
      </c>
      <c r="EL6" s="58">
        <v>76124.127049999996</v>
      </c>
      <c r="EM6" s="58">
        <v>84894.529070000004</v>
      </c>
      <c r="EN6" s="58">
        <v>82480.312539999999</v>
      </c>
      <c r="EO6" s="58">
        <v>73154.658739999999</v>
      </c>
      <c r="EP6" s="58">
        <v>77682.486239999998</v>
      </c>
      <c r="EQ6" s="58">
        <v>82603.857170000003</v>
      </c>
      <c r="ER6" s="58">
        <v>82480.312539999999</v>
      </c>
      <c r="ES6" s="58">
        <v>73717.236199999999</v>
      </c>
      <c r="ET6" s="58">
        <v>77835.276339999997</v>
      </c>
      <c r="EU6" s="58">
        <v>84272.826809999999</v>
      </c>
      <c r="EV6" s="58">
        <v>82480.312539999999</v>
      </c>
      <c r="EW6" s="58">
        <v>73004.206820000007</v>
      </c>
      <c r="EX6" s="58">
        <v>76691.36881</v>
      </c>
      <c r="EY6" s="58">
        <v>85741.039879999997</v>
      </c>
      <c r="EZ6" s="58">
        <v>82940.908890000006</v>
      </c>
      <c r="FA6" s="58">
        <v>75915.307589999997</v>
      </c>
      <c r="FB6" s="58">
        <v>78194.482040000003</v>
      </c>
    </row>
    <row r="7" spans="1:159" x14ac:dyDescent="0.25">
      <c r="B7" s="33" t="s">
        <v>2</v>
      </c>
      <c r="C7" s="58">
        <v>4360.3118780000004</v>
      </c>
      <c r="D7" s="58">
        <v>4651.9730319999999</v>
      </c>
      <c r="E7" s="58">
        <v>4599.516318</v>
      </c>
      <c r="F7" s="58">
        <v>4562.0794260000002</v>
      </c>
      <c r="G7" s="58">
        <v>4560.8679080000002</v>
      </c>
      <c r="H7" s="58">
        <v>4719.6770219999999</v>
      </c>
      <c r="I7" s="58">
        <v>3236.9789639999999</v>
      </c>
      <c r="J7" s="58">
        <v>4562.0794260000002</v>
      </c>
      <c r="K7" s="58">
        <v>4560.8679080000002</v>
      </c>
      <c r="L7" s="58">
        <v>4651.9730319999999</v>
      </c>
      <c r="M7" s="58">
        <v>4599.516318</v>
      </c>
      <c r="N7" s="58">
        <v>4562.0794260000002</v>
      </c>
      <c r="O7" s="58">
        <v>4532.2725330000003</v>
      </c>
      <c r="P7" s="58">
        <v>4651.9730319999999</v>
      </c>
      <c r="Q7" s="58">
        <v>4455.7976580000004</v>
      </c>
      <c r="R7" s="58">
        <v>4562.9764260000002</v>
      </c>
      <c r="S7" s="58">
        <v>4811.6131079999996</v>
      </c>
      <c r="T7" s="58">
        <v>4909.5471319999997</v>
      </c>
      <c r="U7" s="58">
        <v>3346.088964</v>
      </c>
      <c r="V7" s="58">
        <v>4814.1147259999998</v>
      </c>
      <c r="W7" s="58">
        <v>5040.3185380000004</v>
      </c>
      <c r="X7" s="58">
        <v>4239.7622490000003</v>
      </c>
      <c r="Y7" s="58">
        <v>4867.5879240000004</v>
      </c>
      <c r="Z7" s="58">
        <v>4867.3073260000001</v>
      </c>
      <c r="AA7" s="58">
        <v>3818.2574989999998</v>
      </c>
      <c r="AB7" s="58">
        <v>5156.4052320000001</v>
      </c>
      <c r="AC7" s="58">
        <v>4729.5350580000004</v>
      </c>
      <c r="AD7" s="58">
        <v>5059.8664259999996</v>
      </c>
      <c r="AE7" s="58">
        <v>5330.2442069999997</v>
      </c>
      <c r="AF7" s="58">
        <v>3846.9479609999999</v>
      </c>
      <c r="AG7" s="58">
        <v>5253.5839379999998</v>
      </c>
      <c r="AH7" s="58">
        <v>5065.5705040000003</v>
      </c>
      <c r="AI7" s="58">
        <v>5199.9360740000002</v>
      </c>
      <c r="AJ7" s="58">
        <v>4073.139279</v>
      </c>
      <c r="AK7" s="58">
        <v>5290.0828380000003</v>
      </c>
      <c r="AL7" s="58">
        <v>5115.5897880000002</v>
      </c>
      <c r="AM7" s="58">
        <v>5552.4780380000002</v>
      </c>
      <c r="AN7" s="58">
        <v>5788.4168170000003</v>
      </c>
      <c r="AO7" s="58">
        <v>5222.3139179999998</v>
      </c>
      <c r="AP7" s="58">
        <v>5702.0362450000002</v>
      </c>
      <c r="AQ7" s="58">
        <v>8404.7145440000004</v>
      </c>
      <c r="AR7" s="58">
        <v>7720.0536169999996</v>
      </c>
      <c r="AS7" s="58">
        <v>9172.8303180000003</v>
      </c>
      <c r="AT7" s="58">
        <v>9175.5786260000004</v>
      </c>
      <c r="AU7" s="58">
        <v>9072.8981079999994</v>
      </c>
      <c r="AV7" s="58">
        <v>4149.0285489999997</v>
      </c>
      <c r="AW7" s="58">
        <v>9275.8443179999995</v>
      </c>
      <c r="AX7" s="58">
        <v>3854.1438990000001</v>
      </c>
      <c r="AY7" s="58">
        <v>9177.6881080000003</v>
      </c>
      <c r="AZ7" s="58">
        <v>5422.0355209999998</v>
      </c>
      <c r="BA7" s="58">
        <v>9305.5084439999991</v>
      </c>
      <c r="BB7" s="58">
        <v>9179.9252649999999</v>
      </c>
      <c r="BC7" s="58">
        <v>9459.6405589999995</v>
      </c>
      <c r="BD7" s="58">
        <v>9297.5181319999992</v>
      </c>
      <c r="BE7" s="58">
        <v>5369.0182379999997</v>
      </c>
      <c r="BF7" s="58">
        <v>9098.7856260000008</v>
      </c>
      <c r="BG7" s="58">
        <v>5611.1629480000001</v>
      </c>
      <c r="BH7" s="58">
        <v>9493.3524099999995</v>
      </c>
      <c r="BI7" s="58">
        <v>5208.5248439999996</v>
      </c>
      <c r="BJ7" s="58">
        <v>9176.9856259999997</v>
      </c>
      <c r="BK7" s="58">
        <v>9391.3633719999998</v>
      </c>
      <c r="BL7" s="58">
        <v>5491.9411099999998</v>
      </c>
      <c r="BM7" s="58">
        <v>8867.7094539999998</v>
      </c>
      <c r="BN7" s="58">
        <v>8452.3976129999992</v>
      </c>
      <c r="BO7" s="58">
        <v>9531.6875870000003</v>
      </c>
      <c r="BP7" s="58">
        <v>5498.5877440000004</v>
      </c>
      <c r="BQ7" s="58">
        <v>9251.2543559999995</v>
      </c>
      <c r="BR7" s="58">
        <v>9257.3736260000005</v>
      </c>
      <c r="BS7" s="58">
        <v>11642.36759</v>
      </c>
      <c r="BT7" s="58">
        <v>10216.79254</v>
      </c>
      <c r="BU7" s="58">
        <v>8588.8393759999999</v>
      </c>
      <c r="BV7" s="58">
        <v>11365.593629999999</v>
      </c>
      <c r="BW7" s="58">
        <v>11644.662350000001</v>
      </c>
      <c r="BX7" s="58">
        <v>7638.6714920000004</v>
      </c>
      <c r="BY7" s="58">
        <v>5369.0182379999997</v>
      </c>
      <c r="BZ7" s="58">
        <v>11286.800230000001</v>
      </c>
      <c r="CA7" s="58">
        <v>11644.662350000001</v>
      </c>
      <c r="CB7" s="58">
        <v>11754.88999</v>
      </c>
      <c r="CC7" s="58">
        <v>10164.34929</v>
      </c>
      <c r="CD7" s="58">
        <v>11367.18823</v>
      </c>
      <c r="CE7" s="58">
        <v>11644.662350000001</v>
      </c>
      <c r="CF7" s="58">
        <v>7599.6338070000002</v>
      </c>
      <c r="CG7" s="58">
        <v>5368.7752380000002</v>
      </c>
      <c r="CH7" s="58">
        <v>10650.35245</v>
      </c>
      <c r="CI7" s="58">
        <v>11644.662350000001</v>
      </c>
      <c r="CJ7" s="58">
        <v>11470.68756</v>
      </c>
      <c r="CK7" s="58">
        <v>7496.4812579999998</v>
      </c>
      <c r="CL7" s="58">
        <v>11367.18823</v>
      </c>
      <c r="CM7" s="58">
        <v>11644.662350000001</v>
      </c>
      <c r="CN7" s="58">
        <v>11707.693660000001</v>
      </c>
      <c r="CO7" s="58">
        <v>11483.813239999999</v>
      </c>
      <c r="CP7" s="58">
        <v>11286.800230000001</v>
      </c>
      <c r="CQ7" s="58">
        <v>11644.662350000001</v>
      </c>
      <c r="CR7" s="58">
        <v>11475.6922</v>
      </c>
      <c r="CS7" s="58">
        <v>11408.85965</v>
      </c>
      <c r="CT7" s="58">
        <v>11366.548699999999</v>
      </c>
      <c r="CU7" s="58">
        <v>11644.662350000001</v>
      </c>
      <c r="CV7" s="58">
        <v>10124.383610000001</v>
      </c>
      <c r="CW7" s="58">
        <v>7508.975238</v>
      </c>
      <c r="CX7" s="58">
        <v>11365.781230000001</v>
      </c>
      <c r="CY7" s="58">
        <v>11644.662350000001</v>
      </c>
      <c r="CZ7" s="58">
        <v>11824.61961</v>
      </c>
      <c r="DA7" s="58">
        <v>9136.5870250000007</v>
      </c>
      <c r="DB7" s="58">
        <v>9258.9682260000009</v>
      </c>
      <c r="DC7" s="58">
        <v>11644.662350000001</v>
      </c>
      <c r="DD7" s="58">
        <v>11825.36081</v>
      </c>
      <c r="DE7" s="58">
        <v>7509.2182380000004</v>
      </c>
      <c r="DF7" s="58">
        <v>11365.781230000001</v>
      </c>
      <c r="DG7" s="58">
        <v>11644.662350000001</v>
      </c>
      <c r="DH7" s="58">
        <v>10903.25649</v>
      </c>
      <c r="DI7" s="58">
        <v>6138.8207780000002</v>
      </c>
      <c r="DJ7" s="58">
        <v>11285.20563</v>
      </c>
      <c r="DK7" s="58">
        <v>11644.662350000001</v>
      </c>
      <c r="DL7" s="58">
        <v>11825.36081</v>
      </c>
      <c r="DM7" s="58">
        <v>5369.0182379999997</v>
      </c>
      <c r="DN7" s="58">
        <v>11137.131299999999</v>
      </c>
      <c r="DO7" s="58">
        <v>11644.662350000001</v>
      </c>
      <c r="DP7" s="58">
        <v>11825.36081</v>
      </c>
      <c r="DQ7" s="58">
        <v>9220.5245489999998</v>
      </c>
      <c r="DR7" s="58">
        <v>11367.18823</v>
      </c>
      <c r="DS7" s="58">
        <v>11644.662350000001</v>
      </c>
      <c r="DT7" s="58">
        <v>11825.36081</v>
      </c>
      <c r="DU7" s="58">
        <v>5369.0182379999997</v>
      </c>
      <c r="DV7" s="58">
        <v>11367.18823</v>
      </c>
      <c r="DW7" s="58">
        <v>11644.662350000001</v>
      </c>
      <c r="DX7" s="58">
        <v>11825.36081</v>
      </c>
      <c r="DY7" s="58">
        <v>9307.2220820000002</v>
      </c>
      <c r="DZ7" s="58">
        <v>11367.18823</v>
      </c>
      <c r="EA7" s="58">
        <v>11644.662350000001</v>
      </c>
      <c r="EB7" s="58">
        <v>11825.36081</v>
      </c>
      <c r="EC7" s="58">
        <v>7836.4753090000004</v>
      </c>
      <c r="ED7" s="58">
        <v>9257.7095300000001</v>
      </c>
      <c r="EE7" s="58">
        <v>11644.662350000001</v>
      </c>
      <c r="EF7" s="58">
        <v>11825.36081</v>
      </c>
      <c r="EG7" s="58">
        <v>5263.1121240000002</v>
      </c>
      <c r="EH7" s="58">
        <v>7451.9837260000004</v>
      </c>
      <c r="EI7" s="58">
        <v>11644.366739999999</v>
      </c>
      <c r="EJ7" s="58">
        <v>11825.36081</v>
      </c>
      <c r="EK7" s="58">
        <v>7509.2182380000004</v>
      </c>
      <c r="EL7" s="58">
        <v>7451.9837260000004</v>
      </c>
      <c r="EM7" s="58">
        <v>9533.8234350000002</v>
      </c>
      <c r="EN7" s="58">
        <v>11825.36081</v>
      </c>
      <c r="EO7" s="58">
        <v>5368.7428380000001</v>
      </c>
      <c r="EP7" s="58">
        <v>6936.071164</v>
      </c>
      <c r="EQ7" s="58">
        <v>11006.49245</v>
      </c>
      <c r="ER7" s="58">
        <v>11825.36081</v>
      </c>
      <c r="ES7" s="58">
        <v>5368.7428380000001</v>
      </c>
      <c r="ET7" s="58">
        <v>5342.5912239999998</v>
      </c>
      <c r="EU7" s="58">
        <v>9530.9359480000003</v>
      </c>
      <c r="EV7" s="58">
        <v>11825.36081</v>
      </c>
      <c r="EW7" s="58">
        <v>6843.1186960000005</v>
      </c>
      <c r="EX7" s="58">
        <v>8730.3284370000001</v>
      </c>
      <c r="EY7" s="58">
        <v>6358.2191130000001</v>
      </c>
      <c r="EZ7" s="58">
        <v>11825.36081</v>
      </c>
      <c r="FA7" s="58">
        <v>11483.570239999999</v>
      </c>
      <c r="FB7" s="58">
        <v>6890.5061999999998</v>
      </c>
    </row>
    <row r="8" spans="1:159" x14ac:dyDescent="0.25">
      <c r="B8" s="33" t="s">
        <v>3</v>
      </c>
      <c r="C8" s="58">
        <v>9340.2693859999999</v>
      </c>
      <c r="D8" s="58">
        <v>8736.2793999999994</v>
      </c>
      <c r="E8" s="58">
        <v>9015.4761350000008</v>
      </c>
      <c r="F8" s="58">
        <v>9648.2146229999998</v>
      </c>
      <c r="G8" s="58">
        <v>9449.9865919999993</v>
      </c>
      <c r="H8" s="58">
        <v>9047.7849150000002</v>
      </c>
      <c r="I8" s="58">
        <v>9137.0683040000004</v>
      </c>
      <c r="J8" s="58">
        <v>10475.52981</v>
      </c>
      <c r="K8" s="58">
        <v>9759.4308039999996</v>
      </c>
      <c r="L8" s="58">
        <v>10532.897010000001</v>
      </c>
      <c r="M8" s="58">
        <v>10166.0856</v>
      </c>
      <c r="N8" s="58">
        <v>9622.1421750000009</v>
      </c>
      <c r="O8" s="58">
        <v>10146.851919999999</v>
      </c>
      <c r="P8" s="58">
        <v>9696.2270489999992</v>
      </c>
      <c r="Q8" s="58">
        <v>9231.0259150000002</v>
      </c>
      <c r="R8" s="58">
        <v>10440.37861</v>
      </c>
      <c r="S8" s="58">
        <v>11614.86436</v>
      </c>
      <c r="T8" s="58">
        <v>10627.2904</v>
      </c>
      <c r="U8" s="58">
        <v>10071.0542</v>
      </c>
      <c r="V8" s="58">
        <v>11022.0314</v>
      </c>
      <c r="W8" s="58">
        <v>11702.97921</v>
      </c>
      <c r="X8" s="58">
        <v>10372.612510000001</v>
      </c>
      <c r="Y8" s="58">
        <v>10113.97466</v>
      </c>
      <c r="Z8" s="58">
        <v>11702.97921</v>
      </c>
      <c r="AA8" s="58">
        <v>7294.8836439999995</v>
      </c>
      <c r="AB8" s="58">
        <v>4116.7666920000001</v>
      </c>
      <c r="AC8" s="58">
        <v>12144.610650000001</v>
      </c>
      <c r="AD8" s="58">
        <v>13840.661980000001</v>
      </c>
      <c r="AE8" s="58">
        <v>11819.849920000001</v>
      </c>
      <c r="AF8" s="58">
        <v>10067.854369999999</v>
      </c>
      <c r="AG8" s="58">
        <v>7503.9265699999996</v>
      </c>
      <c r="AH8" s="58">
        <v>11737.25662</v>
      </c>
      <c r="AI8" s="58">
        <v>12273.663409999999</v>
      </c>
      <c r="AJ8" s="58">
        <v>9031.3048319999998</v>
      </c>
      <c r="AK8" s="58">
        <v>12476.790279999999</v>
      </c>
      <c r="AL8" s="58">
        <v>11557.20695</v>
      </c>
      <c r="AM8" s="58">
        <v>15869.5972</v>
      </c>
      <c r="AN8" s="58">
        <v>14975.18405</v>
      </c>
      <c r="AO8" s="58">
        <v>18151.355619999998</v>
      </c>
      <c r="AP8" s="58">
        <v>14394.659669999999</v>
      </c>
      <c r="AQ8" s="58">
        <v>19072.73893</v>
      </c>
      <c r="AR8" s="58">
        <v>14580.64783</v>
      </c>
      <c r="AS8" s="58">
        <v>15796.01901</v>
      </c>
      <c r="AT8" s="58">
        <v>16956.938259999999</v>
      </c>
      <c r="AU8" s="58">
        <v>21228.64345</v>
      </c>
      <c r="AV8" s="58">
        <v>19262.373650000001</v>
      </c>
      <c r="AW8" s="58">
        <v>10282.37161</v>
      </c>
      <c r="AX8" s="58">
        <v>21865.49222</v>
      </c>
      <c r="AY8" s="58">
        <v>23278.173480000001</v>
      </c>
      <c r="AZ8" s="58">
        <v>20747.90281</v>
      </c>
      <c r="BA8" s="58">
        <v>14915.360360000001</v>
      </c>
      <c r="BB8" s="58">
        <v>22830.557980000001</v>
      </c>
      <c r="BC8" s="58">
        <v>25933.81594</v>
      </c>
      <c r="BD8" s="58">
        <v>21180.42656</v>
      </c>
      <c r="BE8" s="58">
        <v>22157.739799999999</v>
      </c>
      <c r="BF8" s="58">
        <v>24549.096399999999</v>
      </c>
      <c r="BG8" s="58">
        <v>27011.52866</v>
      </c>
      <c r="BH8" s="58">
        <v>24425.30213</v>
      </c>
      <c r="BI8" s="58">
        <v>24324.882119999998</v>
      </c>
      <c r="BJ8" s="58">
        <v>27011.52866</v>
      </c>
      <c r="BK8" s="58">
        <v>29105.027610000001</v>
      </c>
      <c r="BL8" s="58">
        <v>26463.287410000001</v>
      </c>
      <c r="BM8" s="58">
        <v>19202.435539999999</v>
      </c>
      <c r="BN8" s="58">
        <v>28075.126029999999</v>
      </c>
      <c r="BO8" s="58">
        <v>30265.450779999999</v>
      </c>
      <c r="BP8" s="58">
        <v>29328.117160000002</v>
      </c>
      <c r="BQ8" s="58">
        <v>28526.658159999999</v>
      </c>
      <c r="BR8" s="58">
        <v>29740.551530000001</v>
      </c>
      <c r="BS8" s="58">
        <v>32104.90697</v>
      </c>
      <c r="BT8" s="58">
        <v>30545.037369999998</v>
      </c>
      <c r="BU8" s="58">
        <v>30660.102859999999</v>
      </c>
      <c r="BV8" s="58">
        <v>30933.642629999998</v>
      </c>
      <c r="BW8" s="58">
        <v>32104.90697</v>
      </c>
      <c r="BX8" s="58">
        <v>31608.147629999999</v>
      </c>
      <c r="BY8" s="58">
        <v>32104.90697</v>
      </c>
      <c r="BZ8" s="58">
        <v>31623.16517</v>
      </c>
      <c r="CA8" s="58">
        <v>31915.791639999999</v>
      </c>
      <c r="CB8" s="58">
        <v>25972.226449999998</v>
      </c>
      <c r="CC8" s="58">
        <v>27453.16689</v>
      </c>
      <c r="CD8" s="58">
        <v>31915.791639999999</v>
      </c>
      <c r="CE8" s="58">
        <v>32792.202839999998</v>
      </c>
      <c r="CF8" s="58">
        <v>32432.163639999999</v>
      </c>
      <c r="CG8" s="58">
        <v>32612.183239999998</v>
      </c>
      <c r="CH8" s="58">
        <v>32580.916679999998</v>
      </c>
      <c r="CI8" s="58">
        <v>33668.614029999997</v>
      </c>
      <c r="CJ8" s="58">
        <v>32025.481769999999</v>
      </c>
      <c r="CK8" s="58">
        <v>31402.008249999999</v>
      </c>
      <c r="CL8" s="58">
        <v>33163.611689999998</v>
      </c>
      <c r="CM8" s="58">
        <v>34545.214720000004</v>
      </c>
      <c r="CN8" s="58">
        <v>32394.92801</v>
      </c>
      <c r="CO8" s="58">
        <v>34545.214720000004</v>
      </c>
      <c r="CP8" s="58">
        <v>34545.214720000004</v>
      </c>
      <c r="CQ8" s="58">
        <v>35421.625910000002</v>
      </c>
      <c r="CR8" s="58">
        <v>34996.211179999998</v>
      </c>
      <c r="CS8" s="58">
        <v>29969.320530000001</v>
      </c>
      <c r="CT8" s="58">
        <v>35261.103560000003</v>
      </c>
      <c r="CU8" s="58">
        <v>36298.037100000001</v>
      </c>
      <c r="CV8" s="58">
        <v>36118.017509999998</v>
      </c>
      <c r="CW8" s="58">
        <v>36298.037100000001</v>
      </c>
      <c r="CX8" s="58">
        <v>35846.772140000001</v>
      </c>
      <c r="CY8" s="58">
        <v>37174.637790000001</v>
      </c>
      <c r="CZ8" s="58">
        <v>36554.043919999996</v>
      </c>
      <c r="DA8" s="58">
        <v>36994.618190000001</v>
      </c>
      <c r="DB8" s="58">
        <v>37174.637790000001</v>
      </c>
      <c r="DC8" s="58">
        <v>38051.04898</v>
      </c>
      <c r="DD8" s="58">
        <v>36782.689330000001</v>
      </c>
      <c r="DE8" s="58">
        <v>34245.05573</v>
      </c>
      <c r="DF8" s="58">
        <v>37314.863579999997</v>
      </c>
      <c r="DG8" s="58">
        <v>38927.460180000002</v>
      </c>
      <c r="DH8" s="58">
        <v>38126.846709999998</v>
      </c>
      <c r="DI8" s="58">
        <v>37826.498220000001</v>
      </c>
      <c r="DJ8" s="58">
        <v>37601.947460000003</v>
      </c>
      <c r="DK8" s="58">
        <v>39803.871370000001</v>
      </c>
      <c r="DL8" s="58">
        <v>39254.337870000003</v>
      </c>
      <c r="DM8" s="58">
        <v>37312.968639999999</v>
      </c>
      <c r="DN8" s="58">
        <v>39072.423329999998</v>
      </c>
      <c r="DO8" s="58">
        <v>40680.566800000001</v>
      </c>
      <c r="DP8" s="58">
        <v>40674.881979999998</v>
      </c>
      <c r="DQ8" s="58">
        <v>40301.578179999997</v>
      </c>
      <c r="DR8" s="58">
        <v>40680.566800000001</v>
      </c>
      <c r="DS8" s="58">
        <v>41356.346920000004</v>
      </c>
      <c r="DT8" s="58">
        <v>41176.32733</v>
      </c>
      <c r="DU8" s="58">
        <v>41350.662089999998</v>
      </c>
      <c r="DV8" s="58">
        <v>40623.003940000002</v>
      </c>
      <c r="DW8" s="58">
        <v>41933.778299999998</v>
      </c>
      <c r="DX8" s="58">
        <v>41933.778299999998</v>
      </c>
      <c r="DY8" s="58">
        <v>39862.605470000002</v>
      </c>
      <c r="DZ8" s="58">
        <v>40964.514889999999</v>
      </c>
      <c r="EA8" s="58">
        <v>42525.765939999997</v>
      </c>
      <c r="EB8" s="58">
        <v>42525.765939999997</v>
      </c>
      <c r="EC8" s="58">
        <v>40636.970399999998</v>
      </c>
      <c r="ED8" s="58">
        <v>40420.076679999998</v>
      </c>
      <c r="EE8" s="58">
        <v>43340.048239999996</v>
      </c>
      <c r="EF8" s="58">
        <v>43340.048239999996</v>
      </c>
      <c r="EG8" s="58">
        <v>42996.11606</v>
      </c>
      <c r="EH8" s="58">
        <v>42980.009039999997</v>
      </c>
      <c r="EI8" s="58">
        <v>44115.521000000001</v>
      </c>
      <c r="EJ8" s="58">
        <v>44115.521000000001</v>
      </c>
      <c r="EK8" s="58">
        <v>41299.635520000003</v>
      </c>
      <c r="EL8" s="58">
        <v>43713.793060000004</v>
      </c>
      <c r="EM8" s="58">
        <v>44394.22337</v>
      </c>
      <c r="EN8" s="58">
        <v>44605.509530000003</v>
      </c>
      <c r="EO8" s="58">
        <v>43280.944289999999</v>
      </c>
      <c r="EP8" s="58">
        <v>42047.336320000002</v>
      </c>
      <c r="EQ8" s="58">
        <v>44929.880380000002</v>
      </c>
      <c r="ER8" s="58">
        <v>44929.880380000002</v>
      </c>
      <c r="ES8" s="58">
        <v>42586.783210000001</v>
      </c>
      <c r="ET8" s="58">
        <v>44029.782399999996</v>
      </c>
      <c r="EU8" s="58">
        <v>45263.266539999997</v>
      </c>
      <c r="EV8" s="58">
        <v>46480.767500000002</v>
      </c>
      <c r="EW8" s="58">
        <v>44815.112500000003</v>
      </c>
      <c r="EX8" s="58">
        <v>41412.742120000003</v>
      </c>
      <c r="EY8" s="58">
        <v>48189.089419999997</v>
      </c>
      <c r="EZ8" s="58">
        <v>48189.089419999997</v>
      </c>
      <c r="FA8" s="58">
        <v>47829.050230000001</v>
      </c>
      <c r="FB8" s="58">
        <v>47845.157249999997</v>
      </c>
    </row>
    <row r="9" spans="1:159" x14ac:dyDescent="0.25">
      <c r="B9" s="33" t="s">
        <v>4</v>
      </c>
      <c r="C9" s="58">
        <v>2229.4515959999999</v>
      </c>
      <c r="D9" s="58">
        <v>2015.7449999999999</v>
      </c>
      <c r="E9" s="58">
        <v>2380.3200000000002</v>
      </c>
      <c r="F9" s="58">
        <v>2140.3200000000002</v>
      </c>
      <c r="G9" s="58">
        <v>2380.3200000000002</v>
      </c>
      <c r="H9" s="58">
        <v>2095.1987770000001</v>
      </c>
      <c r="I9" s="58">
        <v>2365.3200000000002</v>
      </c>
      <c r="J9" s="58">
        <v>2380.3200000000002</v>
      </c>
      <c r="K9" s="58">
        <v>2380.3200000000002</v>
      </c>
      <c r="L9" s="58">
        <v>2055.2289599999999</v>
      </c>
      <c r="M9" s="58">
        <v>1643.595</v>
      </c>
      <c r="N9" s="58">
        <v>2380.3200000000002</v>
      </c>
      <c r="O9" s="58">
        <v>2380.3200000000002</v>
      </c>
      <c r="P9" s="58">
        <v>2159.2511679999998</v>
      </c>
      <c r="Q9" s="58">
        <v>2091.5700000000002</v>
      </c>
      <c r="R9" s="58">
        <v>2380.3200000000002</v>
      </c>
      <c r="S9" s="58">
        <v>2380.3200000000002</v>
      </c>
      <c r="T9" s="58">
        <v>2020.2449999999999</v>
      </c>
      <c r="U9" s="58">
        <v>2076.3000000000002</v>
      </c>
      <c r="V9" s="58">
        <v>2110.3200000000002</v>
      </c>
      <c r="W9" s="58">
        <v>2295.6294979999998</v>
      </c>
      <c r="X9" s="58">
        <v>1651.7249999999999</v>
      </c>
      <c r="Y9" s="58">
        <v>2095.2449999999999</v>
      </c>
      <c r="Z9" s="58">
        <v>2380.3200000000002</v>
      </c>
      <c r="AA9" s="58">
        <v>1729.05</v>
      </c>
      <c r="AB9" s="58">
        <v>1762.9949999999999</v>
      </c>
      <c r="AC9" s="58">
        <v>1785.3</v>
      </c>
      <c r="AD9" s="58">
        <v>2380.3200000000002</v>
      </c>
      <c r="AE9" s="58">
        <v>1579.2449999999999</v>
      </c>
      <c r="AF9" s="58">
        <v>1495.4447740000001</v>
      </c>
      <c r="AG9" s="58">
        <v>1622.55</v>
      </c>
      <c r="AH9" s="58">
        <v>2013.57</v>
      </c>
      <c r="AI9" s="58">
        <v>2635.32</v>
      </c>
      <c r="AJ9" s="58">
        <v>2635.229433</v>
      </c>
      <c r="AK9" s="58">
        <v>2536.3200000000002</v>
      </c>
      <c r="AL9" s="58">
        <v>2121.5700000000002</v>
      </c>
      <c r="AM9" s="58">
        <v>2365.2449999999999</v>
      </c>
      <c r="AN9" s="58">
        <v>1637.816998</v>
      </c>
      <c r="AO9" s="58">
        <v>2046.57</v>
      </c>
      <c r="AP9" s="58">
        <v>2635.32</v>
      </c>
      <c r="AQ9" s="58">
        <v>2365.2449999999999</v>
      </c>
      <c r="AR9" s="58">
        <v>2365.2449999999999</v>
      </c>
      <c r="AS9" s="58">
        <v>2635.32</v>
      </c>
      <c r="AT9" s="58">
        <v>2361.5700000000002</v>
      </c>
      <c r="AU9" s="58">
        <v>1666.8</v>
      </c>
      <c r="AV9" s="58">
        <v>1996.8</v>
      </c>
      <c r="AW9" s="58">
        <v>2635.32</v>
      </c>
      <c r="AX9" s="58">
        <v>2269.3200000000002</v>
      </c>
      <c r="AY9" s="58">
        <v>2560.3200000000002</v>
      </c>
      <c r="AZ9" s="58">
        <v>2365.2449999999999</v>
      </c>
      <c r="BA9" s="58">
        <v>2091.4949999999999</v>
      </c>
      <c r="BB9" s="58">
        <v>2361.5700000000002</v>
      </c>
      <c r="BC9" s="58">
        <v>2635.32</v>
      </c>
      <c r="BD9" s="58">
        <v>1253.4749999999999</v>
      </c>
      <c r="BE9" s="58">
        <v>2635.32</v>
      </c>
      <c r="BF9" s="58">
        <v>2361.5700000000002</v>
      </c>
      <c r="BG9" s="58">
        <v>2635.32</v>
      </c>
      <c r="BH9" s="58">
        <v>2635.32</v>
      </c>
      <c r="BI9" s="58">
        <v>2125.2449999999999</v>
      </c>
      <c r="BJ9" s="58">
        <v>2635.32</v>
      </c>
      <c r="BK9" s="58">
        <v>2635.32</v>
      </c>
      <c r="BL9" s="58">
        <v>2635.32</v>
      </c>
      <c r="BM9" s="58">
        <v>2635.32</v>
      </c>
      <c r="BN9" s="58">
        <v>2635.32</v>
      </c>
      <c r="BO9" s="58">
        <v>2635.32</v>
      </c>
      <c r="BP9" s="58">
        <v>2365.2449999999999</v>
      </c>
      <c r="BQ9" s="58">
        <v>2635.32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1418.4749999999999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0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2550.0604960000001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2510.2574089999998</v>
      </c>
      <c r="D11" s="58">
        <v>4058.379101</v>
      </c>
      <c r="E11" s="58">
        <v>4152.5577739999999</v>
      </c>
      <c r="F11" s="58">
        <v>4649.4118600000002</v>
      </c>
      <c r="G11" s="58">
        <v>4038.0553</v>
      </c>
      <c r="H11" s="58">
        <v>3388.3998969999998</v>
      </c>
      <c r="I11" s="58">
        <v>3908.3797709999999</v>
      </c>
      <c r="J11" s="58">
        <v>3838.5656990000002</v>
      </c>
      <c r="K11" s="58">
        <v>3515.893501</v>
      </c>
      <c r="L11" s="58">
        <v>4307.3602369999999</v>
      </c>
      <c r="M11" s="58">
        <v>4327.1767829999999</v>
      </c>
      <c r="N11" s="58">
        <v>4768.6985299999997</v>
      </c>
      <c r="O11" s="58">
        <v>4067.1633040000002</v>
      </c>
      <c r="P11" s="58">
        <v>4052.2205359999998</v>
      </c>
      <c r="Q11" s="58">
        <v>3285.3224730000002</v>
      </c>
      <c r="R11" s="58">
        <v>3655.4048640000001</v>
      </c>
      <c r="S11" s="58">
        <v>4812.0618379999996</v>
      </c>
      <c r="T11" s="58">
        <v>4089.0771800000002</v>
      </c>
      <c r="U11" s="58">
        <v>4101.7168469999997</v>
      </c>
      <c r="V11" s="58">
        <v>4009.5252019999998</v>
      </c>
      <c r="W11" s="58">
        <v>4715.5922129999999</v>
      </c>
      <c r="X11" s="58">
        <v>3874.0364669999999</v>
      </c>
      <c r="Y11" s="58">
        <v>4533.1571000000004</v>
      </c>
      <c r="Z11" s="58">
        <v>3672.0803639999999</v>
      </c>
      <c r="AA11" s="58">
        <v>4691.7333230000004</v>
      </c>
      <c r="AB11" s="58">
        <v>3807.9516469999999</v>
      </c>
      <c r="AC11" s="58">
        <v>3752.102312</v>
      </c>
      <c r="AD11" s="58">
        <v>4629.1059990000003</v>
      </c>
      <c r="AE11" s="58">
        <v>4203.3890869999996</v>
      </c>
      <c r="AF11" s="58">
        <v>4010.687261</v>
      </c>
      <c r="AG11" s="58">
        <v>4068.9907830000002</v>
      </c>
      <c r="AH11" s="58">
        <v>4667.603314</v>
      </c>
      <c r="AI11" s="58">
        <v>4408.0151800000003</v>
      </c>
      <c r="AJ11" s="58">
        <v>3732.0223850000002</v>
      </c>
      <c r="AK11" s="58">
        <v>4444.6708410000001</v>
      </c>
      <c r="AL11" s="58">
        <v>3811.4744340000002</v>
      </c>
      <c r="AM11" s="58">
        <v>4140.6664700000001</v>
      </c>
      <c r="AN11" s="58">
        <v>3705.4277860000002</v>
      </c>
      <c r="AO11" s="58">
        <v>4036.77675</v>
      </c>
      <c r="AP11" s="58">
        <v>4120.8174769999996</v>
      </c>
      <c r="AQ11" s="58">
        <v>4558.4066810000004</v>
      </c>
      <c r="AR11" s="58">
        <v>3741.6393589999998</v>
      </c>
      <c r="AS11" s="58">
        <v>4108.4056</v>
      </c>
      <c r="AT11" s="58">
        <v>4003.8994870000001</v>
      </c>
      <c r="AU11" s="58">
        <v>4371.550706</v>
      </c>
      <c r="AV11" s="58">
        <v>4279.8959080000004</v>
      </c>
      <c r="AW11" s="58">
        <v>4691.180773</v>
      </c>
      <c r="AX11" s="58">
        <v>4691.180773</v>
      </c>
      <c r="AY11" s="58">
        <v>3439.6176799999998</v>
      </c>
      <c r="AZ11" s="58">
        <v>2926.0412569999999</v>
      </c>
      <c r="BA11" s="58">
        <v>3116.2935459999999</v>
      </c>
      <c r="BB11" s="58">
        <v>3240.4123209999998</v>
      </c>
      <c r="BC11" s="58">
        <v>2309.6630970000001</v>
      </c>
      <c r="BD11" s="58">
        <v>2284.413517</v>
      </c>
      <c r="BE11" s="58">
        <v>1788.3174079999999</v>
      </c>
      <c r="BF11" s="58">
        <v>1788.3174079999999</v>
      </c>
      <c r="BG11" s="58">
        <v>2149.718222</v>
      </c>
      <c r="BH11" s="58">
        <v>1630.8827960000001</v>
      </c>
      <c r="BI11" s="58">
        <v>2149.718222</v>
      </c>
      <c r="BJ11" s="58">
        <v>2149.718222</v>
      </c>
      <c r="BK11" s="58">
        <v>190.25228920000001</v>
      </c>
      <c r="BL11" s="58">
        <v>0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417.12436659999997</v>
      </c>
      <c r="D12" s="58">
        <v>3850.273686</v>
      </c>
      <c r="E12" s="58">
        <v>4837.3321450000003</v>
      </c>
      <c r="F12" s="58">
        <v>3511.9790760000001</v>
      </c>
      <c r="G12" s="58">
        <v>446.44479639999997</v>
      </c>
      <c r="H12" s="58">
        <v>3741.1432770000001</v>
      </c>
      <c r="I12" s="58">
        <v>5430.2336530000002</v>
      </c>
      <c r="J12" s="58">
        <v>3466.90832</v>
      </c>
      <c r="K12" s="58">
        <v>683.61869279999996</v>
      </c>
      <c r="L12" s="58">
        <v>4663.4422530000002</v>
      </c>
      <c r="M12" s="58">
        <v>6117.2419710000004</v>
      </c>
      <c r="N12" s="58">
        <v>4117.061882</v>
      </c>
      <c r="O12" s="58">
        <v>737.48596010000006</v>
      </c>
      <c r="P12" s="58">
        <v>4751.0237459999998</v>
      </c>
      <c r="Q12" s="58">
        <v>6105.0805110000001</v>
      </c>
      <c r="R12" s="58">
        <v>4016.538411</v>
      </c>
      <c r="S12" s="58">
        <v>797.22951669999998</v>
      </c>
      <c r="T12" s="58">
        <v>4826.290489</v>
      </c>
      <c r="U12" s="58">
        <v>6393.3466539999999</v>
      </c>
      <c r="V12" s="58">
        <v>4257.8314309999996</v>
      </c>
      <c r="W12" s="58">
        <v>793.8399167</v>
      </c>
      <c r="X12" s="58">
        <v>5004.9099729999998</v>
      </c>
      <c r="Y12" s="58">
        <v>6757.9834460000002</v>
      </c>
      <c r="Z12" s="58">
        <v>4335.5280489999996</v>
      </c>
      <c r="AA12" s="58">
        <v>915.02039749999994</v>
      </c>
      <c r="AB12" s="58">
        <v>4946.9629690000002</v>
      </c>
      <c r="AC12" s="58">
        <v>4627.3816079999997</v>
      </c>
      <c r="AD12" s="58">
        <v>4716.8515820000002</v>
      </c>
      <c r="AE12" s="58">
        <v>930.02880140000002</v>
      </c>
      <c r="AF12" s="58">
        <v>5303.9648090000001</v>
      </c>
      <c r="AG12" s="58">
        <v>6656.8858650000002</v>
      </c>
      <c r="AH12" s="58">
        <v>4740.1478820000002</v>
      </c>
      <c r="AI12" s="58">
        <v>1059.8492879999999</v>
      </c>
      <c r="AJ12" s="58">
        <v>5169.1737789999997</v>
      </c>
      <c r="AK12" s="58">
        <v>6171.7294650000003</v>
      </c>
      <c r="AL12" s="58">
        <v>4556.1900500000002</v>
      </c>
      <c r="AM12" s="58">
        <v>970.29656120000004</v>
      </c>
      <c r="AN12" s="58">
        <v>4947.556149</v>
      </c>
      <c r="AO12" s="58">
        <v>6731.3140759999997</v>
      </c>
      <c r="AP12" s="58">
        <v>4649.8430699999999</v>
      </c>
      <c r="AQ12" s="58">
        <v>1147.8364610000001</v>
      </c>
      <c r="AR12" s="58">
        <v>5337.3168489999998</v>
      </c>
      <c r="AS12" s="58">
        <v>6958.754336</v>
      </c>
      <c r="AT12" s="58">
        <v>4587.0388700000003</v>
      </c>
      <c r="AU12" s="58">
        <v>1152.826141</v>
      </c>
      <c r="AV12" s="58">
        <v>5240.3473190000004</v>
      </c>
      <c r="AW12" s="58">
        <v>7495.4070709999996</v>
      </c>
      <c r="AX12" s="58">
        <v>4823.6152819999998</v>
      </c>
      <c r="AY12" s="58">
        <v>1127.7647750000001</v>
      </c>
      <c r="AZ12" s="58">
        <v>5434.8622290000003</v>
      </c>
      <c r="BA12" s="58">
        <v>7159.3133529999996</v>
      </c>
      <c r="BB12" s="58">
        <v>4674.7572959999998</v>
      </c>
      <c r="BC12" s="58">
        <v>1134.364775</v>
      </c>
      <c r="BD12" s="58">
        <v>5445.8932089999998</v>
      </c>
      <c r="BE12" s="58">
        <v>7198.0853530000004</v>
      </c>
      <c r="BF12" s="58">
        <v>4814.2122959999997</v>
      </c>
      <c r="BG12" s="58">
        <v>1134.364775</v>
      </c>
      <c r="BH12" s="58">
        <v>5415.925389</v>
      </c>
      <c r="BI12" s="58">
        <v>7482.0369659999997</v>
      </c>
      <c r="BJ12" s="58">
        <v>4944.5880900000002</v>
      </c>
      <c r="BK12" s="58">
        <v>982.86489529999994</v>
      </c>
      <c r="BL12" s="58">
        <v>5434.8622290000003</v>
      </c>
      <c r="BM12" s="58">
        <v>7484.7369660000004</v>
      </c>
      <c r="BN12" s="58">
        <v>4944.5880900000002</v>
      </c>
      <c r="BO12" s="58">
        <v>1134.364775</v>
      </c>
      <c r="BP12" s="58">
        <v>5579.625309</v>
      </c>
      <c r="BQ12" s="58">
        <v>7484.7369660000004</v>
      </c>
      <c r="BR12" s="58">
        <v>4944.5880900000002</v>
      </c>
      <c r="BS12" s="58">
        <v>1134.364775</v>
      </c>
      <c r="BT12" s="58">
        <v>5531.9482690000004</v>
      </c>
      <c r="BU12" s="58">
        <v>7440.5836660000004</v>
      </c>
      <c r="BV12" s="58">
        <v>4943.2036099999996</v>
      </c>
      <c r="BW12" s="58">
        <v>1134.364775</v>
      </c>
      <c r="BX12" s="58">
        <v>5579.625309</v>
      </c>
      <c r="BY12" s="58">
        <v>7484.7369660000004</v>
      </c>
      <c r="BZ12" s="58">
        <v>4944.5880900000002</v>
      </c>
      <c r="CA12" s="58">
        <v>875.43803530000002</v>
      </c>
      <c r="CB12" s="58">
        <v>5425.7314690000003</v>
      </c>
      <c r="CC12" s="58">
        <v>7375.8572270000004</v>
      </c>
      <c r="CD12" s="58">
        <v>4775.6895500000001</v>
      </c>
      <c r="CE12" s="58">
        <v>875.43803530000002</v>
      </c>
      <c r="CF12" s="58">
        <v>5425.7314690000003</v>
      </c>
      <c r="CG12" s="58">
        <v>7375.8572270000004</v>
      </c>
      <c r="CH12" s="58">
        <v>4775.6895500000001</v>
      </c>
      <c r="CI12" s="58">
        <v>875.43803530000002</v>
      </c>
      <c r="CJ12" s="58">
        <v>5425.7314690000003</v>
      </c>
      <c r="CK12" s="58">
        <v>7375.8572270000004</v>
      </c>
      <c r="CL12" s="58">
        <v>4775.6895500000001</v>
      </c>
      <c r="CM12" s="58">
        <v>875.43803530000002</v>
      </c>
      <c r="CN12" s="58">
        <v>5425.7314690000003</v>
      </c>
      <c r="CO12" s="58">
        <v>7375.8572270000004</v>
      </c>
      <c r="CP12" s="58">
        <v>4775.6895500000001</v>
      </c>
      <c r="CQ12" s="58">
        <v>875.43803530000002</v>
      </c>
      <c r="CR12" s="58">
        <v>5425.7314690000003</v>
      </c>
      <c r="CS12" s="58">
        <v>7225.3202270000002</v>
      </c>
      <c r="CT12" s="58">
        <v>4775.6895500000001</v>
      </c>
      <c r="CU12" s="58">
        <v>868.54449999999997</v>
      </c>
      <c r="CV12" s="58">
        <v>5421.6944999999996</v>
      </c>
      <c r="CW12" s="58">
        <v>7373.0445</v>
      </c>
      <c r="CX12" s="58">
        <v>4771.2444999999998</v>
      </c>
      <c r="CY12" s="58">
        <v>868.54449999999997</v>
      </c>
      <c r="CZ12" s="58">
        <v>5421.6944999999996</v>
      </c>
      <c r="DA12" s="58">
        <v>7373.0445</v>
      </c>
      <c r="DB12" s="58">
        <v>4771.2444999999998</v>
      </c>
      <c r="DC12" s="58">
        <v>868.54449999999997</v>
      </c>
      <c r="DD12" s="58">
        <v>5421.6944999999996</v>
      </c>
      <c r="DE12" s="58">
        <v>7373.0445</v>
      </c>
      <c r="DF12" s="58">
        <v>4771.2444999999998</v>
      </c>
      <c r="DG12" s="58">
        <v>868.54449999999997</v>
      </c>
      <c r="DH12" s="58">
        <v>5421.6944999999996</v>
      </c>
      <c r="DI12" s="58">
        <v>7373.0445</v>
      </c>
      <c r="DJ12" s="58">
        <v>4771.2444999999998</v>
      </c>
      <c r="DK12" s="58">
        <v>868.54449999999997</v>
      </c>
      <c r="DL12" s="58">
        <v>5421.6944999999996</v>
      </c>
      <c r="DM12" s="58">
        <v>7373.0445</v>
      </c>
      <c r="DN12" s="58">
        <v>4771.2444999999998</v>
      </c>
      <c r="DO12" s="58">
        <v>868.54449999999997</v>
      </c>
      <c r="DP12" s="58">
        <v>5421.6944999999996</v>
      </c>
      <c r="DQ12" s="58">
        <v>7222.5074999999997</v>
      </c>
      <c r="DR12" s="58">
        <v>4771.2444999999998</v>
      </c>
      <c r="DS12" s="58">
        <v>868.54449999999997</v>
      </c>
      <c r="DT12" s="58">
        <v>5421.6944999999996</v>
      </c>
      <c r="DU12" s="58">
        <v>7373.0445</v>
      </c>
      <c r="DV12" s="58">
        <v>4771.2444999999998</v>
      </c>
      <c r="DW12" s="58">
        <v>868.54449999999997</v>
      </c>
      <c r="DX12" s="58">
        <v>5421.6944999999996</v>
      </c>
      <c r="DY12" s="58">
        <v>3130.8045000000002</v>
      </c>
      <c r="DZ12" s="58">
        <v>4771.2444999999998</v>
      </c>
      <c r="EA12" s="58">
        <v>868.54449999999997</v>
      </c>
      <c r="EB12" s="58">
        <v>5421.6944999999996</v>
      </c>
      <c r="EC12" s="58">
        <v>7373.0445</v>
      </c>
      <c r="ED12" s="58">
        <v>4771.2444999999998</v>
      </c>
      <c r="EE12" s="58">
        <v>868.54449999999997</v>
      </c>
      <c r="EF12" s="58">
        <v>5421.6944999999996</v>
      </c>
      <c r="EG12" s="58">
        <v>7373.0445</v>
      </c>
      <c r="EH12" s="58">
        <v>4771.2444999999998</v>
      </c>
      <c r="EI12" s="58">
        <v>535.79999999999995</v>
      </c>
      <c r="EJ12" s="58">
        <v>5224.05</v>
      </c>
      <c r="EK12" s="58">
        <v>7233.3</v>
      </c>
      <c r="EL12" s="58">
        <v>4554.3</v>
      </c>
      <c r="EM12" s="58">
        <v>535.79999999999995</v>
      </c>
      <c r="EN12" s="58">
        <v>5224.05</v>
      </c>
      <c r="EO12" s="58">
        <v>7233.3</v>
      </c>
      <c r="EP12" s="58">
        <v>4554.3</v>
      </c>
      <c r="EQ12" s="58">
        <v>535.79999999999995</v>
      </c>
      <c r="ER12" s="58">
        <v>5224.05</v>
      </c>
      <c r="ES12" s="58">
        <v>7233.3</v>
      </c>
      <c r="ET12" s="58">
        <v>4554.3</v>
      </c>
      <c r="EU12" s="58">
        <v>535.79999999999995</v>
      </c>
      <c r="EV12" s="58">
        <v>5224.05</v>
      </c>
      <c r="EW12" s="58">
        <v>7233.3</v>
      </c>
      <c r="EX12" s="58">
        <v>4554.3</v>
      </c>
      <c r="EY12" s="58">
        <v>535.79999999999995</v>
      </c>
      <c r="EZ12" s="58">
        <v>5224.05</v>
      </c>
      <c r="FA12" s="58">
        <v>7233.3</v>
      </c>
      <c r="FB12" s="58">
        <v>4554.3</v>
      </c>
    </row>
    <row r="13" spans="1:159" x14ac:dyDescent="0.25">
      <c r="B13" s="33" t="s">
        <v>7</v>
      </c>
      <c r="C13" s="58">
        <v>404.78806100000003</v>
      </c>
      <c r="D13" s="58">
        <v>563.96295689999999</v>
      </c>
      <c r="E13" s="58">
        <v>419.09873099999999</v>
      </c>
      <c r="F13" s="58">
        <v>704.36844740000004</v>
      </c>
      <c r="G13" s="58">
        <v>773.52964740000004</v>
      </c>
      <c r="H13" s="58">
        <v>652.06426120000003</v>
      </c>
      <c r="I13" s="58">
        <v>947.44126459999995</v>
      </c>
      <c r="J13" s="58">
        <v>812.11044860000004</v>
      </c>
      <c r="K13" s="58">
        <v>701.12397650000003</v>
      </c>
      <c r="L13" s="58">
        <v>1026.408289</v>
      </c>
      <c r="M13" s="58">
        <v>1074.374638</v>
      </c>
      <c r="N13" s="58">
        <v>1321.8375249999999</v>
      </c>
      <c r="O13" s="58">
        <v>928.84124120000001</v>
      </c>
      <c r="P13" s="58">
        <v>1132.023183</v>
      </c>
      <c r="Q13" s="58">
        <v>864.80726059999995</v>
      </c>
      <c r="R13" s="58">
        <v>1163.1716610000001</v>
      </c>
      <c r="S13" s="58">
        <v>1865.363904</v>
      </c>
      <c r="T13" s="58">
        <v>1705.921961</v>
      </c>
      <c r="U13" s="58">
        <v>2278.4940059999999</v>
      </c>
      <c r="V13" s="58">
        <v>1598.3322250000001</v>
      </c>
      <c r="W13" s="58">
        <v>1879.819884</v>
      </c>
      <c r="X13" s="58">
        <v>1625.503471</v>
      </c>
      <c r="Y13" s="58">
        <v>2938.623932</v>
      </c>
      <c r="Z13" s="58">
        <v>1731.3741319999999</v>
      </c>
      <c r="AA13" s="58">
        <v>2040.2164479999999</v>
      </c>
      <c r="AB13" s="58">
        <v>2597.9839360000001</v>
      </c>
      <c r="AC13" s="58">
        <v>2266.1628350000001</v>
      </c>
      <c r="AD13" s="58">
        <v>3235.7658200000001</v>
      </c>
      <c r="AE13" s="58">
        <v>2401.9265730000002</v>
      </c>
      <c r="AF13" s="58">
        <v>3289.1747209999999</v>
      </c>
      <c r="AG13" s="58">
        <v>3620.659639</v>
      </c>
      <c r="AH13" s="58">
        <v>3963.5748359999998</v>
      </c>
      <c r="AI13" s="58">
        <v>3002.3721369999998</v>
      </c>
      <c r="AJ13" s="58">
        <v>3070.4260549999999</v>
      </c>
      <c r="AK13" s="58">
        <v>4071.8538410000001</v>
      </c>
      <c r="AL13" s="58">
        <v>3216.5460189999999</v>
      </c>
      <c r="AM13" s="58">
        <v>1914.3719530000001</v>
      </c>
      <c r="AN13" s="58">
        <v>3324.1806310000002</v>
      </c>
      <c r="AO13" s="58">
        <v>2371.481589</v>
      </c>
      <c r="AP13" s="58">
        <v>3152.5509750000001</v>
      </c>
      <c r="AQ13" s="58">
        <v>3988.4190180000001</v>
      </c>
      <c r="AR13" s="58">
        <v>2988.2644599999999</v>
      </c>
      <c r="AS13" s="58">
        <v>3534.593809</v>
      </c>
      <c r="AT13" s="58">
        <v>2402.9890789999999</v>
      </c>
      <c r="AU13" s="58">
        <v>5552.5835120000002</v>
      </c>
      <c r="AV13" s="58">
        <v>3134.889823</v>
      </c>
      <c r="AW13" s="58">
        <v>5116.5281949999999</v>
      </c>
      <c r="AX13" s="58">
        <v>7558.164651</v>
      </c>
      <c r="AY13" s="58">
        <v>7007.6532569999999</v>
      </c>
      <c r="AZ13" s="58">
        <v>7372.6269840000004</v>
      </c>
      <c r="BA13" s="58">
        <v>8586.9641310000006</v>
      </c>
      <c r="BB13" s="58">
        <v>7007.0018389999996</v>
      </c>
      <c r="BC13" s="58">
        <v>6316.0892299999996</v>
      </c>
      <c r="BD13" s="58">
        <v>9819.8124110000008</v>
      </c>
      <c r="BE13" s="58">
        <v>11953.63013</v>
      </c>
      <c r="BF13" s="58">
        <v>9410.3145970000005</v>
      </c>
      <c r="BG13" s="58">
        <v>9396.2820659999998</v>
      </c>
      <c r="BH13" s="58">
        <v>10034.05219</v>
      </c>
      <c r="BI13" s="58">
        <v>14887.554630000001</v>
      </c>
      <c r="BJ13" s="58">
        <v>8621.0847259999991</v>
      </c>
      <c r="BK13" s="58">
        <v>9712.6211359999998</v>
      </c>
      <c r="BL13" s="58">
        <v>11311.95962</v>
      </c>
      <c r="BM13" s="58">
        <v>16669.024430000001</v>
      </c>
      <c r="BN13" s="58">
        <v>14336.220020000001</v>
      </c>
      <c r="BO13" s="58">
        <v>11324.21898</v>
      </c>
      <c r="BP13" s="58">
        <v>12839.32228</v>
      </c>
      <c r="BQ13" s="58">
        <v>11011.97501</v>
      </c>
      <c r="BR13" s="58">
        <v>15452.39033</v>
      </c>
      <c r="BS13" s="58">
        <v>11515.609619999999</v>
      </c>
      <c r="BT13" s="58">
        <v>13047.80509</v>
      </c>
      <c r="BU13" s="58">
        <v>17362.950349999999</v>
      </c>
      <c r="BV13" s="58">
        <v>15582.708119999999</v>
      </c>
      <c r="BW13" s="58">
        <v>12721.583189999999</v>
      </c>
      <c r="BX13" s="58">
        <v>14427.236150000001</v>
      </c>
      <c r="BY13" s="58">
        <v>20194.363649999999</v>
      </c>
      <c r="BZ13" s="58">
        <v>17357.886979999999</v>
      </c>
      <c r="CA13" s="58">
        <v>13719.82957</v>
      </c>
      <c r="CB13" s="58">
        <v>15562.15388</v>
      </c>
      <c r="CC13" s="58">
        <v>21783.319230000001</v>
      </c>
      <c r="CD13" s="58">
        <v>18718.939050000001</v>
      </c>
      <c r="CE13" s="58">
        <v>14699.75639</v>
      </c>
      <c r="CF13" s="58">
        <v>16680.040349999999</v>
      </c>
      <c r="CG13" s="58">
        <v>23348.921060000001</v>
      </c>
      <c r="CH13" s="58">
        <v>20053.673510000001</v>
      </c>
      <c r="CI13" s="58">
        <v>15544.28197</v>
      </c>
      <c r="CJ13" s="58">
        <v>17642.683819999998</v>
      </c>
      <c r="CK13" s="58">
        <v>24697.004369999999</v>
      </c>
      <c r="CL13" s="58">
        <v>21204.256239999999</v>
      </c>
      <c r="CM13" s="58">
        <v>16590.395990000001</v>
      </c>
      <c r="CN13" s="58">
        <v>18835.124790000002</v>
      </c>
      <c r="CO13" s="58">
        <v>17673.214169999999</v>
      </c>
      <c r="CP13" s="58">
        <v>22629.478299999999</v>
      </c>
      <c r="CQ13" s="58">
        <v>17519.169030000001</v>
      </c>
      <c r="CR13" s="58">
        <v>19899.058919999999</v>
      </c>
      <c r="CS13" s="58">
        <v>26442.043430000002</v>
      </c>
      <c r="CT13" s="58">
        <v>22026.175289999999</v>
      </c>
      <c r="CU13" s="58">
        <v>18473.573990000001</v>
      </c>
      <c r="CV13" s="58">
        <v>20984.256249999999</v>
      </c>
      <c r="CW13" s="58">
        <v>27066.864659999999</v>
      </c>
      <c r="CX13" s="58">
        <v>25194.216609999999</v>
      </c>
      <c r="CY13" s="58">
        <v>19589.409940000001</v>
      </c>
      <c r="CZ13" s="58">
        <v>22256.2084</v>
      </c>
      <c r="DA13" s="58">
        <v>27215.254580000001</v>
      </c>
      <c r="DB13" s="58">
        <v>26714.414570000001</v>
      </c>
      <c r="DC13" s="58">
        <v>21415.448530000001</v>
      </c>
      <c r="DD13" s="58">
        <v>24316.001219999998</v>
      </c>
      <c r="DE13" s="58">
        <v>34039.847679999999</v>
      </c>
      <c r="DF13" s="58">
        <v>29209.849910000001</v>
      </c>
      <c r="DG13" s="58">
        <v>22114.369859999999</v>
      </c>
      <c r="DH13" s="58">
        <v>25009.935600000001</v>
      </c>
      <c r="DI13" s="58">
        <v>34688.253570000001</v>
      </c>
      <c r="DJ13" s="58">
        <v>30198.322489999999</v>
      </c>
      <c r="DK13" s="58">
        <v>23987.377990000001</v>
      </c>
      <c r="DL13" s="58">
        <v>27138.623820000001</v>
      </c>
      <c r="DM13" s="58">
        <v>37978.574959999998</v>
      </c>
      <c r="DN13" s="58">
        <v>32752.32922</v>
      </c>
      <c r="DO13" s="58">
        <v>24534.495309999998</v>
      </c>
      <c r="DP13" s="58">
        <v>27203.545180000001</v>
      </c>
      <c r="DQ13" s="58">
        <v>38848.988890000001</v>
      </c>
      <c r="DR13" s="58">
        <v>29818.755690000002</v>
      </c>
      <c r="DS13" s="58">
        <v>25458.412520000002</v>
      </c>
      <c r="DT13" s="58">
        <v>28810.253970000002</v>
      </c>
      <c r="DU13" s="58">
        <v>40318.857170000003</v>
      </c>
      <c r="DV13" s="58">
        <v>33130.506240000002</v>
      </c>
      <c r="DW13" s="58">
        <v>26481.935119999998</v>
      </c>
      <c r="DX13" s="58">
        <v>29973.347839999999</v>
      </c>
      <c r="DY13" s="58">
        <v>41947.188580000002</v>
      </c>
      <c r="DZ13" s="58">
        <v>36153.998039999999</v>
      </c>
      <c r="EA13" s="58">
        <v>27526.384580000002</v>
      </c>
      <c r="EB13" s="58">
        <v>31160.22222</v>
      </c>
      <c r="EC13" s="58">
        <v>43298.845000000001</v>
      </c>
      <c r="ED13" s="58">
        <v>37578.247300000003</v>
      </c>
      <c r="EE13" s="58">
        <v>28755.25533</v>
      </c>
      <c r="EF13" s="58">
        <v>32556.666249999998</v>
      </c>
      <c r="EG13" s="58">
        <v>45563.834369999997</v>
      </c>
      <c r="EH13" s="58">
        <v>39253.98014</v>
      </c>
      <c r="EI13" s="58">
        <v>29938.86994</v>
      </c>
      <c r="EJ13" s="58">
        <v>33901.682849999997</v>
      </c>
      <c r="EK13" s="58">
        <v>47446.857600000003</v>
      </c>
      <c r="EL13" s="58">
        <v>40868.000059999998</v>
      </c>
      <c r="EM13" s="58">
        <v>31007.40206</v>
      </c>
      <c r="EN13" s="58">
        <v>35115.923909999998</v>
      </c>
      <c r="EO13" s="58">
        <v>49146.795080000004</v>
      </c>
      <c r="EP13" s="58">
        <v>42325.089319999999</v>
      </c>
      <c r="EQ13" s="58">
        <v>31943.251179999999</v>
      </c>
      <c r="ER13" s="58">
        <v>36179.388809999997</v>
      </c>
      <c r="ES13" s="58">
        <v>50635.645940000002</v>
      </c>
      <c r="ET13" s="58">
        <v>42902.411769999999</v>
      </c>
      <c r="EU13" s="58">
        <v>32260.587810000001</v>
      </c>
      <c r="EV13" s="58">
        <v>36637.445209999998</v>
      </c>
      <c r="EW13" s="58">
        <v>51276.924899999998</v>
      </c>
      <c r="EX13" s="58">
        <v>44150.914879999997</v>
      </c>
      <c r="EY13" s="58">
        <v>32594.91575</v>
      </c>
      <c r="EZ13" s="58">
        <v>36919.916729999997</v>
      </c>
      <c r="FA13" s="58">
        <v>41563.144119999997</v>
      </c>
      <c r="FB13" s="58">
        <v>41349.360739999996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1.976</v>
      </c>
      <c r="L14" s="58">
        <v>0</v>
      </c>
      <c r="M14" s="58">
        <v>0</v>
      </c>
      <c r="N14" s="58">
        <v>2.1406000000000001</v>
      </c>
      <c r="O14" s="58">
        <v>5.0967799999999999</v>
      </c>
      <c r="P14" s="58">
        <v>0</v>
      </c>
      <c r="Q14" s="58">
        <v>0</v>
      </c>
      <c r="R14" s="58">
        <v>3.5</v>
      </c>
      <c r="S14" s="58">
        <v>5.3827800000000003</v>
      </c>
      <c r="T14" s="58">
        <v>0</v>
      </c>
      <c r="U14" s="58">
        <v>0</v>
      </c>
      <c r="V14" s="58">
        <v>3.9205999999999999</v>
      </c>
      <c r="W14" s="58">
        <v>249.69698</v>
      </c>
      <c r="X14" s="58">
        <v>0</v>
      </c>
      <c r="Y14" s="58">
        <v>0</v>
      </c>
      <c r="Z14" s="58">
        <v>139.52000000000001</v>
      </c>
      <c r="AA14" s="58">
        <v>430.80491999999998</v>
      </c>
      <c r="AB14" s="58">
        <v>0</v>
      </c>
      <c r="AC14" s="58">
        <v>0</v>
      </c>
      <c r="AD14" s="58">
        <v>354.36900000000003</v>
      </c>
      <c r="AE14" s="58">
        <v>496.45492000000002</v>
      </c>
      <c r="AF14" s="58">
        <v>0</v>
      </c>
      <c r="AG14" s="58">
        <v>0</v>
      </c>
      <c r="AH14" s="58">
        <v>422.05540000000002</v>
      </c>
      <c r="AI14" s="58">
        <v>527.10969999999998</v>
      </c>
      <c r="AJ14" s="58">
        <v>0</v>
      </c>
      <c r="AK14" s="58">
        <v>0</v>
      </c>
      <c r="AL14" s="58">
        <v>387.36799999999999</v>
      </c>
      <c r="AM14" s="58">
        <v>450.46872000000002</v>
      </c>
      <c r="AN14" s="58">
        <v>0</v>
      </c>
      <c r="AO14" s="58">
        <v>0</v>
      </c>
      <c r="AP14" s="58">
        <v>358.53500000000003</v>
      </c>
      <c r="AQ14" s="58">
        <v>564.54970000000003</v>
      </c>
      <c r="AR14" s="58">
        <v>0</v>
      </c>
      <c r="AS14" s="58">
        <v>0</v>
      </c>
      <c r="AT14" s="58">
        <v>339.69439999999997</v>
      </c>
      <c r="AU14" s="58">
        <v>564.54970000000003</v>
      </c>
      <c r="AV14" s="58">
        <v>0</v>
      </c>
      <c r="AW14" s="58">
        <v>0</v>
      </c>
      <c r="AX14" s="58">
        <v>433.46940000000001</v>
      </c>
      <c r="AY14" s="58">
        <v>564.54970000000003</v>
      </c>
      <c r="AZ14" s="58">
        <v>0</v>
      </c>
      <c r="BA14" s="58">
        <v>0</v>
      </c>
      <c r="BB14" s="58">
        <v>315.7944</v>
      </c>
      <c r="BC14" s="58">
        <v>564.54970000000003</v>
      </c>
      <c r="BD14" s="58">
        <v>0</v>
      </c>
      <c r="BE14" s="58">
        <v>0</v>
      </c>
      <c r="BF14" s="58">
        <v>310.86040000000003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516.83065550000003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1651.7842270000001</v>
      </c>
      <c r="BX14" s="58">
        <v>0</v>
      </c>
      <c r="BY14" s="58">
        <v>0</v>
      </c>
      <c r="BZ14" s="58">
        <v>1270.6032520000001</v>
      </c>
      <c r="CA14" s="58">
        <v>2806.9915449999999</v>
      </c>
      <c r="CB14" s="58">
        <v>0</v>
      </c>
      <c r="CC14" s="58">
        <v>0</v>
      </c>
      <c r="CD14" s="58">
        <v>2159.2242660000002</v>
      </c>
      <c r="CE14" s="58">
        <v>3993.387905</v>
      </c>
      <c r="CF14" s="58">
        <v>0</v>
      </c>
      <c r="CG14" s="58">
        <v>0</v>
      </c>
      <c r="CH14" s="58">
        <v>3071.8368500000001</v>
      </c>
      <c r="CI14" s="58">
        <v>5177.2360269999999</v>
      </c>
      <c r="CJ14" s="58">
        <v>0</v>
      </c>
      <c r="CK14" s="58">
        <v>0</v>
      </c>
      <c r="CL14" s="58">
        <v>3982.489251</v>
      </c>
      <c r="CM14" s="58">
        <v>6393.2046060000002</v>
      </c>
      <c r="CN14" s="58">
        <v>0</v>
      </c>
      <c r="CO14" s="58">
        <v>0</v>
      </c>
      <c r="CP14" s="58">
        <v>4917.8496969999997</v>
      </c>
      <c r="CQ14" s="58">
        <v>7644.5049019999997</v>
      </c>
      <c r="CR14" s="58">
        <v>0</v>
      </c>
      <c r="CS14" s="58">
        <v>0</v>
      </c>
      <c r="CT14" s="58">
        <v>5880.3883859999996</v>
      </c>
      <c r="CU14" s="58">
        <v>8973.4576870000001</v>
      </c>
      <c r="CV14" s="58">
        <v>0</v>
      </c>
      <c r="CW14" s="58">
        <v>0</v>
      </c>
      <c r="CX14" s="58">
        <v>6902.6597590000001</v>
      </c>
      <c r="CY14" s="58">
        <v>10187.941500000001</v>
      </c>
      <c r="CZ14" s="58">
        <v>0</v>
      </c>
      <c r="DA14" s="58">
        <v>0</v>
      </c>
      <c r="DB14" s="58">
        <v>7836.8780809999998</v>
      </c>
      <c r="DC14" s="58">
        <v>9943.627305</v>
      </c>
      <c r="DD14" s="58">
        <v>0</v>
      </c>
      <c r="DE14" s="58">
        <v>0</v>
      </c>
      <c r="DF14" s="58">
        <v>7648.9440809999996</v>
      </c>
      <c r="DG14" s="58">
        <v>9695.4645849999997</v>
      </c>
      <c r="DH14" s="58">
        <v>0</v>
      </c>
      <c r="DI14" s="58">
        <v>0</v>
      </c>
      <c r="DJ14" s="58">
        <v>7458.0496810000004</v>
      </c>
      <c r="DK14" s="58">
        <v>10855.615959999999</v>
      </c>
      <c r="DL14" s="58">
        <v>0</v>
      </c>
      <c r="DM14" s="58">
        <v>0</v>
      </c>
      <c r="DN14" s="58">
        <v>8350.4738159999997</v>
      </c>
      <c r="DO14" s="58">
        <v>11931.001990000001</v>
      </c>
      <c r="DP14" s="58">
        <v>0</v>
      </c>
      <c r="DQ14" s="58">
        <v>0</v>
      </c>
      <c r="DR14" s="58">
        <v>9177.6938420000006</v>
      </c>
      <c r="DS14" s="58">
        <v>13011.70001</v>
      </c>
      <c r="DT14" s="58">
        <v>0</v>
      </c>
      <c r="DU14" s="58">
        <v>0</v>
      </c>
      <c r="DV14" s="58">
        <v>10009.00001</v>
      </c>
      <c r="DW14" s="58">
        <v>14088.93802</v>
      </c>
      <c r="DX14" s="58">
        <v>0</v>
      </c>
      <c r="DY14" s="58">
        <v>0</v>
      </c>
      <c r="DZ14" s="58">
        <v>10837.644630000001</v>
      </c>
      <c r="EA14" s="58">
        <v>15183.44195</v>
      </c>
      <c r="EB14" s="58">
        <v>0</v>
      </c>
      <c r="EC14" s="58">
        <v>0</v>
      </c>
      <c r="ED14" s="58">
        <v>11679.570729999999</v>
      </c>
      <c r="EE14" s="58">
        <v>16293.85556</v>
      </c>
      <c r="EF14" s="58">
        <v>0</v>
      </c>
      <c r="EG14" s="58">
        <v>0</v>
      </c>
      <c r="EH14" s="58">
        <v>12533.73504</v>
      </c>
      <c r="EI14" s="58">
        <v>17406.19313</v>
      </c>
      <c r="EJ14" s="58">
        <v>0</v>
      </c>
      <c r="EK14" s="58">
        <v>0</v>
      </c>
      <c r="EL14" s="58">
        <v>13389.37933</v>
      </c>
      <c r="EM14" s="58">
        <v>18505.42655</v>
      </c>
      <c r="EN14" s="58">
        <v>0</v>
      </c>
      <c r="EO14" s="58">
        <v>0</v>
      </c>
      <c r="EP14" s="58">
        <v>14234.943499999999</v>
      </c>
      <c r="EQ14" s="58">
        <v>19725.64561</v>
      </c>
      <c r="ER14" s="58">
        <v>0</v>
      </c>
      <c r="ES14" s="58">
        <v>0</v>
      </c>
      <c r="ET14" s="58">
        <v>15173.573549999999</v>
      </c>
      <c r="EU14" s="58">
        <v>20889.497169999999</v>
      </c>
      <c r="EV14" s="58">
        <v>0</v>
      </c>
      <c r="EW14" s="58">
        <v>0</v>
      </c>
      <c r="EX14" s="58">
        <v>16068.84398</v>
      </c>
      <c r="EY14" s="58">
        <v>22024.71747</v>
      </c>
      <c r="EZ14" s="58">
        <v>0</v>
      </c>
      <c r="FA14" s="58">
        <v>0</v>
      </c>
      <c r="FB14" s="58">
        <v>16942.090359999998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0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451.53500000000003</v>
      </c>
      <c r="BD15" s="58">
        <v>451.53500000000003</v>
      </c>
      <c r="BE15" s="58">
        <v>451.53500000000003</v>
      </c>
      <c r="BF15" s="58">
        <v>451.53500000000003</v>
      </c>
      <c r="BG15" s="58">
        <v>451.53500000000003</v>
      </c>
      <c r="BH15" s="58">
        <v>451.53500000000003</v>
      </c>
      <c r="BI15" s="58">
        <v>451.53500000000003</v>
      </c>
      <c r="BJ15" s="58">
        <v>451.53500000000003</v>
      </c>
      <c r="BK15" s="58">
        <v>451.53500000000003</v>
      </c>
      <c r="BL15" s="58">
        <v>451.53500000000003</v>
      </c>
      <c r="BM15" s="58">
        <v>451.53500000000003</v>
      </c>
      <c r="BN15" s="58">
        <v>451.53500000000003</v>
      </c>
      <c r="BO15" s="58">
        <v>451.53500000000003</v>
      </c>
      <c r="BP15" s="58">
        <v>451.53500000000003</v>
      </c>
      <c r="BQ15" s="58">
        <v>451.53500000000003</v>
      </c>
      <c r="BR15" s="58">
        <v>451.53500000000003</v>
      </c>
      <c r="BS15" s="58">
        <v>451.53500000000003</v>
      </c>
      <c r="BT15" s="58">
        <v>451.53500000000003</v>
      </c>
      <c r="BU15" s="58">
        <v>451.53500000000003</v>
      </c>
      <c r="BV15" s="58">
        <v>451.53500000000003</v>
      </c>
      <c r="BW15" s="58">
        <v>892.01784889999999</v>
      </c>
      <c r="BX15" s="58">
        <v>892.01784889999999</v>
      </c>
      <c r="BY15" s="58">
        <v>892.01784889999999</v>
      </c>
      <c r="BZ15" s="58">
        <v>892.01784889999999</v>
      </c>
      <c r="CA15" s="58">
        <v>5429.3365240000003</v>
      </c>
      <c r="CB15" s="58">
        <v>5429.3365240000003</v>
      </c>
      <c r="CC15" s="58">
        <v>5429.3365240000003</v>
      </c>
      <c r="CD15" s="58">
        <v>5429.3365240000003</v>
      </c>
      <c r="CE15" s="58">
        <v>7235.0164109999996</v>
      </c>
      <c r="CF15" s="58">
        <v>7235.0164109999996</v>
      </c>
      <c r="CG15" s="58">
        <v>7235.0164109999996</v>
      </c>
      <c r="CH15" s="58">
        <v>7235.0164109999996</v>
      </c>
      <c r="CI15" s="58">
        <v>9148.5920769999993</v>
      </c>
      <c r="CJ15" s="58">
        <v>8808.2101760000005</v>
      </c>
      <c r="CK15" s="58">
        <v>9148.5920769999993</v>
      </c>
      <c r="CL15" s="58">
        <v>9148.5920769999993</v>
      </c>
      <c r="CM15" s="58">
        <v>11007.35448</v>
      </c>
      <c r="CN15" s="58">
        <v>11007.35448</v>
      </c>
      <c r="CO15" s="58">
        <v>11007.35448</v>
      </c>
      <c r="CP15" s="58">
        <v>10321.80862</v>
      </c>
      <c r="CQ15" s="58">
        <v>13100.64776</v>
      </c>
      <c r="CR15" s="58">
        <v>13100.64776</v>
      </c>
      <c r="CS15" s="58">
        <v>12034.325930000001</v>
      </c>
      <c r="CT15" s="58">
        <v>13100.64776</v>
      </c>
      <c r="CU15" s="58">
        <v>15360.44569</v>
      </c>
      <c r="CV15" s="58">
        <v>15360.44569</v>
      </c>
      <c r="CW15" s="58">
        <v>15360.44569</v>
      </c>
      <c r="CX15" s="58">
        <v>15360.44569</v>
      </c>
      <c r="CY15" s="58">
        <v>17580.014630000001</v>
      </c>
      <c r="CZ15" s="58">
        <v>17580.014630000001</v>
      </c>
      <c r="DA15" s="58">
        <v>17580.014630000001</v>
      </c>
      <c r="DB15" s="58">
        <v>17580.014630000001</v>
      </c>
      <c r="DC15" s="58">
        <v>20697.288359999999</v>
      </c>
      <c r="DD15" s="58">
        <v>20697.288359999999</v>
      </c>
      <c r="DE15" s="58">
        <v>20697.288359999999</v>
      </c>
      <c r="DF15" s="58">
        <v>20697.288359999999</v>
      </c>
      <c r="DG15" s="58">
        <v>24513.620930000001</v>
      </c>
      <c r="DH15" s="58">
        <v>24513.620930000001</v>
      </c>
      <c r="DI15" s="58">
        <v>24513.620930000001</v>
      </c>
      <c r="DJ15" s="58">
        <v>24513.620930000001</v>
      </c>
      <c r="DK15" s="58">
        <v>25999.36922</v>
      </c>
      <c r="DL15" s="58">
        <v>25999.36922</v>
      </c>
      <c r="DM15" s="58">
        <v>25999.36922</v>
      </c>
      <c r="DN15" s="58">
        <v>25999.36922</v>
      </c>
      <c r="DO15" s="58">
        <v>28282.60612</v>
      </c>
      <c r="DP15" s="58">
        <v>28282.60612</v>
      </c>
      <c r="DQ15" s="58">
        <v>28282.60612</v>
      </c>
      <c r="DR15" s="58">
        <v>28282.60612</v>
      </c>
      <c r="DS15" s="58">
        <v>30407.906569999999</v>
      </c>
      <c r="DT15" s="58">
        <v>30407.906569999999</v>
      </c>
      <c r="DU15" s="58">
        <v>30407.906569999999</v>
      </c>
      <c r="DV15" s="58">
        <v>30407.906569999999</v>
      </c>
      <c r="DW15" s="58">
        <v>32587.858520000002</v>
      </c>
      <c r="DX15" s="58">
        <v>32587.858520000002</v>
      </c>
      <c r="DY15" s="58">
        <v>32587.858520000002</v>
      </c>
      <c r="DZ15" s="58">
        <v>32587.858520000002</v>
      </c>
      <c r="EA15" s="58">
        <v>35587.383150000001</v>
      </c>
      <c r="EB15" s="58">
        <v>35587.383150000001</v>
      </c>
      <c r="EC15" s="58">
        <v>35506.319600000003</v>
      </c>
      <c r="ED15" s="58">
        <v>35587.383150000001</v>
      </c>
      <c r="EE15" s="58">
        <v>38491.287470000003</v>
      </c>
      <c r="EF15" s="58">
        <v>38491.287470000003</v>
      </c>
      <c r="EG15" s="58">
        <v>38412.882339999996</v>
      </c>
      <c r="EH15" s="58">
        <v>37004.167430000001</v>
      </c>
      <c r="EI15" s="58">
        <v>41495.881909999996</v>
      </c>
      <c r="EJ15" s="58">
        <v>41495.881909999996</v>
      </c>
      <c r="EK15" s="58">
        <v>37939.768949999998</v>
      </c>
      <c r="EL15" s="58">
        <v>41275.464379999998</v>
      </c>
      <c r="EM15" s="58">
        <v>44712.8413</v>
      </c>
      <c r="EN15" s="58">
        <v>44712.8413</v>
      </c>
      <c r="EO15" s="58">
        <v>44712.8413</v>
      </c>
      <c r="EP15" s="58">
        <v>44712.8413</v>
      </c>
      <c r="EQ15" s="58">
        <v>48501.011400000003</v>
      </c>
      <c r="ER15" s="58">
        <v>48737.548999999999</v>
      </c>
      <c r="ES15" s="58">
        <v>48737.548999999999</v>
      </c>
      <c r="ET15" s="58">
        <v>48289.69857</v>
      </c>
      <c r="EU15" s="58">
        <v>51958.250719999996</v>
      </c>
      <c r="EV15" s="58">
        <v>51958.250719999996</v>
      </c>
      <c r="EW15" s="58">
        <v>50308.504379999998</v>
      </c>
      <c r="EX15" s="58">
        <v>51958.250719999996</v>
      </c>
      <c r="EY15" s="58">
        <v>54054.735829999998</v>
      </c>
      <c r="EZ15" s="58">
        <v>54054.735829999998</v>
      </c>
      <c r="FA15" s="58">
        <v>53974.433940000003</v>
      </c>
      <c r="FB15" s="58">
        <v>52546.761489999997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81442.871509999997</v>
      </c>
      <c r="D17" s="58">
        <v>77902.081049999993</v>
      </c>
      <c r="E17" s="58">
        <v>77539.995060000001</v>
      </c>
      <c r="F17" s="58">
        <v>80887.378349999999</v>
      </c>
      <c r="G17" s="58">
        <v>83911.311570000005</v>
      </c>
      <c r="H17" s="58">
        <v>80421.158519999997</v>
      </c>
      <c r="I17" s="58">
        <v>78849.169710000002</v>
      </c>
      <c r="J17" s="58">
        <v>82513.308239999998</v>
      </c>
      <c r="K17" s="58">
        <v>88663.133059999993</v>
      </c>
      <c r="L17" s="58">
        <v>84926.555049999995</v>
      </c>
      <c r="M17" s="58">
        <v>83239.273220000003</v>
      </c>
      <c r="N17" s="58">
        <v>87215.223570000002</v>
      </c>
      <c r="O17" s="58">
        <v>88575.230219999998</v>
      </c>
      <c r="P17" s="58">
        <v>84766.32978</v>
      </c>
      <c r="Q17" s="58">
        <v>83382.816409999999</v>
      </c>
      <c r="R17" s="58">
        <v>87267.612370000003</v>
      </c>
      <c r="S17" s="58">
        <v>87345.786810000005</v>
      </c>
      <c r="T17" s="58">
        <v>83663.335890000002</v>
      </c>
      <c r="U17" s="58">
        <v>83285.017080000005</v>
      </c>
      <c r="V17" s="58">
        <v>86804.322830000005</v>
      </c>
      <c r="W17" s="58">
        <v>91283.241139999998</v>
      </c>
      <c r="X17" s="58">
        <v>87387.690640000001</v>
      </c>
      <c r="Y17" s="58">
        <v>86981.468179999996</v>
      </c>
      <c r="Z17" s="58">
        <v>90710.322329999995</v>
      </c>
      <c r="AA17" s="58">
        <v>93429.427639999994</v>
      </c>
      <c r="AB17" s="58">
        <v>89500.494089999993</v>
      </c>
      <c r="AC17" s="58">
        <v>89101.894719999997</v>
      </c>
      <c r="AD17" s="58">
        <v>92836.042690000002</v>
      </c>
      <c r="AE17" s="58">
        <v>98476.082380000007</v>
      </c>
      <c r="AF17" s="58">
        <v>94359.516770000002</v>
      </c>
      <c r="AG17" s="58">
        <v>93935.815260000003</v>
      </c>
      <c r="AH17" s="58">
        <v>97878.525280000002</v>
      </c>
      <c r="AI17" s="58">
        <v>103588.2086</v>
      </c>
      <c r="AJ17" s="58">
        <v>99290.210279999999</v>
      </c>
      <c r="AK17" s="58">
        <v>98849.813510000007</v>
      </c>
      <c r="AL17" s="58">
        <v>102968.96920000001</v>
      </c>
      <c r="AM17" s="58">
        <v>108662.2346</v>
      </c>
      <c r="AN17" s="58">
        <v>104181.08229999999</v>
      </c>
      <c r="AO17" s="58">
        <v>103722.69319999999</v>
      </c>
      <c r="AP17" s="58">
        <v>108022.1296</v>
      </c>
      <c r="AQ17" s="58">
        <v>113167.6747</v>
      </c>
      <c r="AR17" s="58">
        <v>108497.1761</v>
      </c>
      <c r="AS17" s="58">
        <v>108017.56849999999</v>
      </c>
      <c r="AT17" s="58">
        <v>112503.6363</v>
      </c>
      <c r="AU17" s="58">
        <v>117933.34390000001</v>
      </c>
      <c r="AV17" s="58">
        <v>113062.5515</v>
      </c>
      <c r="AW17" s="58">
        <v>112561.2484</v>
      </c>
      <c r="AX17" s="58">
        <v>117242.1884</v>
      </c>
      <c r="AY17" s="58">
        <v>122830.56939999999</v>
      </c>
      <c r="AZ17" s="58">
        <v>117758.18979999999</v>
      </c>
      <c r="BA17" s="58">
        <v>117234.5203</v>
      </c>
      <c r="BB17" s="58">
        <v>122114.857</v>
      </c>
      <c r="BC17" s="58">
        <v>127926.45789999999</v>
      </c>
      <c r="BD17" s="58">
        <v>122642.552</v>
      </c>
      <c r="BE17" s="58">
        <v>122095.00260000001</v>
      </c>
      <c r="BF17" s="58">
        <v>127184.8691</v>
      </c>
      <c r="BG17" s="58">
        <v>132344.72579999999</v>
      </c>
      <c r="BH17" s="58">
        <v>126893.4952</v>
      </c>
      <c r="BI17" s="58">
        <v>126327.01089999999</v>
      </c>
      <c r="BJ17" s="58">
        <v>131587.84039999999</v>
      </c>
      <c r="BK17" s="58">
        <v>136558.57139999999</v>
      </c>
      <c r="BL17" s="58">
        <v>130935.3109</v>
      </c>
      <c r="BM17" s="58">
        <v>130349.95140000001</v>
      </c>
      <c r="BN17" s="58">
        <v>135780.37890000001</v>
      </c>
      <c r="BO17" s="58">
        <v>140938.2452</v>
      </c>
      <c r="BP17" s="58">
        <v>135134.2028</v>
      </c>
      <c r="BQ17" s="58">
        <v>134527.34239999999</v>
      </c>
      <c r="BR17" s="58">
        <v>140139.4449</v>
      </c>
      <c r="BS17" s="58">
        <v>145417.18640000001</v>
      </c>
      <c r="BT17" s="58">
        <v>139429.91130000001</v>
      </c>
      <c r="BU17" s="58">
        <v>138801.98079999999</v>
      </c>
      <c r="BV17" s="58">
        <v>144596.511</v>
      </c>
      <c r="BW17" s="58">
        <v>150032.36489999999</v>
      </c>
      <c r="BX17" s="58">
        <v>143863.84650000001</v>
      </c>
      <c r="BY17" s="58">
        <v>143216.77789999999</v>
      </c>
      <c r="BZ17" s="58">
        <v>149189.3572</v>
      </c>
      <c r="CA17" s="58">
        <v>154841.54519999999</v>
      </c>
      <c r="CB17" s="58">
        <v>148477.69029999999</v>
      </c>
      <c r="CC17" s="58">
        <v>147809.33249999999</v>
      </c>
      <c r="CD17" s="58">
        <v>153972.88529999999</v>
      </c>
      <c r="CE17" s="58">
        <v>159689.95939999999</v>
      </c>
      <c r="CF17" s="58">
        <v>153129.7691</v>
      </c>
      <c r="CG17" s="58">
        <v>152439.52859999999</v>
      </c>
      <c r="CH17" s="58">
        <v>158797.3664</v>
      </c>
      <c r="CI17" s="58">
        <v>164508.32</v>
      </c>
      <c r="CJ17" s="58">
        <v>157755.60879999999</v>
      </c>
      <c r="CK17" s="58">
        <v>157043.38810000001</v>
      </c>
      <c r="CL17" s="58">
        <v>163593.56289999999</v>
      </c>
      <c r="CM17" s="58">
        <v>169505.76569999999</v>
      </c>
      <c r="CN17" s="58">
        <v>162541.1887</v>
      </c>
      <c r="CO17" s="58">
        <v>161803.46830000001</v>
      </c>
      <c r="CP17" s="58">
        <v>168566.20310000001</v>
      </c>
      <c r="CQ17" s="58">
        <v>174655.5435</v>
      </c>
      <c r="CR17" s="58">
        <v>167481.4589</v>
      </c>
      <c r="CS17" s="58">
        <v>166720.01689999999</v>
      </c>
      <c r="CT17" s="58">
        <v>173689.905</v>
      </c>
      <c r="CU17" s="58">
        <v>180128.152</v>
      </c>
      <c r="CV17" s="58">
        <v>172735.36900000001</v>
      </c>
      <c r="CW17" s="58">
        <v>171948.60010000001</v>
      </c>
      <c r="CX17" s="58">
        <v>179137.96849999999</v>
      </c>
      <c r="CY17" s="58">
        <v>185554.64139999999</v>
      </c>
      <c r="CZ17" s="58">
        <v>177938.4424</v>
      </c>
      <c r="DA17" s="58">
        <v>177125.38399999999</v>
      </c>
      <c r="DB17" s="58">
        <v>184539.17360000001</v>
      </c>
      <c r="DC17" s="58">
        <v>191130.05069999999</v>
      </c>
      <c r="DD17" s="58">
        <v>183277.4529</v>
      </c>
      <c r="DE17" s="58">
        <v>182437.7703</v>
      </c>
      <c r="DF17" s="58">
        <v>190085.75</v>
      </c>
      <c r="DG17" s="58">
        <v>196538.50349999999</v>
      </c>
      <c r="DH17" s="58">
        <v>188456.34729999999</v>
      </c>
      <c r="DI17" s="58">
        <v>187590.9798</v>
      </c>
      <c r="DJ17" s="58">
        <v>195466.42329999999</v>
      </c>
      <c r="DK17" s="58">
        <v>201933.82250000001</v>
      </c>
      <c r="DL17" s="58">
        <v>193626.4135</v>
      </c>
      <c r="DM17" s="58">
        <v>192735.39259999999</v>
      </c>
      <c r="DN17" s="58">
        <v>200835.9235</v>
      </c>
      <c r="DO17" s="58">
        <v>206716.25820000001</v>
      </c>
      <c r="DP17" s="58">
        <v>198206.70079999999</v>
      </c>
      <c r="DQ17" s="58">
        <v>197291.62890000001</v>
      </c>
      <c r="DR17" s="58">
        <v>205597.0191</v>
      </c>
      <c r="DS17" s="58">
        <v>211521.954</v>
      </c>
      <c r="DT17" s="58">
        <v>202807.77160000001</v>
      </c>
      <c r="DU17" s="58">
        <v>201868.0912</v>
      </c>
      <c r="DV17" s="58">
        <v>210381.0398</v>
      </c>
      <c r="DW17" s="58">
        <v>216380.09789999999</v>
      </c>
      <c r="DX17" s="58">
        <v>207460.54610000001</v>
      </c>
      <c r="DY17" s="58">
        <v>206496.7549</v>
      </c>
      <c r="DZ17" s="58">
        <v>215218.02979999999</v>
      </c>
      <c r="EA17" s="58">
        <v>221369.16630000001</v>
      </c>
      <c r="EB17" s="58">
        <v>212238.9327</v>
      </c>
      <c r="EC17" s="58">
        <v>211250.22150000001</v>
      </c>
      <c r="ED17" s="58">
        <v>220184.19320000001</v>
      </c>
      <c r="EE17" s="58">
        <v>226444.47829999999</v>
      </c>
      <c r="EF17" s="58">
        <v>217098.56340000001</v>
      </c>
      <c r="EG17" s="58">
        <v>216084.16759999999</v>
      </c>
      <c r="EH17" s="58">
        <v>225237.05979999999</v>
      </c>
      <c r="EI17" s="58">
        <v>231589.65830000001</v>
      </c>
      <c r="EJ17" s="58">
        <v>222026.00270000001</v>
      </c>
      <c r="EK17" s="58">
        <v>220985.29399999999</v>
      </c>
      <c r="EL17" s="58">
        <v>230360.24119999999</v>
      </c>
      <c r="EM17" s="58">
        <v>236728.38209999999</v>
      </c>
      <c r="EN17" s="58">
        <v>226947.1917</v>
      </c>
      <c r="EO17" s="58">
        <v>225880.47579999999</v>
      </c>
      <c r="EP17" s="58">
        <v>235476.26139999999</v>
      </c>
      <c r="EQ17" s="58">
        <v>242390.2745</v>
      </c>
      <c r="ER17" s="58">
        <v>232359.73509999999</v>
      </c>
      <c r="ES17" s="58">
        <v>231262.45079999999</v>
      </c>
      <c r="ET17" s="58">
        <v>241110.82740000001</v>
      </c>
      <c r="EU17" s="58">
        <v>247855.5013</v>
      </c>
      <c r="EV17" s="58">
        <v>237589.38039999999</v>
      </c>
      <c r="EW17" s="58">
        <v>236464.3609</v>
      </c>
      <c r="EX17" s="58">
        <v>246549.9425</v>
      </c>
      <c r="EY17" s="58">
        <v>252642.85380000001</v>
      </c>
      <c r="EZ17" s="58">
        <v>242137.25529999999</v>
      </c>
      <c r="FA17" s="58">
        <v>240981.99969999999</v>
      </c>
      <c r="FB17" s="58">
        <v>251305.8517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59395.894899999999</v>
      </c>
      <c r="D4" s="1">
        <f>'Ponta - 4 trim - cat'!F29</f>
        <v>55993.217669999998</v>
      </c>
      <c r="E4" s="1">
        <f>'Ponta - 4 trim - cat'!G29</f>
        <v>59828.09433</v>
      </c>
      <c r="F4" s="1">
        <f>'Ponta - 4 trim - cat'!H29</f>
        <v>66378.682860000001</v>
      </c>
      <c r="G4" s="1">
        <f>'Ponta - 4 trim - cat'!I29</f>
        <v>69119.657449999999</v>
      </c>
      <c r="H4" s="1">
        <f>'Ponta - 4 trim - cat'!J29</f>
        <v>70809.651079999996</v>
      </c>
      <c r="I4" s="1">
        <f>'Ponta - 4 trim - cat'!K29</f>
        <v>72741.537710000004</v>
      </c>
      <c r="J4" s="1">
        <f>'Ponta - 4 trim - cat'!L29</f>
        <v>72318.700020000004</v>
      </c>
      <c r="K4" s="1">
        <f>'Ponta - 4 trim - cat'!M29</f>
        <v>71422.874609999999</v>
      </c>
      <c r="L4" s="1">
        <f>'Ponta - 4 trim - cat'!N29</f>
        <v>73563.889370000004</v>
      </c>
      <c r="M4" s="1">
        <f>'Ponta - 4 trim - cat'!O29</f>
        <v>74095.145869999993</v>
      </c>
      <c r="N4" s="1">
        <f>'Ponta - 4 trim - cat'!P29</f>
        <v>75047.592869999993</v>
      </c>
      <c r="O4" s="1">
        <f>'Ponta - 4 trim - cat'!Q29</f>
        <v>74370.777130000002</v>
      </c>
      <c r="P4" s="1">
        <f>'Ponta - 4 trim - cat'!R29</f>
        <v>78180.647459999993</v>
      </c>
      <c r="Q4" s="1">
        <f>'Ponta - 4 trim - cat'!S29</f>
        <v>79558.954700000002</v>
      </c>
      <c r="R4" s="1">
        <f>'Ponta - 4 trim - cat'!T29</f>
        <v>81892.60484</v>
      </c>
      <c r="S4" s="1">
        <f>'Ponta - 4 trim - cat'!U29</f>
        <v>84423.62831</v>
      </c>
      <c r="T4" s="1">
        <f>'Ponta - 4 trim - cat'!V29</f>
        <v>85466.331760000001</v>
      </c>
      <c r="U4" s="1">
        <f>'Ponta - 4 trim - cat'!W29</f>
        <v>86976.344710000005</v>
      </c>
      <c r="V4" s="1">
        <f>'Ponta - 4 trim - cat'!X29</f>
        <v>88645.949519999995</v>
      </c>
      <c r="W4" s="1">
        <f>'Ponta - 4 trim - cat'!Y29</f>
        <v>89871.568140000003</v>
      </c>
      <c r="X4" s="1">
        <f>'Ponta - 4 trim - cat'!Z29</f>
        <v>90579.457939999993</v>
      </c>
      <c r="Y4" s="1">
        <f>'Ponta - 4 trim - cat'!AA29</f>
        <v>91950.090020000003</v>
      </c>
      <c r="Z4" s="1">
        <f>'Ponta - 4 trim - cat'!AB29</f>
        <v>93657.780490000005</v>
      </c>
      <c r="AA4" s="1">
        <f>'Ponta - 4 trim - cat'!AC29</f>
        <v>94561.996759999995</v>
      </c>
      <c r="AB4" s="1">
        <f>'Ponta - 4 trim - cat'!AD29</f>
        <v>93949.733030000003</v>
      </c>
      <c r="AC4" s="1">
        <f>'Ponta - 4 trim - cat'!AE29</f>
        <v>94892.861260000005</v>
      </c>
      <c r="AD4" s="1">
        <f>'Ponta - 4 trim - cat'!AF29</f>
        <v>93811.22825</v>
      </c>
      <c r="AE4" s="1">
        <f>'Ponta - 4 trim - cat'!AG29</f>
        <v>93667.978910000005</v>
      </c>
      <c r="AF4" s="1">
        <f>'Ponta - 4 trim - cat'!AH29</f>
        <v>94026.153260000006</v>
      </c>
      <c r="AG4" s="1">
        <f>'Ponta - 4 trim - cat'!AI29</f>
        <v>93186.329360000003</v>
      </c>
      <c r="AH4" s="1">
        <f>'Ponta - 4 trim - cat'!AJ29</f>
        <v>92869.244380000004</v>
      </c>
      <c r="AI4" s="1">
        <f>'Ponta - 4 trim - cat'!AK29</f>
        <v>93027.624630000006</v>
      </c>
      <c r="AJ4" s="1">
        <f>'Ponta - 4 trim - cat'!AL29</f>
        <v>93860.213600000003</v>
      </c>
      <c r="AK4" s="1">
        <f>'Ponta - 4 trim - cat'!AM29</f>
        <v>93860.509720000002</v>
      </c>
      <c r="AL4" s="1">
        <f>'Ponta - 4 trim - cat'!AN29</f>
        <v>93864.523019999993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4809.1847260000004</v>
      </c>
      <c r="E5" s="1">
        <f>'Ponta - 4 trim - cat'!G27</f>
        <v>4897.4073259999996</v>
      </c>
      <c r="F5" s="1">
        <f>'Ponta - 4 trim - cat'!H27</f>
        <v>5017.2785880000001</v>
      </c>
      <c r="G5" s="1">
        <f>'Ponta - 4 trim - cat'!I27</f>
        <v>3658.7832990000002</v>
      </c>
      <c r="H5" s="1">
        <f>'Ponta - 4 trim - cat'!J27</f>
        <v>5343.7347449999997</v>
      </c>
      <c r="I5" s="1">
        <f>'Ponta - 4 trim - cat'!K27</f>
        <v>7100.9366819999996</v>
      </c>
      <c r="J5" s="1">
        <f>'Ponta - 4 trim - cat'!L27</f>
        <v>9738.0384959999992</v>
      </c>
      <c r="K5" s="1">
        <f>'Ponta - 4 trim - cat'!M27</f>
        <v>11217.730009999999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13127.13407</v>
      </c>
      <c r="O5" s="1">
        <f>'Ponta - 4 trim - cat'!Q27</f>
        <v>13642.13673</v>
      </c>
      <c r="P5" s="1">
        <f>'Ponta - 4 trim - cat'!R27</f>
        <v>13561.748729999999</v>
      </c>
      <c r="Q5" s="1">
        <f>'Ponta - 4 trim - cat'!S27</f>
        <v>12343.322050000001</v>
      </c>
      <c r="R5" s="1">
        <f>'Ponta - 4 trim - cat'!T27</f>
        <v>13642.13673</v>
      </c>
      <c r="S5" s="1">
        <f>'Ponta - 4 trim - cat'!U27</f>
        <v>13642.13673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13486.33376</v>
      </c>
      <c r="AB5" s="1">
        <f>'Ponta - 4 trim - cat'!AD27</f>
        <v>13642.13673</v>
      </c>
      <c r="AC5" s="1">
        <f>'Ponta - 4 trim - cat'!AE27</f>
        <v>12509.527309999999</v>
      </c>
      <c r="AD5" s="1">
        <f>'Ponta - 4 trim - cat'!AF27</f>
        <v>13506.274230000001</v>
      </c>
      <c r="AE5" s="1">
        <f>'Ponta - 4 trim - cat'!AG27</f>
        <v>13563.936729999999</v>
      </c>
      <c r="AF5" s="1">
        <f>'Ponta - 4 trim - cat'!AH27</f>
        <v>13066.61634</v>
      </c>
      <c r="AG5" s="1">
        <f>'Ponta - 4 trim - cat'!AI27</f>
        <v>13642.13673</v>
      </c>
      <c r="AH5" s="1">
        <f>'Ponta - 4 trim - cat'!AJ27</f>
        <v>13642.13673</v>
      </c>
      <c r="AI5" s="1">
        <f>'Ponta - 4 trim - cat'!AK27</f>
        <v>13642.13673</v>
      </c>
      <c r="AJ5" s="1">
        <f>'Ponta - 4 trim - cat'!AL27</f>
        <v>13255.382369999999</v>
      </c>
      <c r="AK5" s="1">
        <f>'Ponta - 4 trim - cat'!AM27</f>
        <v>13415.73393</v>
      </c>
      <c r="AL5" s="1">
        <f>'Ponta - 4 trim - cat'!AN27</f>
        <v>13563.043729999999</v>
      </c>
    </row>
    <row r="6" spans="2:39" x14ac:dyDescent="0.25">
      <c r="B6" s="16" t="s">
        <v>3</v>
      </c>
      <c r="C6" s="18">
        <f>'Ponta - 4 trim - cat'!E22</f>
        <v>10475.52981</v>
      </c>
      <c r="D6" s="18">
        <f>'Ponta - 4 trim - cat'!F22</f>
        <v>11022.0314</v>
      </c>
      <c r="E6" s="18">
        <f>'Ponta - 4 trim - cat'!G22</f>
        <v>11198.166370000001</v>
      </c>
      <c r="F6" s="18">
        <f>'Ponta - 4 trim - cat'!H22</f>
        <v>6425.1836370000001</v>
      </c>
      <c r="G6" s="18">
        <f>'Ponta - 4 trim - cat'!I22</f>
        <v>10553.88571</v>
      </c>
      <c r="H6" s="18">
        <f>'Ponta - 4 trim - cat'!J22</f>
        <v>11171.921410000001</v>
      </c>
      <c r="I6" s="18">
        <f>'Ponta - 4 trim - cat'!K22</f>
        <v>11579.144679999999</v>
      </c>
      <c r="J6" s="18">
        <f>'Ponta - 4 trim - cat'!L22</f>
        <v>10900.144179999999</v>
      </c>
      <c r="K6" s="18">
        <f>'Ponta - 4 trim - cat'!M22</f>
        <v>14983.32512</v>
      </c>
      <c r="L6" s="18">
        <f>'Ponta - 4 trim - cat'!N22</f>
        <v>15913.94658</v>
      </c>
      <c r="M6" s="18">
        <f>'Ponta - 4 trim - cat'!O22</f>
        <v>18116.862270000001</v>
      </c>
      <c r="N6" s="18">
        <f>'Ponta - 4 trim - cat'!P22</f>
        <v>18318.564740000002</v>
      </c>
      <c r="O6" s="18">
        <f>'Ponta - 4 trim - cat'!Q22</f>
        <v>18318.564740000002</v>
      </c>
      <c r="P6" s="18">
        <f>'Ponta - 4 trim - cat'!R22</f>
        <v>18552.66244</v>
      </c>
      <c r="Q6" s="18">
        <f>'Ponta - 4 trim - cat'!S22</f>
        <v>18552.66244</v>
      </c>
      <c r="R6" s="18">
        <f>'Ponta - 4 trim - cat'!T22</f>
        <v>18468.518980000001</v>
      </c>
      <c r="S6" s="18">
        <f>'Ponta - 4 trim - cat'!U22</f>
        <v>19239.958310000002</v>
      </c>
      <c r="T6" s="18">
        <f>'Ponta - 4 trim - cat'!V22</f>
        <v>20116.369500000001</v>
      </c>
      <c r="U6" s="18">
        <f>'Ponta - 4 trim - cat'!W22</f>
        <v>20992.78069</v>
      </c>
      <c r="V6" s="18">
        <f>'Ponta - 4 trim - cat'!X22</f>
        <v>21869.381379999999</v>
      </c>
      <c r="W6" s="18">
        <f>'Ponta - 4 trim - cat'!Y22</f>
        <v>22745.792570000001</v>
      </c>
      <c r="X6" s="18">
        <f>'Ponta - 4 trim - cat'!Z22</f>
        <v>23622.20377</v>
      </c>
      <c r="Y6" s="18">
        <f>'Ponta - 4 trim - cat'!AA22</f>
        <v>24498.80445</v>
      </c>
      <c r="Z6" s="18">
        <f>'Ponta - 4 trim - cat'!AB22</f>
        <v>25890.897970000002</v>
      </c>
      <c r="AA6" s="18">
        <f>'Ponta - 4 trim - cat'!AC22</f>
        <v>26767.309160000001</v>
      </c>
      <c r="AB6" s="18">
        <f>'Ponta - 4 trim - cat'!AD22</f>
        <v>27643.72035</v>
      </c>
      <c r="AC6" s="18">
        <f>'Ponta - 4 trim - cat'!AE22</f>
        <v>28520.415789999999</v>
      </c>
      <c r="AD6" s="18">
        <f>'Ponta - 4 trim - cat'!AF22</f>
        <v>29396.826980000002</v>
      </c>
      <c r="AE6" s="18">
        <f>'Ponta - 4 trim - cat'!AG22</f>
        <v>30273.238170000001</v>
      </c>
      <c r="AF6" s="18">
        <f>'Ponta - 4 trim - cat'!AH22</f>
        <v>31149.649369999999</v>
      </c>
      <c r="AG6" s="18">
        <f>'Ponta - 4 trim - cat'!AI22</f>
        <v>32025.871060000001</v>
      </c>
      <c r="AH6" s="18">
        <f>'Ponta - 4 trim - cat'!AJ22</f>
        <v>32902.28226</v>
      </c>
      <c r="AI6" s="18">
        <f>'Ponta - 4 trim - cat'!AK22</f>
        <v>33589.199139999997</v>
      </c>
      <c r="AJ6" s="18">
        <f>'Ponta - 4 trim - cat'!AL22</f>
        <v>34276.116020000001</v>
      </c>
      <c r="AK6" s="18">
        <f>'Ponta - 4 trim - cat'!AM22</f>
        <v>34963.032899999998</v>
      </c>
      <c r="AL6" s="18">
        <f>'Ponta - 4 trim - cat'!AN22</f>
        <v>35649.949780000003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2380.3200000000002</v>
      </c>
      <c r="E7" s="1">
        <f>'Ponta - 4 trim - cat'!G20</f>
        <v>2380.3200000000002</v>
      </c>
      <c r="F7" s="1">
        <f>'Ponta - 4 trim - cat'!H20</f>
        <v>2280.999194</v>
      </c>
      <c r="G7" s="1">
        <f>'Ponta - 4 trim - cat'!I20</f>
        <v>2380.3200000000002</v>
      </c>
      <c r="H7" s="1">
        <f>'Ponta - 4 trim - cat'!J20</f>
        <v>2635.32</v>
      </c>
      <c r="I7" s="1">
        <f>'Ponta - 4 trim - cat'!K20</f>
        <v>2376.5718259999999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1771.8567089999999</v>
      </c>
      <c r="U7" s="1">
        <f>'Ponta - 4 trim - cat'!W20</f>
        <v>1771.8567089999999</v>
      </c>
      <c r="V7" s="1">
        <f>'Ponta - 4 trim - cat'!X20</f>
        <v>1771.8567089999999</v>
      </c>
      <c r="W7" s="1">
        <f>'Ponta - 4 trim - cat'!Y20</f>
        <v>1771.8567089999999</v>
      </c>
      <c r="X7" s="1">
        <f>'Ponta - 4 trim - cat'!Z20</f>
        <v>1771.8567089999999</v>
      </c>
      <c r="Y7" s="1">
        <f>'Ponta - 4 trim - cat'!AA20</f>
        <v>1771.8567089999999</v>
      </c>
      <c r="Z7" s="1">
        <f>'Ponta - 4 trim - cat'!AB20</f>
        <v>1771.8567089999999</v>
      </c>
      <c r="AA7" s="1">
        <f>'Ponta - 4 trim - cat'!AC20</f>
        <v>1771.8567089999999</v>
      </c>
      <c r="AB7" s="1">
        <f>'Ponta - 4 trim - cat'!AD20</f>
        <v>1771.8567089999999</v>
      </c>
      <c r="AC7" s="1">
        <f>'Ponta - 4 trim - cat'!AE20</f>
        <v>1771.8567089999999</v>
      </c>
      <c r="AD7" s="1">
        <f>'Ponta - 4 trim - cat'!AF20</f>
        <v>1771.8567089999999</v>
      </c>
      <c r="AE7" s="1">
        <f>'Ponta - 4 trim - cat'!AG20</f>
        <v>1771.8567089999999</v>
      </c>
      <c r="AF7" s="1">
        <f>'Ponta - 4 trim - cat'!AH20</f>
        <v>1771.8567089999999</v>
      </c>
      <c r="AG7" s="1">
        <f>'Ponta - 4 trim - cat'!AI20</f>
        <v>1771.8567089999999</v>
      </c>
      <c r="AH7" s="1">
        <f>'Ponta - 4 trim - cat'!AJ20</f>
        <v>1771.8567089999999</v>
      </c>
      <c r="AI7" s="1">
        <f>'Ponta - 4 trim - cat'!AK20</f>
        <v>1771.8567089999999</v>
      </c>
      <c r="AJ7" s="1">
        <f>'Ponta - 4 trim - cat'!AL20</f>
        <v>1771.8567089999999</v>
      </c>
      <c r="AK7" s="1">
        <f>'Ponta - 4 trim - cat'!AM20</f>
        <v>1771.8567089999999</v>
      </c>
      <c r="AL7" s="1">
        <f>'Ponta - 4 trim - cat'!AN20</f>
        <v>1771.8567089999999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3820.4544099999998</v>
      </c>
      <c r="D9" s="1">
        <f>'Ponta - 4 trim - cat'!F25</f>
        <v>4357.5906199999999</v>
      </c>
      <c r="E9" s="1">
        <f>'Ponta - 4 trim - cat'!G25</f>
        <v>3968.8638769999998</v>
      </c>
      <c r="F9" s="1">
        <f>'Ponta - 4 trim - cat'!H25</f>
        <v>3675.3811270000001</v>
      </c>
      <c r="G9" s="1">
        <f>'Ponta - 4 trim - cat'!I25</f>
        <v>3021.3545650000001</v>
      </c>
      <c r="H9" s="1">
        <f>'Ponta - 4 trim - cat'!J25</f>
        <v>3670.5644090000001</v>
      </c>
      <c r="I9" s="1">
        <f>'Ponta - 4 trim - cat'!K25</f>
        <v>4029.5084069999998</v>
      </c>
      <c r="J9" s="1">
        <f>'Ponta - 4 trim - cat'!L25</f>
        <v>4870.2674809999999</v>
      </c>
      <c r="K9" s="1">
        <f>'Ponta - 4 trim - cat'!M25</f>
        <v>4533.995242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3951.4718109999999</v>
      </c>
      <c r="D10" s="1">
        <f>'Ponta - 4 trim - cat'!F19</f>
        <v>4424.7053839999999</v>
      </c>
      <c r="E10" s="1">
        <f>'Ponta - 4 trim - cat'!G19</f>
        <v>4490.1811289999996</v>
      </c>
      <c r="F10" s="1">
        <f>'Ponta - 4 trim - cat'!H19</f>
        <v>4397.7425400000002</v>
      </c>
      <c r="G10" s="1">
        <f>'Ponta - 4 trim - cat'!I19</f>
        <v>4421.7510400000001</v>
      </c>
      <c r="H10" s="1">
        <f>'Ponta - 4 trim - cat'!J19</f>
        <v>4536.0756499999998</v>
      </c>
      <c r="I10" s="1">
        <f>'Ponta - 4 trim - cat'!K19</f>
        <v>4621.3845499999998</v>
      </c>
      <c r="J10" s="1">
        <f>'Ponta - 4 trim - cat'!L19</f>
        <v>5195.3623390000002</v>
      </c>
      <c r="K10" s="1">
        <f>'Ponta - 4 trim - cat'!M19</f>
        <v>5471.3340820000003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8001.2444999999998</v>
      </c>
      <c r="AC10" s="1">
        <f>'Ponta - 4 trim - cat'!AE19</f>
        <v>8137.2444999999998</v>
      </c>
      <c r="AD10" s="1">
        <f>'Ponta - 4 trim - cat'!AF19</f>
        <v>8273.2445000000007</v>
      </c>
      <c r="AE10" s="1">
        <f>'Ponta - 4 trim - cat'!AG19</f>
        <v>8409.2445000000007</v>
      </c>
      <c r="AF10" s="1">
        <f>'Ponta - 4 trim - cat'!AH19</f>
        <v>8545.2445000000007</v>
      </c>
      <c r="AG10" s="1">
        <f>'Ponta - 4 trim - cat'!AI19</f>
        <v>8594.3845369999999</v>
      </c>
      <c r="AH10" s="1">
        <f>'Ponta - 4 trim - cat'!AJ19</f>
        <v>8377.4400370000003</v>
      </c>
      <c r="AI10" s="1">
        <f>'Ponta - 4 trim - cat'!AK19</f>
        <v>8377.4400370000003</v>
      </c>
      <c r="AJ10" s="1">
        <f>'Ponta - 4 trim - cat'!AL19</f>
        <v>8377.4400370000003</v>
      </c>
      <c r="AK10" s="1">
        <f>'Ponta - 4 trim - cat'!AM19</f>
        <v>8377.4400370000003</v>
      </c>
      <c r="AL10" s="1">
        <f>'Ponta - 4 trim - cat'!AN19</f>
        <v>8377.4400370000003</v>
      </c>
    </row>
    <row r="11" spans="2:39" x14ac:dyDescent="0.25">
      <c r="B11" s="16" t="s">
        <v>7</v>
      </c>
      <c r="C11" s="1">
        <f>'Ponta - 4 trim - cat'!E21</f>
        <v>573.69546170000001</v>
      </c>
      <c r="D11" s="1">
        <f>'Ponta - 4 trim - cat'!F21</f>
        <v>1710.0235259999999</v>
      </c>
      <c r="E11" s="1">
        <f>'Ponta - 4 trim - cat'!G21</f>
        <v>1685.840526</v>
      </c>
      <c r="F11" s="1">
        <f>'Ponta - 4 trim - cat'!H21</f>
        <v>2247.2766200000001</v>
      </c>
      <c r="G11" s="1">
        <f>'Ponta - 4 trim - cat'!I21</f>
        <v>2295.1779929999998</v>
      </c>
      <c r="H11" s="1">
        <f>'Ponta - 4 trim - cat'!J21</f>
        <v>2373.5312060000001</v>
      </c>
      <c r="I11" s="1">
        <f>'Ponta - 4 trim - cat'!K21</f>
        <v>3094.0007409999998</v>
      </c>
      <c r="J11" s="1">
        <f>'Ponta - 4 trim - cat'!L21</f>
        <v>4324.8218059999999</v>
      </c>
      <c r="K11" s="1">
        <f>'Ponta - 4 trim - cat'!M21</f>
        <v>4439.7968060000003</v>
      </c>
      <c r="L11" s="1">
        <f>'Ponta - 4 trim - cat'!N21</f>
        <v>6244.9067210000003</v>
      </c>
      <c r="M11" s="1">
        <f>'Ponta - 4 trim - cat'!O21</f>
        <v>7293.3615390000004</v>
      </c>
      <c r="N11" s="1">
        <f>'Ponta - 4 trim - cat'!P21</f>
        <v>7440.3801059999996</v>
      </c>
      <c r="O11" s="1">
        <f>'Ponta - 4 trim - cat'!Q21</f>
        <v>9340.666373</v>
      </c>
      <c r="P11" s="1">
        <f>'Ponta - 4 trim - cat'!R21</f>
        <v>9463.0377979999994</v>
      </c>
      <c r="Q11" s="1">
        <f>'Ponta - 4 trim - cat'!S21</f>
        <v>11091.808440000001</v>
      </c>
      <c r="R11" s="1">
        <f>'Ponta - 4 trim - cat'!T21</f>
        <v>11014.78944</v>
      </c>
      <c r="S11" s="1">
        <f>'Ponta - 4 trim - cat'!U21</f>
        <v>10930.75145</v>
      </c>
      <c r="T11" s="1">
        <f>'Ponta - 4 trim - cat'!V21</f>
        <v>10874.32818</v>
      </c>
      <c r="U11" s="1">
        <f>'Ponta - 4 trim - cat'!W21</f>
        <v>10619.80394</v>
      </c>
      <c r="V11" s="1">
        <f>'Ponta - 4 trim - cat'!X21</f>
        <v>10867.10605</v>
      </c>
      <c r="W11" s="1">
        <f>'Ponta - 4 trim - cat'!Y21</f>
        <v>11395.603300000001</v>
      </c>
      <c r="X11" s="1">
        <f>'Ponta - 4 trim - cat'!Z21</f>
        <v>13036.75441</v>
      </c>
      <c r="Y11" s="1">
        <f>'Ponta - 4 trim - cat'!AA21</f>
        <v>13965.783380000001</v>
      </c>
      <c r="Z11" s="1">
        <f>'Ponta - 4 trim - cat'!AB21</f>
        <v>14939.20377</v>
      </c>
      <c r="AA11" s="1">
        <f>'Ponta - 4 trim - cat'!AC21</f>
        <v>15415.12521</v>
      </c>
      <c r="AB11" s="1">
        <f>'Ponta - 4 trim - cat'!AD21</f>
        <v>19779.699379999998</v>
      </c>
      <c r="AC11" s="1">
        <f>'Ponta - 4 trim - cat'!AE21</f>
        <v>22120.62788</v>
      </c>
      <c r="AD11" s="1">
        <f>'Ponta - 4 trim - cat'!AF21</f>
        <v>23848.73992</v>
      </c>
      <c r="AE11" s="1">
        <f>'Ponta - 4 trim - cat'!AG21</f>
        <v>25585.815589999998</v>
      </c>
      <c r="AF11" s="1">
        <f>'Ponta - 4 trim - cat'!AH21</f>
        <v>27668.615269999998</v>
      </c>
      <c r="AG11" s="1">
        <f>'Ponta - 4 trim - cat'!AI21</f>
        <v>30733.362140000001</v>
      </c>
      <c r="AH11" s="1">
        <f>'Ponta - 4 trim - cat'!AJ21</f>
        <v>34238.732669999998</v>
      </c>
      <c r="AI11" s="1">
        <f>'Ponta - 4 trim - cat'!AK21</f>
        <v>36482.319459999999</v>
      </c>
      <c r="AJ11" s="1">
        <f>'Ponta - 4 trim - cat'!AL21</f>
        <v>36821.416140000001</v>
      </c>
      <c r="AK11" s="1">
        <f>'Ponta - 4 trim - cat'!AM21</f>
        <v>37157.660880000003</v>
      </c>
      <c r="AL11" s="1">
        <f>'Ponta - 4 trim - cat'!AN21</f>
        <v>37497.163769999999</v>
      </c>
    </row>
    <row r="12" spans="2:39" x14ac:dyDescent="0.25">
      <c r="B12" s="16" t="s">
        <v>8</v>
      </c>
      <c r="C12" s="1">
        <f>'Ponta - 4 trim - cat'!E28</f>
        <v>3.7206000000000001</v>
      </c>
      <c r="D12" s="1">
        <f>'Ponta - 4 trim - cat'!F28</f>
        <v>3.7206000000000001</v>
      </c>
      <c r="E12" s="1">
        <f>'Ponta - 4 trim - cat'!G28</f>
        <v>157.9076</v>
      </c>
      <c r="F12" s="1">
        <f>'Ponta - 4 trim - cat'!H28</f>
        <v>310.02159999999998</v>
      </c>
      <c r="G12" s="1">
        <f>'Ponta - 4 trim - cat'!I28</f>
        <v>324.03440000000001</v>
      </c>
      <c r="H12" s="1">
        <f>'Ponta - 4 trim - cat'!J28</f>
        <v>324.64800000000002</v>
      </c>
      <c r="I12" s="1">
        <f>'Ponta - 4 trim - cat'!K28</f>
        <v>375.5138</v>
      </c>
      <c r="J12" s="1">
        <f>'Ponta - 4 trim - cat'!L28</f>
        <v>417.46899999999999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7024.9487049999998</v>
      </c>
      <c r="Y12" s="1">
        <f>'Ponta - 4 trim - cat'!AA28</f>
        <v>7024.9487049999998</v>
      </c>
      <c r="Z12" s="1">
        <f>'Ponta - 4 trim - cat'!AB28</f>
        <v>6837.0147049999996</v>
      </c>
      <c r="AA12" s="1">
        <f>'Ponta - 4 trim - cat'!AC28</f>
        <v>7568.9579949999998</v>
      </c>
      <c r="AB12" s="1">
        <f>'Ponta - 4 trim - cat'!AD28</f>
        <v>7517.6579949999996</v>
      </c>
      <c r="AC12" s="1">
        <f>'Ponta - 4 trim - cat'!AE28</f>
        <v>7517.6579949999996</v>
      </c>
      <c r="AD12" s="1">
        <f>'Ponta - 4 trim - cat'!AF28</f>
        <v>7517.6579949999996</v>
      </c>
      <c r="AE12" s="1">
        <f>'Ponta - 4 trim - cat'!AG28</f>
        <v>7517.6579949999996</v>
      </c>
      <c r="AF12" s="1">
        <f>'Ponta - 4 trim - cat'!AH28</f>
        <v>7517.6579949999996</v>
      </c>
      <c r="AG12" s="1">
        <f>'Ponta - 4 trim - cat'!AI28</f>
        <v>7517.6579949999996</v>
      </c>
      <c r="AH12" s="1">
        <f>'Ponta - 4 trim - cat'!AJ28</f>
        <v>7517.6579949999996</v>
      </c>
      <c r="AI12" s="1">
        <f>'Ponta - 4 trim - cat'!AK28</f>
        <v>7517.6579949999996</v>
      </c>
      <c r="AJ12" s="1">
        <f>'Ponta - 4 trim - cat'!AL28</f>
        <v>7517.6579949999996</v>
      </c>
      <c r="AK12" s="1">
        <f>'Ponta - 4 trim - cat'!AM28</f>
        <v>7517.6579949999996</v>
      </c>
      <c r="AL12" s="1">
        <f>'Ponta - 4 trim - cat'!AN28</f>
        <v>7517.6579949999996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2569.304275</v>
      </c>
      <c r="N14" s="32">
        <f>'Ponta - 4 trim - cat'!P26-PLANEL_BalPonta_Anual!N13</f>
        <v>3035.3724470000002</v>
      </c>
      <c r="O14" s="32">
        <f>'Ponta - 4 trim - cat'!Q26-PLANEL_BalPonta_Anual!O13</f>
        <v>7278.8886549999997</v>
      </c>
      <c r="P14" s="32">
        <f>'Ponta - 4 trim - cat'!R26-PLANEL_BalPonta_Anual!P13</f>
        <v>7572.2307280000005</v>
      </c>
      <c r="Q14" s="32">
        <f>'Ponta - 4 trim - cat'!S26-PLANEL_BalPonta_Anual!Q13</f>
        <v>10071.27887</v>
      </c>
      <c r="R14" s="32">
        <f>'Ponta - 4 trim - cat'!T26-PLANEL_BalPonta_Anual!R13</f>
        <v>10071.27887</v>
      </c>
      <c r="S14" s="32">
        <f>'Ponta - 4 trim - cat'!U26-PLANEL_BalPonta_Anual!S13</f>
        <v>11734.96997</v>
      </c>
      <c r="T14" s="32">
        <f>'Ponta - 4 trim - cat'!V26-PLANEL_BalPonta_Anual!T13</f>
        <v>13316.05564</v>
      </c>
      <c r="U14" s="32">
        <f>'Ponta - 4 trim - cat'!W26-PLANEL_BalPonta_Anual!U13</f>
        <v>14820.963750000001</v>
      </c>
      <c r="V14" s="32">
        <f>'Ponta - 4 trim - cat'!X26-PLANEL_BalPonta_Anual!V13</f>
        <v>15812.947700000001</v>
      </c>
      <c r="W14" s="32">
        <f>'Ponta - 4 trim - cat'!Y26-PLANEL_BalPonta_Anual!W13</f>
        <v>17085.91546</v>
      </c>
      <c r="X14" s="32">
        <f>'Ponta - 4 trim - cat'!Z26-PLANEL_BalPonta_Anual!X13</f>
        <v>18568.48083</v>
      </c>
      <c r="Y14" s="32">
        <f>'Ponta - 4 trim - cat'!AA26-PLANEL_BalPonta_Anual!Y13</f>
        <v>20657.47595</v>
      </c>
      <c r="Z14" s="32">
        <f>'Ponta - 4 trim - cat'!AB26-PLANEL_BalPonta_Anual!Z13</f>
        <v>22182.66718</v>
      </c>
      <c r="AA14" s="32">
        <f>'Ponta - 4 trim - cat'!AC26-PLANEL_BalPonta_Anual!AA13</f>
        <v>24595.039489999999</v>
      </c>
      <c r="AB14" s="32">
        <f>'Ponta - 4 trim - cat'!AD26-PLANEL_BalPonta_Anual!AB13</f>
        <v>25095.240549999999</v>
      </c>
      <c r="AC14" s="32">
        <f>'Ponta - 4 trim - cat'!AE26-PLANEL_BalPonta_Anual!AC13</f>
        <v>26692.05371</v>
      </c>
      <c r="AD14" s="32">
        <f>'Ponta - 4 trim - cat'!AF26-PLANEL_BalPonta_Anual!AD13</f>
        <v>28820.499370000001</v>
      </c>
      <c r="AE14" s="32">
        <f>'Ponta - 4 trim - cat'!AG26-PLANEL_BalPonta_Anual!AE13</f>
        <v>30993.552070000002</v>
      </c>
      <c r="AF14" s="32">
        <f>'Ponta - 4 trim - cat'!AH26-PLANEL_BalPonta_Anual!AF13</f>
        <v>33003.866199999997</v>
      </c>
      <c r="AG14" s="32">
        <f>'Ponta - 4 trim - cat'!AI26-PLANEL_BalPonta_Anual!AG13</f>
        <v>34330.744939999997</v>
      </c>
      <c r="AH14" s="32">
        <f>'Ponta - 4 trim - cat'!AJ26-PLANEL_BalPonta_Anual!AH13</f>
        <v>35606.018179999999</v>
      </c>
      <c r="AI14" s="32">
        <f>'Ponta - 4 trim - cat'!AK26-PLANEL_BalPonta_Anual!AI13</f>
        <v>37633.549599999998</v>
      </c>
      <c r="AJ14" s="32">
        <f>'Ponta - 4 trim - cat'!AL26-PLANEL_BalPonta_Anual!AJ13</f>
        <v>41796.141129999996</v>
      </c>
      <c r="AK14" s="32">
        <f>'Ponta - 4 trim - cat'!AM26-PLANEL_BalPonta_Anual!AK13</f>
        <v>46051.40913</v>
      </c>
      <c r="AL14" s="32">
        <f>'Ponta - 4 trim - cat'!AN26-PLANEL_BalPonta_Anual!AL13</f>
        <v>49629.448119999994</v>
      </c>
    </row>
    <row r="15" spans="2:39" x14ac:dyDescent="0.25">
      <c r="B15" s="27" t="s">
        <v>9</v>
      </c>
      <c r="C15" s="28">
        <f t="shared" ref="C15:AL15" si="0">SUM(C4:C14)</f>
        <v>87267.594462700014</v>
      </c>
      <c r="D15" s="28">
        <f t="shared" si="0"/>
        <v>86804.324970000016</v>
      </c>
      <c r="E15" s="28">
        <f t="shared" si="0"/>
        <v>90710.312202000016</v>
      </c>
      <c r="F15" s="28">
        <f t="shared" si="0"/>
        <v>92836.097210000007</v>
      </c>
      <c r="G15" s="28">
        <f t="shared" si="0"/>
        <v>97878.495501000027</v>
      </c>
      <c r="H15" s="28">
        <f t="shared" si="0"/>
        <v>102968.97754399999</v>
      </c>
      <c r="I15" s="28">
        <f t="shared" si="0"/>
        <v>108022.12944</v>
      </c>
      <c r="J15" s="28">
        <f t="shared" si="0"/>
        <v>112503.65436600002</v>
      </c>
      <c r="K15" s="28">
        <f t="shared" si="0"/>
        <v>117242.17591400001</v>
      </c>
      <c r="L15" s="28">
        <f t="shared" si="0"/>
        <v>122114.85078200002</v>
      </c>
      <c r="M15" s="28">
        <f t="shared" si="0"/>
        <v>127184.687152</v>
      </c>
      <c r="N15" s="28">
        <f t="shared" si="0"/>
        <v>131587.66813000001</v>
      </c>
      <c r="O15" s="28">
        <f t="shared" si="0"/>
        <v>135780.19159220002</v>
      </c>
      <c r="P15" s="28">
        <f t="shared" si="0"/>
        <v>140139.232831</v>
      </c>
      <c r="Q15" s="28">
        <f t="shared" si="0"/>
        <v>144596.44577500003</v>
      </c>
      <c r="R15" s="28">
        <f t="shared" si="0"/>
        <v>149189.20084600002</v>
      </c>
      <c r="S15" s="28">
        <f t="shared" si="0"/>
        <v>153972.82837600002</v>
      </c>
      <c r="T15" s="28">
        <f t="shared" si="0"/>
        <v>158797.17048400003</v>
      </c>
      <c r="U15" s="28">
        <f t="shared" si="0"/>
        <v>163593.43995000003</v>
      </c>
      <c r="V15" s="28">
        <f t="shared" si="0"/>
        <v>168566.01999499998</v>
      </c>
      <c r="W15" s="28">
        <f t="shared" si="0"/>
        <v>173689.86019499999</v>
      </c>
      <c r="X15" s="28">
        <f t="shared" si="0"/>
        <v>179137.81217899994</v>
      </c>
      <c r="Y15" s="28">
        <f t="shared" si="0"/>
        <v>184539.06902900001</v>
      </c>
      <c r="Z15" s="28">
        <f t="shared" si="0"/>
        <v>190085.530639</v>
      </c>
      <c r="AA15" s="28">
        <f t="shared" si="0"/>
        <v>195466.59216900001</v>
      </c>
      <c r="AB15" s="76">
        <f t="shared" si="0"/>
        <v>200836.01782899999</v>
      </c>
      <c r="AC15" s="28">
        <f t="shared" si="0"/>
        <v>205596.97373900004</v>
      </c>
      <c r="AD15" s="28">
        <f t="shared" si="0"/>
        <v>210381.05653900001</v>
      </c>
      <c r="AE15" s="28">
        <f t="shared" si="0"/>
        <v>215218.00925900004</v>
      </c>
      <c r="AF15" s="28">
        <f t="shared" si="0"/>
        <v>220184.388229</v>
      </c>
      <c r="AG15" s="28">
        <f t="shared" si="0"/>
        <v>225237.07205600003</v>
      </c>
      <c r="AH15" s="28">
        <f t="shared" si="0"/>
        <v>230360.09754599998</v>
      </c>
      <c r="AI15" s="28">
        <f t="shared" si="0"/>
        <v>235476.51288599998</v>
      </c>
      <c r="AJ15" s="28">
        <f t="shared" si="0"/>
        <v>241110.95258599997</v>
      </c>
      <c r="AK15" s="28">
        <f t="shared" si="0"/>
        <v>246550.02988600003</v>
      </c>
      <c r="AL15" s="28">
        <f t="shared" si="0"/>
        <v>251305.81174599999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0.66189232023912858</v>
      </c>
      <c r="D20" s="47">
        <f>IF(PLANEL_Pot_anual!D4&lt;&gt;0,D4/PLANEL_Pot_anual!D4,0)</f>
        <v>0.62397377501674567</v>
      </c>
      <c r="E20" s="47">
        <f>IF(PLANEL_Pot_anual!E4&lt;&gt;0,E4/PLANEL_Pot_anual!E4,0)</f>
        <v>0.66670863766325972</v>
      </c>
      <c r="F20" s="47">
        <f>IF(PLANEL_Pot_anual!F4&lt;&gt;0,F4/PLANEL_Pot_anual!F4,0)</f>
        <v>0.66229430731621586</v>
      </c>
      <c r="G20" s="47">
        <f>IF(PLANEL_Pot_anual!G4&lt;&gt;0,G4/PLANEL_Pot_anual!G4,0)</f>
        <v>0.65653833094180714</v>
      </c>
      <c r="H20" s="47">
        <f>IF(PLANEL_Pot_anual!H4&lt;&gt;0,H4/PLANEL_Pot_anual!H4,0)</f>
        <v>0.64892808511632338</v>
      </c>
      <c r="I20" s="47">
        <f>IF(PLANEL_Pot_anual!I4&lt;&gt;0,I4/PLANEL_Pot_anual!I4,0)</f>
        <v>0.66663267018836914</v>
      </c>
      <c r="J20" s="47">
        <f>IF(PLANEL_Pot_anual!J4&lt;&gt;0,J4/PLANEL_Pot_anual!J4,0)</f>
        <v>0.6618968661393223</v>
      </c>
      <c r="K20" s="47">
        <f>IF(PLANEL_Pot_anual!K4&lt;&gt;0,K4/PLANEL_Pot_anual!K4,0)</f>
        <v>0.65299259581729818</v>
      </c>
      <c r="L20" s="47">
        <f>IF(PLANEL_Pot_anual!L4&lt;&gt;0,L4/PLANEL_Pot_anual!L4,0)</f>
        <v>0.67256709199166265</v>
      </c>
      <c r="M20" s="47">
        <f>IF(PLANEL_Pot_anual!M4&lt;&gt;0,M4/PLANEL_Pot_anual!M4,0)</f>
        <v>0.67598910203160245</v>
      </c>
      <c r="N20" s="47">
        <f>IF(PLANEL_Pot_anual!N4&lt;&gt;0,N4/PLANEL_Pot_anual!N4,0)</f>
        <v>0.6846785213545945</v>
      </c>
      <c r="O20" s="47">
        <f>IF(PLANEL_Pot_anual!O4&lt;&gt;0,O4/PLANEL_Pot_anual!O4,0)</f>
        <v>0.67850375701677723</v>
      </c>
      <c r="P20" s="47">
        <f>IF(PLANEL_Pot_anual!P4&lt;&gt;0,P4/PLANEL_Pot_anual!P4,0)</f>
        <v>0.70257814892752257</v>
      </c>
      <c r="Q20" s="47">
        <f>IF(PLANEL_Pot_anual!Q4&lt;&gt;0,Q4/PLANEL_Pot_anual!Q4,0)</f>
        <v>0.70504560874660094</v>
      </c>
      <c r="R20" s="47">
        <f>IF(PLANEL_Pot_anual!R4&lt;&gt;0,R4/PLANEL_Pot_anual!R4,0)</f>
        <v>0.71268917233658913</v>
      </c>
      <c r="S20" s="47">
        <f>IF(PLANEL_Pot_anual!S4&lt;&gt;0,S4/PLANEL_Pot_anual!S4,0)</f>
        <v>0.7347159844708846</v>
      </c>
      <c r="T20" s="47">
        <f>IF(PLANEL_Pot_anual!T4&lt;&gt;0,T4/PLANEL_Pot_anual!T4,0)</f>
        <v>0.74379035034586083</v>
      </c>
      <c r="U20" s="47">
        <f>IF(PLANEL_Pot_anual!U4&lt;&gt;0,U4/PLANEL_Pot_anual!U4,0)</f>
        <v>0.75693158430289065</v>
      </c>
      <c r="V20" s="47">
        <f>IF(PLANEL_Pot_anual!V4&lt;&gt;0,V4/PLANEL_Pot_anual!V4,0)</f>
        <v>0.77146170301743022</v>
      </c>
      <c r="W20" s="47">
        <f>IF(PLANEL_Pot_anual!W4&lt;&gt;0,W4/PLANEL_Pot_anual!W4,0)</f>
        <v>0.78212793010343784</v>
      </c>
      <c r="X20" s="47">
        <f>IF(PLANEL_Pot_anual!X4&lt;&gt;0,X4/PLANEL_Pot_anual!X4,0)</f>
        <v>0.78782365196960868</v>
      </c>
      <c r="Y20" s="47">
        <f>IF(PLANEL_Pot_anual!Y4&lt;&gt;0,Y4/PLANEL_Pot_anual!Y4,0)</f>
        <v>0.79974485789565408</v>
      </c>
      <c r="Z20" s="47">
        <f>IF(PLANEL_Pot_anual!Z4&lt;&gt;0,Z4/PLANEL_Pot_anual!Z4,0)</f>
        <v>0.81459766197624672</v>
      </c>
      <c r="AA20" s="47">
        <f>IF(PLANEL_Pot_anual!AA4&lt;&gt;0,AA4/PLANEL_Pot_anual!AA4,0)</f>
        <v>0.82025910428261362</v>
      </c>
      <c r="AB20" s="77">
        <f>IF(PLANEL_Pot_anual!AB4&lt;&gt;0,AB4/PLANEL_Pot_anual!AB4,0)</f>
        <v>0.81494814516624514</v>
      </c>
      <c r="AC20" s="47">
        <f>IF(PLANEL_Pot_anual!AC4&lt;&gt;0,AC4/PLANEL_Pot_anual!AC4,0)</f>
        <v>0.82312912213024569</v>
      </c>
      <c r="AD20" s="47">
        <f>IF(PLANEL_Pot_anual!AD4&lt;&gt;0,AD4/PLANEL_Pot_anual!AD4,0)</f>
        <v>0.8137467131885554</v>
      </c>
      <c r="AE20" s="47">
        <f>IF(PLANEL_Pot_anual!AE4&lt;&gt;0,AE4/PLANEL_Pot_anual!AE4,0)</f>
        <v>0.81250412547527251</v>
      </c>
      <c r="AF20" s="47">
        <f>IF(PLANEL_Pot_anual!AF4&lt;&gt;0,AF4/PLANEL_Pot_anual!AF4,0)</f>
        <v>0.81561103714776673</v>
      </c>
      <c r="AG20" s="47">
        <f>IF(PLANEL_Pot_anual!AG4&lt;&gt;0,AG4/PLANEL_Pot_anual!AG4,0)</f>
        <v>0.80832615290703413</v>
      </c>
      <c r="AH20" s="47">
        <f>IF(PLANEL_Pot_anual!AH4&lt;&gt;0,AH4/PLANEL_Pot_anual!AH4,0)</f>
        <v>0.80557566274620995</v>
      </c>
      <c r="AI20" s="47">
        <f>IF(PLANEL_Pot_anual!AI4&lt;&gt;0,AI4/PLANEL_Pot_anual!AI4,0)</f>
        <v>0.80694950050823155</v>
      </c>
      <c r="AJ20" s="47">
        <f>IF(PLANEL_Pot_anual!AJ4&lt;&gt;0,AJ4/PLANEL_Pot_anual!AJ4,0)</f>
        <v>0.81417162679751764</v>
      </c>
      <c r="AK20" s="47">
        <f>IF(PLANEL_Pot_anual!AK4&lt;&gt;0,AK4/PLANEL_Pot_anual!AK4,0)</f>
        <v>0.81417419543115788</v>
      </c>
      <c r="AL20" s="47">
        <f>IF(PLANEL_Pot_anual!AL4&lt;&gt;0,AL4/PLANEL_Pot_anual!AL4,0)</f>
        <v>0.80660357209857048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0.82986715491604501</v>
      </c>
      <c r="E21" s="47">
        <f>IF(PLANEL_Pot_anual!E5&lt;&gt;0,E5/PLANEL_Pot_anual!E5,0)</f>
        <v>0.81258793056360723</v>
      </c>
      <c r="F21" s="47">
        <f>IF(PLANEL_Pot_anual!F5&lt;&gt;0,F5/PLANEL_Pot_anual!F5,0)</f>
        <v>0.80337822650453328</v>
      </c>
      <c r="G21" s="47">
        <f>IF(PLANEL_Pot_anual!G5&lt;&gt;0,G5/PLANEL_Pot_anual!G5,0)</f>
        <v>0.57452826676900648</v>
      </c>
      <c r="H21" s="47">
        <f>IF(PLANEL_Pot_anual!H5&lt;&gt;0,H5/PLANEL_Pot_anual!H5,0)</f>
        <v>0.8056497705502903</v>
      </c>
      <c r="I21" s="47">
        <f>IF(PLANEL_Pot_anual!I5&lt;&gt;0,I5/PLANEL_Pot_anual!I5,0)</f>
        <v>0.96885470381116623</v>
      </c>
      <c r="J21" s="47">
        <f>IF(PLANEL_Pot_anual!J5&lt;&gt;0,J5/PLANEL_Pot_anual!J5,0)</f>
        <v>0.8693647962750124</v>
      </c>
      <c r="K21" s="47">
        <f>IF(PLANEL_Pot_anual!K5&lt;&gt;0,K5/PLANEL_Pot_anual!K5,0)</f>
        <v>1.0014644703671691</v>
      </c>
      <c r="L21" s="47">
        <f>IF(PLANEL_Pot_anual!L5&lt;&gt;0,L5/PLANEL_Pot_anual!L5,0)</f>
        <v>1.0565849284272237</v>
      </c>
      <c r="M21" s="47">
        <f>IF(PLANEL_Pot_anual!M5&lt;&gt;0,M5/PLANEL_Pot_anual!M5,0)</f>
        <v>1.0565849284272237</v>
      </c>
      <c r="N21" s="47">
        <f>IF(PLANEL_Pot_anual!N5&lt;&gt;0,N5/PLANEL_Pot_anual!N5,0)</f>
        <v>1.1719267942027578</v>
      </c>
      <c r="O21" s="47">
        <f>IF(PLANEL_Pot_anual!O5&lt;&gt;0,O5/PLANEL_Pot_anual!O5,0)</f>
        <v>1.2179037312189647</v>
      </c>
      <c r="P21" s="47">
        <f>IF(PLANEL_Pot_anual!P5&lt;&gt;0,P5/PLANEL_Pot_anual!P5,0)</f>
        <v>1.2107270808831025</v>
      </c>
      <c r="Q21" s="47">
        <f>IF(PLANEL_Pot_anual!Q5&lt;&gt;0,Q5/PLANEL_Pot_anual!Q5,0)</f>
        <v>0.90352298525048014</v>
      </c>
      <c r="R21" s="47">
        <f>IF(PLANEL_Pot_anual!R5&lt;&gt;0,R5/PLANEL_Pot_anual!R5,0)</f>
        <v>0.99859535816654998</v>
      </c>
      <c r="S21" s="47">
        <f>IF(PLANEL_Pot_anual!S5&lt;&gt;0,S5/PLANEL_Pot_anual!S5,0)</f>
        <v>0.99859535816654998</v>
      </c>
      <c r="T21" s="47">
        <f>IF(PLANEL_Pot_anual!T5&lt;&gt;0,T5/PLANEL_Pot_anual!T5,0)</f>
        <v>0.99859535816654998</v>
      </c>
      <c r="U21" s="47">
        <f>IF(PLANEL_Pot_anual!U5&lt;&gt;0,U5/PLANEL_Pot_anual!U5,0)</f>
        <v>0.99859535816654998</v>
      </c>
      <c r="V21" s="47">
        <f>IF(PLANEL_Pot_anual!V5&lt;&gt;0,V5/PLANEL_Pot_anual!V5,0)</f>
        <v>0.99859535816654998</v>
      </c>
      <c r="W21" s="47">
        <f>IF(PLANEL_Pot_anual!W5&lt;&gt;0,W5/PLANEL_Pot_anual!W5,0)</f>
        <v>0.99859535816654998</v>
      </c>
      <c r="X21" s="47">
        <f>IF(PLANEL_Pot_anual!X5&lt;&gt;0,X5/PLANEL_Pot_anual!X5,0)</f>
        <v>0.99859535816654998</v>
      </c>
      <c r="Y21" s="47">
        <f>IF(PLANEL_Pot_anual!Y5&lt;&gt;0,Y5/PLANEL_Pot_anual!Y5,0)</f>
        <v>0.99859535816654998</v>
      </c>
      <c r="Z21" s="47">
        <f>IF(PLANEL_Pot_anual!Z5&lt;&gt;0,Z5/PLANEL_Pot_anual!Z5,0)</f>
        <v>0.99859535816654998</v>
      </c>
      <c r="AA21" s="47">
        <f>IF(PLANEL_Pot_anual!AA5&lt;&gt;0,AA5/PLANEL_Pot_anual!AA5,0)</f>
        <v>0.98719068412539168</v>
      </c>
      <c r="AB21" s="77">
        <f>IF(PLANEL_Pot_anual!AB5&lt;&gt;0,AB5/PLANEL_Pot_anual!AB5,0)</f>
        <v>0.99859535816654998</v>
      </c>
      <c r="AC21" s="47">
        <f>IF(PLANEL_Pot_anual!AC5&lt;&gt;0,AC5/PLANEL_Pot_anual!AC5,0)</f>
        <v>0.91568910001854875</v>
      </c>
      <c r="AD21" s="47">
        <f>IF(PLANEL_Pot_anual!AD5&lt;&gt;0,AD5/PLANEL_Pot_anual!AD5,0)</f>
        <v>0.98865031330048059</v>
      </c>
      <c r="AE21" s="47">
        <f>IF(PLANEL_Pot_anual!AE5&lt;&gt;0,AE5/PLANEL_Pot_anual!AE5,0)</f>
        <v>0.99287117004601166</v>
      </c>
      <c r="AF21" s="47">
        <f>IF(PLANEL_Pot_anual!AF5&lt;&gt;0,AF5/PLANEL_Pot_anual!AF5,0)</f>
        <v>0.9564676474304179</v>
      </c>
      <c r="AG21" s="47">
        <f>IF(PLANEL_Pot_anual!AG5&lt;&gt;0,AG5/PLANEL_Pot_anual!AG5,0)</f>
        <v>0.99859535816654998</v>
      </c>
      <c r="AH21" s="47">
        <f>IF(PLANEL_Pot_anual!AH5&lt;&gt;0,AH5/PLANEL_Pot_anual!AH5,0)</f>
        <v>0.99859535816654998</v>
      </c>
      <c r="AI21" s="47">
        <f>IF(PLANEL_Pot_anual!AI5&lt;&gt;0,AI5/PLANEL_Pot_anual!AI5,0)</f>
        <v>0.99859535816654998</v>
      </c>
      <c r="AJ21" s="47">
        <f>IF(PLANEL_Pot_anual!AJ5&lt;&gt;0,AJ5/PLANEL_Pot_anual!AJ5,0)</f>
        <v>0.97028519559521531</v>
      </c>
      <c r="AK21" s="47">
        <f>IF(PLANEL_Pot_anual!AK5&lt;&gt;0,AK5/PLANEL_Pot_anual!AK5,0)</f>
        <v>0.98202282340674696</v>
      </c>
      <c r="AL21" s="47">
        <f>IF(PLANEL_Pot_anual!AL5&lt;&gt;0,AL5/PLANEL_Pot_anual!AL5,0)</f>
        <v>0.9928058030384459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0.93180425628435715</v>
      </c>
      <c r="D23" s="48">
        <f>IF(PLANEL_Pot_anual!D7&lt;&gt;0,D6/PLANEL_Pot_anual!D7,0)</f>
        <v>0.89234212017681636</v>
      </c>
      <c r="E23" s="48">
        <f>IF(PLANEL_Pot_anual!E7&lt;&gt;0,E6/PLANEL_Pot_anual!E7,0)</f>
        <v>0.90660198270697401</v>
      </c>
      <c r="F23" s="48">
        <f>IF(PLANEL_Pot_anual!F7&lt;&gt;0,F6/PLANEL_Pot_anual!F7,0)</f>
        <v>0.40740197020315194</v>
      </c>
      <c r="G23" s="48">
        <f>IF(PLANEL_Pot_anual!G7&lt;&gt;0,G6/PLANEL_Pot_anual!G7,0)</f>
        <v>0.6177246903308613</v>
      </c>
      <c r="H23" s="48">
        <f>IF(PLANEL_Pot_anual!H7&lt;&gt;0,H6/PLANEL_Pot_anual!H7,0)</f>
        <v>0.61052767278987541</v>
      </c>
      <c r="I23" s="48">
        <f>IF(PLANEL_Pot_anual!I7&lt;&gt;0,I6/PLANEL_Pot_anual!I7,0)</f>
        <v>0.54998882746735001</v>
      </c>
      <c r="J23" s="48">
        <f>IF(PLANEL_Pot_anual!J7&lt;&gt;0,J6/PLANEL_Pot_anual!J7,0)</f>
        <v>0.49435679611614713</v>
      </c>
      <c r="K23" s="48">
        <f>IF(PLANEL_Pot_anual!K7&lt;&gt;0,K6/PLANEL_Pot_anual!K7,0)</f>
        <v>0.6468163258064642</v>
      </c>
      <c r="L23" s="48">
        <f>IF(PLANEL_Pot_anual!L7&lt;&gt;0,L6/PLANEL_Pot_anual!L7,0)</f>
        <v>0.62570857581088279</v>
      </c>
      <c r="M23" s="48">
        <f>IF(PLANEL_Pot_anual!M7&lt;&gt;0,M6/PLANEL_Pot_anual!M7,0)</f>
        <v>0.65762601500217122</v>
      </c>
      <c r="N23" s="48">
        <f>IF(PLANEL_Pot_anual!N7&lt;&gt;0,N6/PLANEL_Pot_anual!N7,0)</f>
        <v>0.64255227203714382</v>
      </c>
      <c r="O23" s="48">
        <f>IF(PLANEL_Pot_anual!O7&lt;&gt;0,O6/PLANEL_Pot_anual!O7,0)</f>
        <v>0.59633405407067896</v>
      </c>
      <c r="P23" s="48">
        <f>IF(PLANEL_Pot_anual!P7&lt;&gt;0,P6/PLANEL_Pot_anual!P7,0)</f>
        <v>0.58079822278533344</v>
      </c>
      <c r="Q23" s="48">
        <f>IF(PLANEL_Pot_anual!Q7&lt;&gt;0,Q6/PLANEL_Pot_anual!Q7,0)</f>
        <v>0.5475212882698437</v>
      </c>
      <c r="R23" s="48">
        <f>IF(PLANEL_Pot_anual!R7&lt;&gt;0,R6/PLANEL_Pot_anual!R7,0)</f>
        <v>0.54503806863666837</v>
      </c>
      <c r="S23" s="48">
        <f>IF(PLANEL_Pot_anual!S7&lt;&gt;0,S6/PLANEL_Pot_anual!S7,0)</f>
        <v>0.57116907880455892</v>
      </c>
      <c r="T23" s="48">
        <f>IF(PLANEL_Pot_anual!T7&lt;&gt;0,T6/PLANEL_Pot_anual!T7,0)</f>
        <v>0.5812262166321247</v>
      </c>
      <c r="U23" s="48">
        <f>IF(PLANEL_Pot_anual!U7&lt;&gt;0,U6/PLANEL_Pot_anual!U7,0)</f>
        <v>0.59075976960686605</v>
      </c>
      <c r="V23" s="48">
        <f>IF(PLANEL_Pot_anual!V7&lt;&gt;0,V6/PLANEL_Pot_anual!V7,0)</f>
        <v>0.59981149517029853</v>
      </c>
      <c r="W23" s="48">
        <f>IF(PLANEL_Pot_anual!W7&lt;&gt;0,W6/PLANEL_Pot_anual!W7,0)</f>
        <v>0.60841339193470723</v>
      </c>
      <c r="X23" s="48">
        <f>IF(PLANEL_Pot_anual!X7&lt;&gt;0,X6/PLANEL_Pot_anual!X7,0)</f>
        <v>0.61659990569391754</v>
      </c>
      <c r="Y23" s="48">
        <f>IF(PLANEL_Pot_anual!Y7&lt;&gt;0,Y6/PLANEL_Pot_anual!Y7,0)</f>
        <v>0.6244020614071587</v>
      </c>
      <c r="Z23" s="48">
        <f>IF(PLANEL_Pot_anual!Z7&lt;&gt;0,Z6/PLANEL_Pot_anual!Z7,0)</f>
        <v>0.64468365899946012</v>
      </c>
      <c r="AA23" s="48">
        <f>IF(PLANEL_Pot_anual!AA7&lt;&gt;0,AA6/PLANEL_Pot_anual!AA7,0)</f>
        <v>0.65150061293057293</v>
      </c>
      <c r="AB23" s="48">
        <f>IF(PLANEL_Pot_anual!AB7&lt;&gt;0,AB6/PLANEL_Pot_anual!AB7,0)</f>
        <v>0.65801737220617262</v>
      </c>
      <c r="AC23" s="48">
        <f>IF(PLANEL_Pot_anual!AC7&lt;&gt;0,AC6/PLANEL_Pot_anual!AC7,0)</f>
        <v>0.66425531798926651</v>
      </c>
      <c r="AD23" s="48">
        <f>IF(PLANEL_Pot_anual!AD7&lt;&gt;0,AD6/PLANEL_Pot_anual!AD7,0)</f>
        <v>0.67347963705261249</v>
      </c>
      <c r="AE23" s="48">
        <f>IF(PLANEL_Pot_anual!AE7&lt;&gt;0,AE6/PLANEL_Pot_anual!AE7,0)</f>
        <v>0.68400781802136756</v>
      </c>
      <c r="AF23" s="48">
        <f>IF(PLANEL_Pot_anual!AF7&lt;&gt;0,AF6/PLANEL_Pot_anual!AF7,0)</f>
        <v>0.69401235297306341</v>
      </c>
      <c r="AG23" s="48">
        <f>IF(PLANEL_Pot_anual!AG7&lt;&gt;0,AG6/PLANEL_Pot_anual!AG7,0)</f>
        <v>0.70012847807611334</v>
      </c>
      <c r="AH23" s="48">
        <f>IF(PLANEL_Pot_anual!AH7&lt;&gt;0,AH6/PLANEL_Pot_anual!AH7,0)</f>
        <v>0.70664419220165919</v>
      </c>
      <c r="AI23" s="48">
        <f>IF(PLANEL_Pot_anual!AI7&lt;&gt;0,AI6/PLANEL_Pot_anual!AI7,0)</f>
        <v>0.71347264589375414</v>
      </c>
      <c r="AJ23" s="48">
        <f>IF(PLANEL_Pot_anual!AJ7&lt;&gt;0,AJ6/PLANEL_Pot_anual!AJ7,0)</f>
        <v>0.72280729085158812</v>
      </c>
      <c r="AK23" s="48">
        <f>IF(PLANEL_Pot_anual!AK7&lt;&gt;0,AK6/PLANEL_Pot_anual!AK7,0)</f>
        <v>0.71269217583213296</v>
      </c>
      <c r="AL23" s="48">
        <f>IF(PLANEL_Pot_anual!AL7&lt;&gt;0,AL6/PLANEL_Pot_anual!AL7,0)</f>
        <v>0.70093280314067008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0.7369988058952891</v>
      </c>
      <c r="D28" s="47">
        <f>IF(PLANEL_Pot_anual!D12&lt;&gt;0,D9/PLANEL_Pot_anual!D12,0)</f>
        <v>0.84061704155252903</v>
      </c>
      <c r="E28" s="47">
        <f>IF(PLANEL_Pot_anual!E12&lt;&gt;0,E9/PLANEL_Pot_anual!E12,0)</f>
        <v>0.76562827983332682</v>
      </c>
      <c r="F28" s="47">
        <f>IF(PLANEL_Pot_anual!F12&lt;&gt;0,F9/PLANEL_Pot_anual!F12,0)</f>
        <v>0.70901291079902773</v>
      </c>
      <c r="G28" s="47">
        <f>IF(PLANEL_Pot_anual!G12&lt;&gt;0,G9/PLANEL_Pot_anual!G12,0)</f>
        <v>0.58284551197962886</v>
      </c>
      <c r="H28" s="47">
        <f>IF(PLANEL_Pot_anual!H12&lt;&gt;0,H9/PLANEL_Pot_anual!H12,0)</f>
        <v>0.70808372410201015</v>
      </c>
      <c r="I28" s="47">
        <f>IF(PLANEL_Pot_anual!I12&lt;&gt;0,I9/PLANEL_Pot_anual!I12,0)</f>
        <v>0.77732713588487201</v>
      </c>
      <c r="J28" s="47">
        <f>IF(PLANEL_Pot_anual!J12&lt;&gt;0,J9/PLANEL_Pot_anual!J12,0)</f>
        <v>0.93951685655310768</v>
      </c>
      <c r="K28" s="47">
        <f>IF(PLANEL_Pot_anual!K12&lt;&gt;0,K9/PLANEL_Pot_anual!K12,0)</f>
        <v>0.90830683775066612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</v>
      </c>
      <c r="N39" s="54">
        <f>IF(PLANEL_Pot_anual!N23&lt;&gt;0,N14/PLANEL_Pot_anual!N23,0)</f>
        <v>0</v>
      </c>
      <c r="O39" s="54">
        <f>IF(PLANEL_Pot_anual!O23&lt;&gt;0,O14/PLANEL_Pot_anual!O23,0)</f>
        <v>0</v>
      </c>
      <c r="P39" s="54">
        <f>IF(PLANEL_Pot_anual!P23&lt;&gt;0,P14/PLANEL_Pot_anual!P23,0)</f>
        <v>0</v>
      </c>
      <c r="Q39" s="54">
        <f>IF(PLANEL_Pot_anual!Q23&lt;&gt;0,Q14/PLANEL_Pot_anual!Q23,0)</f>
        <v>0</v>
      </c>
      <c r="R39" s="54">
        <f>IF(PLANEL_Pot_anual!R23&lt;&gt;0,R14/PLANEL_Pot_anual!R23,0)</f>
        <v>22.864179377586659</v>
      </c>
      <c r="S39" s="54">
        <f>IF(PLANEL_Pot_anual!S23&lt;&gt;0,S14/PLANEL_Pot_anual!S23,0)</f>
        <v>2.3574603996203845</v>
      </c>
      <c r="T39" s="54">
        <f>IF(PLANEL_Pot_anual!T23&lt;&gt;0,T14/PLANEL_Pot_anual!T23,0)</f>
        <v>1.9630120336744594</v>
      </c>
      <c r="U39" s="54">
        <f>IF(PLANEL_Pot_anual!U23&lt;&gt;0,U14/PLANEL_Pot_anual!U23,0)</f>
        <v>1.704135504548443</v>
      </c>
      <c r="V39" s="54">
        <f>IF(PLANEL_Pot_anual!V23&lt;&gt;0,V14/PLANEL_Pot_anual!V23,0)</f>
        <v>1.498031273645843</v>
      </c>
      <c r="W39" s="54">
        <f>IF(PLANEL_Pot_anual!W23&lt;&gt;0,W14/PLANEL_Pot_anual!W23,0)</f>
        <v>1.3507599927506695</v>
      </c>
      <c r="X39" s="54">
        <f>IF(PLANEL_Pot_anual!X23&lt;&gt;0,X14/PLANEL_Pot_anual!X23,0)</f>
        <v>1.2454619399158799</v>
      </c>
      <c r="Y39" s="54">
        <f>IF(PLANEL_Pot_anual!Y23&lt;&gt;0,Y14/PLANEL_Pot_anual!Y23,0)</f>
        <v>1.2060309143736885</v>
      </c>
      <c r="Z39" s="54">
        <f>IF(PLANEL_Pot_anual!Z23&lt;&gt;0,Z14/PLANEL_Pot_anual!Z23,0)</f>
        <v>1.0956701282268313</v>
      </c>
      <c r="AA39" s="54">
        <f>IF(PLANEL_Pot_anual!AA23&lt;&gt;0,AA14/PLANEL_Pot_anual!AA23,0)</f>
        <v>1.0221491005206462</v>
      </c>
      <c r="AB39" s="84">
        <f>IF(PLANEL_Pot_anual!AB23&lt;&gt;0,AB14/PLANEL_Pot_anual!AB23,0)</f>
        <v>0.98228446035375905</v>
      </c>
      <c r="AC39" s="54">
        <f>IF(PLANEL_Pot_anual!AC23&lt;&gt;0,AC14/PLANEL_Pot_anual!AC23,0)</f>
        <v>0.95907389244600516</v>
      </c>
      <c r="AD39" s="54">
        <f>IF(PLANEL_Pot_anual!AD23&lt;&gt;0,AD14/PLANEL_Pot_anual!AD23,0)</f>
        <v>0.96208245056161856</v>
      </c>
      <c r="AE39" s="54">
        <f>IF(PLANEL_Pot_anual!AE23&lt;&gt;0,AE14/PLANEL_Pot_anual!AE23,0)</f>
        <v>0.96443988220093702</v>
      </c>
      <c r="AF39" s="54">
        <f>IF(PLANEL_Pot_anual!AF23&lt;&gt;0,AF14/PLANEL_Pot_anual!AF23,0)</f>
        <v>0.93932174510493494</v>
      </c>
      <c r="AG39" s="54">
        <f>IF(PLANEL_Pot_anual!AG23&lt;&gt;0,AG14/PLANEL_Pot_anual!AG23,0)</f>
        <v>0.90249653877413882</v>
      </c>
      <c r="AH39" s="54">
        <f>IF(PLANEL_Pot_anual!AH23&lt;&gt;0,AH14/PLANEL_Pot_anual!AH23,0)</f>
        <v>0.8675011508424072</v>
      </c>
      <c r="AI39" s="54">
        <f>IF(PLANEL_Pot_anual!AI23&lt;&gt;0,AI14/PLANEL_Pot_anual!AI23,0)</f>
        <v>0.85025844797535954</v>
      </c>
      <c r="AJ39" s="54">
        <f>IF(PLANEL_Pot_anual!AJ23&lt;&gt;0,AJ14/PLANEL_Pot_anual!AJ23,0)</f>
        <v>0.8655951831103722</v>
      </c>
      <c r="AK39" s="54">
        <f>IF(PLANEL_Pot_anual!AK23&lt;&gt;0,AK14/PLANEL_Pot_anual!AK23,0)</f>
        <v>0.89408552819294373</v>
      </c>
      <c r="AL39" s="54">
        <f>IF(PLANEL_Pot_anual!AL23&lt;&gt;0,AL14/PLANEL_Pot_anual!AL23,0)</f>
        <v>0.92586724955842514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-463.2694926999975</v>
      </c>
      <c r="E40" s="28">
        <f t="shared" si="1"/>
        <v>3905.9872319999995</v>
      </c>
      <c r="F40" s="28">
        <f t="shared" si="1"/>
        <v>2125.7850079999916</v>
      </c>
      <c r="G40" s="28">
        <f t="shared" si="1"/>
        <v>5042.3982910000195</v>
      </c>
      <c r="H40" s="28">
        <f t="shared" si="1"/>
        <v>5090.4820429999672</v>
      </c>
      <c r="I40" s="28">
        <f t="shared" si="1"/>
        <v>5053.1518960000103</v>
      </c>
      <c r="J40" s="28">
        <f t="shared" si="1"/>
        <v>4481.5249260000128</v>
      </c>
      <c r="K40" s="28">
        <f t="shared" si="1"/>
        <v>4738.5215479999897</v>
      </c>
      <c r="L40" s="28">
        <f t="shared" si="1"/>
        <v>4872.6748680000164</v>
      </c>
      <c r="M40" s="28">
        <f t="shared" si="1"/>
        <v>5069.8363699999754</v>
      </c>
      <c r="N40" s="28">
        <f t="shared" si="1"/>
        <v>4402.9809780000069</v>
      </c>
      <c r="O40" s="28">
        <f t="shared" si="1"/>
        <v>4192.5234622000135</v>
      </c>
      <c r="P40" s="28">
        <f t="shared" si="1"/>
        <v>4359.0412387999822</v>
      </c>
      <c r="Q40" s="28">
        <f t="shared" si="1"/>
        <v>4457.2129440000281</v>
      </c>
      <c r="R40" s="28">
        <f t="shared" si="1"/>
        <v>4592.7550709999923</v>
      </c>
      <c r="S40" s="28">
        <f t="shared" si="1"/>
        <v>4783.6275299999979</v>
      </c>
      <c r="T40" s="28">
        <f t="shared" si="1"/>
        <v>4824.3421080000116</v>
      </c>
      <c r="U40" s="28">
        <f t="shared" si="1"/>
        <v>4796.2694659999979</v>
      </c>
      <c r="V40" s="28">
        <f t="shared" si="1"/>
        <v>4972.5800449999515</v>
      </c>
      <c r="W40" s="28">
        <f t="shared" si="1"/>
        <v>5123.840200000006</v>
      </c>
      <c r="X40" s="28">
        <f t="shared" si="1"/>
        <v>5447.9519839999557</v>
      </c>
      <c r="Y40" s="28">
        <f t="shared" si="1"/>
        <v>5401.2568500000634</v>
      </c>
      <c r="Z40" s="28">
        <f t="shared" si="1"/>
        <v>5546.4616099999985</v>
      </c>
      <c r="AA40" s="28">
        <f t="shared" si="1"/>
        <v>5381.0615300000063</v>
      </c>
      <c r="AB40" s="76">
        <f t="shared" si="1"/>
        <v>5369.425659999979</v>
      </c>
      <c r="AC40" s="28">
        <f t="shared" si="1"/>
        <v>4760.9559100000479</v>
      </c>
      <c r="AD40" s="28">
        <f t="shared" si="1"/>
        <v>4784.0827999999747</v>
      </c>
      <c r="AE40" s="28">
        <f t="shared" si="1"/>
        <v>4836.9527200000302</v>
      </c>
      <c r="AF40" s="28">
        <f t="shared" si="1"/>
        <v>4966.3789699999616</v>
      </c>
      <c r="AG40" s="28">
        <f t="shared" si="1"/>
        <v>5052.6838270000299</v>
      </c>
      <c r="AH40" s="28">
        <f t="shared" si="1"/>
        <v>5123.0254899999418</v>
      </c>
      <c r="AI40" s="28">
        <f t="shared" si="1"/>
        <v>5116.4153400000068</v>
      </c>
      <c r="AJ40" s="28">
        <f t="shared" si="1"/>
        <v>5634.4396999999881</v>
      </c>
      <c r="AK40" s="28">
        <f t="shared" si="1"/>
        <v>5439.0773000000627</v>
      </c>
      <c r="AL40" s="28">
        <f t="shared" si="1"/>
        <v>4755.7818599999591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F32" s="33">
        <v>928.64131359999999</v>
      </c>
      <c r="G32" s="33">
        <v>928.64131359999999</v>
      </c>
      <c r="H32" s="33">
        <v>928.64131359999999</v>
      </c>
      <c r="I32" s="33">
        <v>928.64131359999999</v>
      </c>
      <c r="J32" s="33">
        <v>928.64131359999999</v>
      </c>
      <c r="K32" s="33">
        <v>928.64131359999999</v>
      </c>
      <c r="L32" s="33">
        <v>928.64131359999999</v>
      </c>
      <c r="M32" s="33">
        <v>928.64131359999999</v>
      </c>
      <c r="N32" s="33">
        <v>928.64131359999999</v>
      </c>
      <c r="O32" s="33">
        <v>928.64131359999999</v>
      </c>
      <c r="P32" s="33">
        <v>928.64131359999999</v>
      </c>
      <c r="Q32" s="33">
        <v>928.64131359999999</v>
      </c>
      <c r="R32" s="33">
        <v>928.64131359999999</v>
      </c>
      <c r="S32" s="33">
        <v>928.64131359999999</v>
      </c>
      <c r="T32" s="33">
        <v>928.64131359999999</v>
      </c>
      <c r="U32" s="33">
        <v>928.64131359999999</v>
      </c>
      <c r="V32" s="33">
        <v>928.64131359999999</v>
      </c>
      <c r="W32" s="33">
        <v>928.64131359999999</v>
      </c>
      <c r="X32" s="33">
        <v>928.64131359999999</v>
      </c>
      <c r="Y32" s="33">
        <v>928.64131359999999</v>
      </c>
      <c r="Z32" s="33">
        <v>928.64131359999999</v>
      </c>
      <c r="AA32" s="33">
        <v>928.64131359999999</v>
      </c>
      <c r="AB32" s="33">
        <v>928.64131359999999</v>
      </c>
      <c r="AC32" s="33">
        <v>928.64131359999999</v>
      </c>
      <c r="AD32" s="33">
        <v>928.64131359999999</v>
      </c>
      <c r="AE32" s="33">
        <v>928.64131359999999</v>
      </c>
      <c r="AF32" s="33">
        <v>928.64131359999999</v>
      </c>
      <c r="AG32" s="33">
        <v>928.64131359999999</v>
      </c>
      <c r="AH32" s="33">
        <v>928.64131359999999</v>
      </c>
      <c r="AI32" s="33">
        <v>928.64131359999999</v>
      </c>
      <c r="AJ32" s="33">
        <v>928.64131359999999</v>
      </c>
      <c r="AK32" s="33">
        <v>928.64131359999999</v>
      </c>
      <c r="AL32" s="33">
        <v>928.64131359999999</v>
      </c>
      <c r="AM32" s="33">
        <v>928.64131359999999</v>
      </c>
      <c r="AN32" s="33">
        <v>928.64131359999999</v>
      </c>
      <c r="AO32" s="33">
        <v>928.64131359999999</v>
      </c>
      <c r="AP32" s="33">
        <v>928.64131359999999</v>
      </c>
      <c r="AQ32" s="33">
        <v>928.64131359999999</v>
      </c>
      <c r="AR32" s="33">
        <v>928.64131359999999</v>
      </c>
      <c r="AS32" s="33">
        <v>928.64131359999999</v>
      </c>
      <c r="AT32" s="33">
        <v>928.64131359999999</v>
      </c>
      <c r="AU32" s="33">
        <v>928.64131359999999</v>
      </c>
      <c r="AV32" s="33">
        <v>928.64131359999999</v>
      </c>
      <c r="AW32" s="33">
        <v>928.64131359999999</v>
      </c>
      <c r="AX32" s="33">
        <v>928.64131359999999</v>
      </c>
      <c r="AY32" s="33">
        <v>928.64131359999999</v>
      </c>
      <c r="AZ32" s="33">
        <v>928.64131359999999</v>
      </c>
      <c r="BA32" s="33">
        <v>928.64131359999999</v>
      </c>
      <c r="BB32" s="33">
        <v>928.64131359999999</v>
      </c>
      <c r="BC32" s="33">
        <v>928.64131359999999</v>
      </c>
      <c r="BD32" s="33">
        <v>928.64131359999999</v>
      </c>
      <c r="BE32" s="33">
        <v>928.64131359999999</v>
      </c>
      <c r="BF32" s="33">
        <v>928.64131359999999</v>
      </c>
      <c r="BG32" s="33">
        <v>928.64131359999999</v>
      </c>
      <c r="BH32" s="33">
        <v>928.64131359999999</v>
      </c>
      <c r="BI32" s="33">
        <v>928.64131359999999</v>
      </c>
      <c r="BJ32" s="33">
        <v>928.64131359999999</v>
      </c>
      <c r="BK32" s="33">
        <v>928.64131359999999</v>
      </c>
      <c r="BL32" s="33">
        <v>928.64131359999999</v>
      </c>
      <c r="BM32" s="33">
        <v>928.64131359999999</v>
      </c>
      <c r="BN32" s="33">
        <v>928.64131359999999</v>
      </c>
      <c r="BO32" s="33">
        <v>928.64131359999999</v>
      </c>
      <c r="BP32" s="33">
        <v>928.64131359999999</v>
      </c>
      <c r="BQ32" s="33">
        <v>928.64131359999999</v>
      </c>
      <c r="BR32" s="33">
        <v>928.64131359999999</v>
      </c>
      <c r="BS32" s="33">
        <v>928.64131359999999</v>
      </c>
      <c r="BT32" s="33">
        <v>928.64131359999999</v>
      </c>
      <c r="BU32" s="33">
        <v>928.64131359999999</v>
      </c>
      <c r="BV32" s="33">
        <v>928.64131359999999</v>
      </c>
      <c r="BW32" s="33">
        <v>928.64131359999999</v>
      </c>
      <c r="BX32" s="33">
        <v>928.64131359999999</v>
      </c>
      <c r="BY32" s="33">
        <v>928.64131359999999</v>
      </c>
      <c r="BZ32" s="33">
        <v>627.73873060000005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G33" s="33">
        <v>312.73459939999998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T33" s="33">
        <v>312.73459939999998</v>
      </c>
      <c r="U33" s="33">
        <v>312.73459939999998</v>
      </c>
      <c r="V33" s="33">
        <v>312.73459939999998</v>
      </c>
      <c r="W33" s="33">
        <v>312.73459939999998</v>
      </c>
      <c r="X33" s="33">
        <v>312.73459939999998</v>
      </c>
      <c r="Y33" s="33">
        <v>312.73459939999998</v>
      </c>
      <c r="Z33" s="33">
        <v>312.73459939999998</v>
      </c>
      <c r="AA33" s="33">
        <v>312.73459939999998</v>
      </c>
      <c r="AB33" s="33">
        <v>312.73459939999998</v>
      </c>
      <c r="AC33" s="33">
        <v>312.73459939999998</v>
      </c>
      <c r="AD33" s="33">
        <v>312.73459939999998</v>
      </c>
      <c r="AE33" s="33">
        <v>312.73459939999998</v>
      </c>
      <c r="AF33" s="33">
        <v>312.73459939999998</v>
      </c>
      <c r="AG33" s="33">
        <v>312.73459939999998</v>
      </c>
      <c r="AH33" s="33">
        <v>312.73459939999998</v>
      </c>
      <c r="AI33" s="33">
        <v>312.73459939999998</v>
      </c>
      <c r="AJ33" s="33">
        <v>312.73459939999998</v>
      </c>
      <c r="AK33" s="33">
        <v>312.73459939999998</v>
      </c>
      <c r="AL33" s="33">
        <v>312.73459939999998</v>
      </c>
      <c r="AM33" s="33">
        <v>312.73459939999998</v>
      </c>
      <c r="AN33" s="33">
        <v>312.73459939999998</v>
      </c>
      <c r="AO33" s="33">
        <v>312.73459939999998</v>
      </c>
      <c r="AP33" s="33">
        <v>312.73459939999998</v>
      </c>
      <c r="AQ33" s="33">
        <v>312.73459939999998</v>
      </c>
      <c r="AR33" s="33">
        <v>312.73459939999998</v>
      </c>
      <c r="AS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W33" s="33">
        <v>312.73459939999998</v>
      </c>
      <c r="AX33" s="33">
        <v>312.73459939999998</v>
      </c>
      <c r="AY33" s="33">
        <v>312.73459939999998</v>
      </c>
      <c r="AZ33" s="33">
        <v>312.73459939999998</v>
      </c>
      <c r="BA33" s="33">
        <v>312.73459939999998</v>
      </c>
      <c r="BB33" s="33">
        <v>312.73459939999998</v>
      </c>
      <c r="BC33" s="33">
        <v>312.73459939999998</v>
      </c>
      <c r="BD33" s="33">
        <v>312.73459939999998</v>
      </c>
      <c r="BE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I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M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Q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U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Y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928.64131359999999</v>
      </c>
      <c r="G41" s="33">
        <v>1241.3759130000001</v>
      </c>
      <c r="H41" s="33">
        <v>928.64131359999999</v>
      </c>
      <c r="I41" s="33">
        <v>928.64131359999999</v>
      </c>
      <c r="J41" s="33">
        <v>1241.3759130000001</v>
      </c>
      <c r="K41" s="33">
        <v>1241.3759130000001</v>
      </c>
      <c r="L41" s="33">
        <v>928.64131359999999</v>
      </c>
      <c r="M41" s="33">
        <v>928.64131359999999</v>
      </c>
      <c r="N41" s="33">
        <v>1241.3759130000001</v>
      </c>
      <c r="O41" s="33">
        <v>1241.3759130000001</v>
      </c>
      <c r="P41" s="33">
        <v>928.64131359999999</v>
      </c>
      <c r="Q41" s="33">
        <v>928.64131359999999</v>
      </c>
      <c r="R41" s="33">
        <v>1241.3759130000001</v>
      </c>
      <c r="S41" s="33">
        <v>1241.3759130000001</v>
      </c>
      <c r="T41" s="33">
        <v>1241.3759130000001</v>
      </c>
      <c r="U41" s="33">
        <v>1241.3759130000001</v>
      </c>
      <c r="V41" s="33">
        <v>1241.3759130000001</v>
      </c>
      <c r="W41" s="33">
        <v>1241.3759130000001</v>
      </c>
      <c r="X41" s="33">
        <v>1241.3759130000001</v>
      </c>
      <c r="Y41" s="33">
        <v>1241.3759130000001</v>
      </c>
      <c r="Z41" s="33">
        <v>1241.3759130000001</v>
      </c>
      <c r="AA41" s="33">
        <v>1241.3759130000001</v>
      </c>
      <c r="AB41" s="33">
        <v>1241.3759130000001</v>
      </c>
      <c r="AC41" s="33">
        <v>1241.3759130000001</v>
      </c>
      <c r="AD41" s="33">
        <v>1241.3759130000001</v>
      </c>
      <c r="AE41" s="33">
        <v>1241.3759130000001</v>
      </c>
      <c r="AF41" s="33">
        <v>1241.3759130000001</v>
      </c>
      <c r="AG41" s="33">
        <v>1241.3759130000001</v>
      </c>
      <c r="AH41" s="33">
        <v>1241.3759130000001</v>
      </c>
      <c r="AI41" s="33">
        <v>1241.3759130000001</v>
      </c>
      <c r="AJ41" s="33">
        <v>1241.3759130000001</v>
      </c>
      <c r="AK41" s="33">
        <v>1241.3759130000001</v>
      </c>
      <c r="AL41" s="33">
        <v>1241.3759130000001</v>
      </c>
      <c r="AM41" s="33">
        <v>1241.3759130000001</v>
      </c>
      <c r="AN41" s="33">
        <v>1241.3759130000001</v>
      </c>
      <c r="AO41" s="33">
        <v>1241.3759130000001</v>
      </c>
      <c r="AP41" s="33">
        <v>1241.3759130000001</v>
      </c>
      <c r="AQ41" s="33">
        <v>1241.3759130000001</v>
      </c>
      <c r="AR41" s="33">
        <v>1241.3759130000001</v>
      </c>
      <c r="AS41" s="33">
        <v>1241.3759130000001</v>
      </c>
      <c r="AT41" s="33">
        <v>1241.3759130000001</v>
      </c>
      <c r="AU41" s="33">
        <v>1241.3759130000001</v>
      </c>
      <c r="AV41" s="33">
        <v>1241.3759130000001</v>
      </c>
      <c r="AW41" s="33">
        <v>1241.3759130000001</v>
      </c>
      <c r="AX41" s="33">
        <v>1241.3759130000001</v>
      </c>
      <c r="AY41" s="33">
        <v>1241.3759130000001</v>
      </c>
      <c r="AZ41" s="33">
        <v>1241.3759130000001</v>
      </c>
      <c r="BA41" s="33">
        <v>1241.3759130000001</v>
      </c>
      <c r="BB41" s="33">
        <v>1241.3759130000001</v>
      </c>
      <c r="BC41" s="33">
        <v>1241.3759130000001</v>
      </c>
      <c r="BD41" s="33">
        <v>1241.3759130000001</v>
      </c>
      <c r="BE41" s="33">
        <v>1241.3759130000001</v>
      </c>
      <c r="BF41" s="33">
        <v>1241.3759130000001</v>
      </c>
      <c r="BG41" s="33">
        <v>1241.3759130000001</v>
      </c>
      <c r="BH41" s="33">
        <v>1241.3759130000001</v>
      </c>
      <c r="BI41" s="33">
        <v>1241.3759130000001</v>
      </c>
      <c r="BJ41" s="33">
        <v>1241.3759130000001</v>
      </c>
      <c r="BK41" s="33">
        <v>1241.3759130000001</v>
      </c>
      <c r="BL41" s="33">
        <v>1241.3759130000001</v>
      </c>
      <c r="BM41" s="33">
        <v>1241.3759130000001</v>
      </c>
      <c r="BN41" s="33">
        <v>1241.3759130000001</v>
      </c>
      <c r="BO41" s="33">
        <v>1241.3759130000001</v>
      </c>
      <c r="BP41" s="33">
        <v>1241.3759130000001</v>
      </c>
      <c r="BQ41" s="33">
        <v>1241.3759130000001</v>
      </c>
      <c r="BR41" s="33">
        <v>1241.3759130000001</v>
      </c>
      <c r="BS41" s="33">
        <v>1241.3759130000001</v>
      </c>
      <c r="BT41" s="33">
        <v>1241.3759130000001</v>
      </c>
      <c r="BU41" s="33">
        <v>1241.3759130000001</v>
      </c>
      <c r="BV41" s="33">
        <v>1241.3759130000001</v>
      </c>
      <c r="BW41" s="33">
        <v>1241.3759130000001</v>
      </c>
      <c r="BX41" s="33">
        <v>1241.3759130000001</v>
      </c>
      <c r="BY41" s="33">
        <v>1241.3759130000001</v>
      </c>
      <c r="BZ41" s="33">
        <v>940.47333000000003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1039.802942</v>
      </c>
      <c r="G55" s="33">
        <v>1039.802942</v>
      </c>
      <c r="H55" s="33">
        <v>1039.802942</v>
      </c>
      <c r="I55" s="33">
        <v>1039.802942</v>
      </c>
      <c r="J55" s="33">
        <v>1039.802942</v>
      </c>
      <c r="K55" s="33">
        <v>1039.802942</v>
      </c>
      <c r="L55" s="33">
        <v>1039.802942</v>
      </c>
      <c r="M55" s="33">
        <v>1039.802942</v>
      </c>
      <c r="N55" s="33">
        <v>1039.802942</v>
      </c>
      <c r="O55" s="33">
        <v>1039.802942</v>
      </c>
      <c r="P55" s="33">
        <v>1039.802942</v>
      </c>
      <c r="Q55" s="33">
        <v>1039.802942</v>
      </c>
      <c r="R55" s="33">
        <v>1039.802942</v>
      </c>
      <c r="S55" s="33">
        <v>1039.802942</v>
      </c>
      <c r="T55" s="33">
        <v>1039.802942</v>
      </c>
      <c r="U55" s="33">
        <v>1039.802942</v>
      </c>
      <c r="V55" s="33">
        <v>1037.094057</v>
      </c>
      <c r="W55" s="33">
        <v>1039.802942</v>
      </c>
      <c r="X55" s="33">
        <v>1039.802942</v>
      </c>
      <c r="Y55" s="33">
        <v>1039.802942</v>
      </c>
      <c r="Z55" s="33">
        <v>1037.094057</v>
      </c>
      <c r="AA55" s="33">
        <v>1039.802942</v>
      </c>
      <c r="AB55" s="33">
        <v>1039.802942</v>
      </c>
      <c r="AC55" s="33">
        <v>975.05550679999999</v>
      </c>
      <c r="AD55" s="33">
        <v>817.78825429999995</v>
      </c>
      <c r="AE55" s="33">
        <v>1039.802942</v>
      </c>
      <c r="AF55" s="33">
        <v>1363.609177</v>
      </c>
      <c r="AG55" s="33">
        <v>1298.861742</v>
      </c>
      <c r="AH55" s="33">
        <v>1298.861742</v>
      </c>
      <c r="AI55" s="33">
        <v>1363.609177</v>
      </c>
      <c r="AJ55" s="33">
        <v>1363.609177</v>
      </c>
      <c r="AK55" s="33">
        <v>1298.861742</v>
      </c>
      <c r="AL55" s="33">
        <v>1298.861742</v>
      </c>
      <c r="AM55" s="33">
        <v>1363.609177</v>
      </c>
      <c r="AN55" s="33">
        <v>1363.609177</v>
      </c>
      <c r="AO55" s="33">
        <v>1298.861742</v>
      </c>
      <c r="AP55" s="33">
        <v>1298.861742</v>
      </c>
      <c r="AQ55" s="33">
        <v>1363.609177</v>
      </c>
      <c r="AR55" s="33">
        <v>1363.609177</v>
      </c>
      <c r="AS55" s="33">
        <v>1298.861742</v>
      </c>
      <c r="AT55" s="33">
        <v>1298.861742</v>
      </c>
      <c r="AU55" s="33">
        <v>1363.609177</v>
      </c>
      <c r="AV55" s="33">
        <v>1363.609177</v>
      </c>
      <c r="AW55" s="33">
        <v>1298.861742</v>
      </c>
      <c r="AX55" s="33">
        <v>1298.861742</v>
      </c>
      <c r="AY55" s="33">
        <v>1363.609177</v>
      </c>
      <c r="AZ55" s="33">
        <v>1363.609177</v>
      </c>
      <c r="BA55" s="33">
        <v>1298.861742</v>
      </c>
      <c r="BB55" s="33">
        <v>1298.861742</v>
      </c>
      <c r="BC55" s="33">
        <v>1363.609177</v>
      </c>
      <c r="BD55" s="33">
        <v>1363.609177</v>
      </c>
      <c r="BE55" s="33">
        <v>1298.861742</v>
      </c>
      <c r="BF55" s="33">
        <v>1298.861742</v>
      </c>
      <c r="BG55" s="33">
        <v>1360.900292</v>
      </c>
      <c r="BH55" s="33">
        <v>1363.609177</v>
      </c>
      <c r="BI55" s="33">
        <v>1298.861742</v>
      </c>
      <c r="BJ55" s="33">
        <v>1298.861742</v>
      </c>
      <c r="BK55" s="33">
        <v>1360.900292</v>
      </c>
      <c r="BL55" s="33">
        <v>1363.609177</v>
      </c>
      <c r="BM55" s="33">
        <v>1298.861742</v>
      </c>
      <c r="BN55" s="33">
        <v>1298.861742</v>
      </c>
      <c r="BO55" s="33">
        <v>1298.861742</v>
      </c>
      <c r="BP55" s="33">
        <v>1363.609177</v>
      </c>
      <c r="BQ55" s="33">
        <v>1298.861742</v>
      </c>
      <c r="BR55" s="33">
        <v>1298.861742</v>
      </c>
      <c r="BS55" s="33">
        <v>1298.861742</v>
      </c>
      <c r="BT55" s="33">
        <v>389.50479200000001</v>
      </c>
      <c r="BU55" s="33">
        <v>389.50479200000001</v>
      </c>
      <c r="BV55" s="33">
        <v>389.50479200000001</v>
      </c>
      <c r="BW55" s="33">
        <v>389.50479200000001</v>
      </c>
      <c r="BX55" s="33">
        <v>389.50479200000001</v>
      </c>
      <c r="BY55" s="33">
        <v>389.50479200000001</v>
      </c>
      <c r="BZ55" s="33">
        <v>389.50479200000001</v>
      </c>
      <c r="CA55" s="33">
        <v>389.50479200000001</v>
      </c>
      <c r="CB55" s="33">
        <v>323.8062352</v>
      </c>
      <c r="CC55" s="33">
        <v>323.8062352</v>
      </c>
      <c r="CD55" s="33">
        <v>323.8062352</v>
      </c>
      <c r="CE55" s="33">
        <v>323.8062352</v>
      </c>
      <c r="CF55" s="33">
        <v>323.8062352</v>
      </c>
      <c r="CG55" s="33">
        <v>323.8062352</v>
      </c>
      <c r="CH55" s="33">
        <v>323.8062352</v>
      </c>
      <c r="CI55" s="33">
        <v>323.8062352</v>
      </c>
      <c r="CJ55" s="33">
        <v>323.8062352</v>
      </c>
      <c r="CK55" s="33">
        <v>323.8062352</v>
      </c>
      <c r="CL55" s="33">
        <v>323.8062352</v>
      </c>
      <c r="CM55" s="33">
        <v>323.8062352</v>
      </c>
      <c r="CN55" s="33">
        <v>323.8062352</v>
      </c>
      <c r="CO55" s="33">
        <v>323.8062352</v>
      </c>
      <c r="CP55" s="33">
        <v>323.8062352</v>
      </c>
      <c r="CQ55" s="33">
        <v>323.8062352</v>
      </c>
      <c r="CR55" s="33">
        <v>323.8062352</v>
      </c>
      <c r="CS55" s="33">
        <v>323.8062352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1039.802942</v>
      </c>
      <c r="G65" s="33">
        <v>1039.802942</v>
      </c>
      <c r="H65" s="33">
        <v>1039.802942</v>
      </c>
      <c r="I65" s="33">
        <v>1039.802942</v>
      </c>
      <c r="J65" s="33">
        <v>1039.802942</v>
      </c>
      <c r="K65" s="33">
        <v>1039.802942</v>
      </c>
      <c r="L65" s="33">
        <v>1039.802942</v>
      </c>
      <c r="M65" s="33">
        <v>1039.802942</v>
      </c>
      <c r="N65" s="33">
        <v>1039.802942</v>
      </c>
      <c r="O65" s="33">
        <v>1039.802942</v>
      </c>
      <c r="P65" s="33">
        <v>1039.802942</v>
      </c>
      <c r="Q65" s="33">
        <v>1039.802942</v>
      </c>
      <c r="R65" s="33">
        <v>1039.802942</v>
      </c>
      <c r="S65" s="33">
        <v>1039.802942</v>
      </c>
      <c r="T65" s="33">
        <v>1039.802942</v>
      </c>
      <c r="U65" s="33">
        <v>1039.802942</v>
      </c>
      <c r="V65" s="33">
        <v>1037.094057</v>
      </c>
      <c r="W65" s="33">
        <v>1039.802942</v>
      </c>
      <c r="X65" s="33">
        <v>1039.802942</v>
      </c>
      <c r="Y65" s="33">
        <v>1039.802942</v>
      </c>
      <c r="Z65" s="33">
        <v>1037.094057</v>
      </c>
      <c r="AA65" s="33">
        <v>1039.802942</v>
      </c>
      <c r="AB65" s="33">
        <v>1039.802942</v>
      </c>
      <c r="AC65" s="33">
        <v>975.05550679999999</v>
      </c>
      <c r="AD65" s="33">
        <v>817.78825429999995</v>
      </c>
      <c r="AE65" s="33">
        <v>1039.802942</v>
      </c>
      <c r="AF65" s="33">
        <v>1363.609177</v>
      </c>
      <c r="AG65" s="33">
        <v>1298.861742</v>
      </c>
      <c r="AH65" s="33">
        <v>1298.861742</v>
      </c>
      <c r="AI65" s="33">
        <v>1363.609177</v>
      </c>
      <c r="AJ65" s="33">
        <v>1363.609177</v>
      </c>
      <c r="AK65" s="33">
        <v>1298.861742</v>
      </c>
      <c r="AL65" s="33">
        <v>1298.861742</v>
      </c>
      <c r="AM65" s="33">
        <v>1363.609177</v>
      </c>
      <c r="AN65" s="33">
        <v>1363.609177</v>
      </c>
      <c r="AO65" s="33">
        <v>1298.861742</v>
      </c>
      <c r="AP65" s="33">
        <v>1298.861742</v>
      </c>
      <c r="AQ65" s="33">
        <v>1363.609177</v>
      </c>
      <c r="AR65" s="33">
        <v>1363.609177</v>
      </c>
      <c r="AS65" s="33">
        <v>1298.861742</v>
      </c>
      <c r="AT65" s="33">
        <v>1298.861742</v>
      </c>
      <c r="AU65" s="33">
        <v>1363.609177</v>
      </c>
      <c r="AV65" s="33">
        <v>1363.609177</v>
      </c>
      <c r="AW65" s="33">
        <v>1298.861742</v>
      </c>
      <c r="AX65" s="33">
        <v>1298.861742</v>
      </c>
      <c r="AY65" s="33">
        <v>1363.609177</v>
      </c>
      <c r="AZ65" s="33">
        <v>1363.609177</v>
      </c>
      <c r="BA65" s="33">
        <v>1298.861742</v>
      </c>
      <c r="BB65" s="33">
        <v>1298.861742</v>
      </c>
      <c r="BC65" s="33">
        <v>1363.609177</v>
      </c>
      <c r="BD65" s="33">
        <v>1363.609177</v>
      </c>
      <c r="BE65" s="33">
        <v>1298.861742</v>
      </c>
      <c r="BF65" s="33">
        <v>1298.861742</v>
      </c>
      <c r="BG65" s="33">
        <v>1360.900292</v>
      </c>
      <c r="BH65" s="33">
        <v>1363.609177</v>
      </c>
      <c r="BI65" s="33">
        <v>1298.861742</v>
      </c>
      <c r="BJ65" s="33">
        <v>1298.861742</v>
      </c>
      <c r="BK65" s="33">
        <v>1360.900292</v>
      </c>
      <c r="BL65" s="33">
        <v>1363.609177</v>
      </c>
      <c r="BM65" s="33">
        <v>1298.861742</v>
      </c>
      <c r="BN65" s="33">
        <v>1298.861742</v>
      </c>
      <c r="BO65" s="33">
        <v>1298.861742</v>
      </c>
      <c r="BP65" s="33">
        <v>1363.609177</v>
      </c>
      <c r="BQ65" s="33">
        <v>1298.861742</v>
      </c>
      <c r="BR65" s="33">
        <v>1298.861742</v>
      </c>
      <c r="BS65" s="33">
        <v>1298.861742</v>
      </c>
      <c r="BT65" s="33">
        <v>389.50479200000001</v>
      </c>
      <c r="BU65" s="33">
        <v>389.50479200000001</v>
      </c>
      <c r="BV65" s="33">
        <v>389.50479200000001</v>
      </c>
      <c r="BW65" s="33">
        <v>389.50479200000001</v>
      </c>
      <c r="BX65" s="33">
        <v>389.50479200000001</v>
      </c>
      <c r="BY65" s="33">
        <v>389.50479200000001</v>
      </c>
      <c r="BZ65" s="33">
        <v>389.50479200000001</v>
      </c>
      <c r="CA65" s="33">
        <v>389.50479200000001</v>
      </c>
      <c r="CB65" s="33">
        <v>323.8062352</v>
      </c>
      <c r="CC65" s="33">
        <v>323.8062352</v>
      </c>
      <c r="CD65" s="33">
        <v>323.8062352</v>
      </c>
      <c r="CE65" s="33">
        <v>323.8062352</v>
      </c>
      <c r="CF65" s="33">
        <v>323.8062352</v>
      </c>
      <c r="CG65" s="33">
        <v>323.8062352</v>
      </c>
      <c r="CH65" s="33">
        <v>323.8062352</v>
      </c>
      <c r="CI65" s="33">
        <v>323.8062352</v>
      </c>
      <c r="CJ65" s="33">
        <v>323.8062352</v>
      </c>
      <c r="CK65" s="33">
        <v>323.8062352</v>
      </c>
      <c r="CL65" s="33">
        <v>323.8062352</v>
      </c>
      <c r="CM65" s="33">
        <v>323.8062352</v>
      </c>
      <c r="CN65" s="33">
        <v>323.8062352</v>
      </c>
      <c r="CO65" s="33">
        <v>323.8062352</v>
      </c>
      <c r="CP65" s="33">
        <v>323.8062352</v>
      </c>
      <c r="CQ65" s="33">
        <v>323.8062352</v>
      </c>
      <c r="CR65" s="33">
        <v>323.8062352</v>
      </c>
      <c r="CS65" s="33">
        <v>323.8062352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3264.0417040000002</v>
      </c>
      <c r="G102" s="33">
        <v>3264.0417040000002</v>
      </c>
      <c r="H102" s="33">
        <v>3264.0417040000002</v>
      </c>
      <c r="I102" s="33">
        <v>3264.0417040000002</v>
      </c>
      <c r="J102" s="33">
        <v>3264.0417040000002</v>
      </c>
      <c r="K102" s="33">
        <v>3264.0417040000002</v>
      </c>
      <c r="L102" s="33">
        <v>3264.0417040000002</v>
      </c>
      <c r="M102" s="33">
        <v>3264.0417040000002</v>
      </c>
      <c r="N102" s="33">
        <v>3010.485925</v>
      </c>
      <c r="O102" s="33">
        <v>3264.0417040000002</v>
      </c>
      <c r="P102" s="33">
        <v>3264.0417040000002</v>
      </c>
      <c r="Q102" s="33">
        <v>3264.0417040000002</v>
      </c>
      <c r="R102" s="33">
        <v>3264.0417040000002</v>
      </c>
      <c r="S102" s="33">
        <v>3264.0417040000002</v>
      </c>
      <c r="T102" s="33">
        <v>3264.0417040000002</v>
      </c>
      <c r="U102" s="33">
        <v>3264.0417040000002</v>
      </c>
      <c r="V102" s="33">
        <v>2928.7381949999999</v>
      </c>
      <c r="W102" s="33">
        <v>3264.0417040000002</v>
      </c>
      <c r="X102" s="33">
        <v>3264.0417040000002</v>
      </c>
      <c r="Y102" s="33">
        <v>3264.0417040000002</v>
      </c>
      <c r="Z102" s="33">
        <v>3010.485925</v>
      </c>
      <c r="AA102" s="33">
        <v>3264.0417040000002</v>
      </c>
      <c r="AB102" s="33">
        <v>3264.0417040000002</v>
      </c>
      <c r="AC102" s="33">
        <v>2214.4770480000002</v>
      </c>
      <c r="AD102" s="33">
        <v>2063.4614539999998</v>
      </c>
      <c r="AE102" s="33">
        <v>3010.485925</v>
      </c>
      <c r="AF102" s="33">
        <v>4136.1381380000003</v>
      </c>
      <c r="AG102" s="33">
        <v>2214.4770480000002</v>
      </c>
      <c r="AH102" s="33">
        <v>3086.5734819999998</v>
      </c>
      <c r="AI102" s="33">
        <v>4136.1381380000003</v>
      </c>
      <c r="AJ102" s="33">
        <v>4136.1381380000003</v>
      </c>
      <c r="AK102" s="33">
        <v>2214.4770480000002</v>
      </c>
      <c r="AL102" s="33">
        <v>3086.5734819999998</v>
      </c>
      <c r="AM102" s="33">
        <v>4136.1381380000003</v>
      </c>
      <c r="AN102" s="33">
        <v>5955.792684</v>
      </c>
      <c r="AO102" s="33">
        <v>4906.2280280000004</v>
      </c>
      <c r="AP102" s="33">
        <v>4906.2280280000004</v>
      </c>
      <c r="AQ102" s="33">
        <v>5955.792684</v>
      </c>
      <c r="AR102" s="33">
        <v>5955.792684</v>
      </c>
      <c r="AS102" s="33">
        <v>4906.2280280000004</v>
      </c>
      <c r="AT102" s="33">
        <v>4906.2280280000004</v>
      </c>
      <c r="AU102" s="33">
        <v>5955.792684</v>
      </c>
      <c r="AV102" s="33">
        <v>6330.3151120000002</v>
      </c>
      <c r="AW102" s="33">
        <v>5321.0743279999997</v>
      </c>
      <c r="AX102" s="33">
        <v>5321.0743279999997</v>
      </c>
      <c r="AY102" s="33">
        <v>6330.3151120000002</v>
      </c>
      <c r="AZ102" s="33">
        <v>7115.9643589999996</v>
      </c>
      <c r="BA102" s="33">
        <v>5204.6690360000002</v>
      </c>
      <c r="BB102" s="33">
        <v>6106.723575</v>
      </c>
      <c r="BC102" s="33">
        <v>6862.4085800000003</v>
      </c>
      <c r="BD102" s="33">
        <v>6271.7080779999997</v>
      </c>
      <c r="BE102" s="33">
        <v>5519.11499</v>
      </c>
      <c r="BF102" s="33">
        <v>2658.89671</v>
      </c>
      <c r="BG102" s="33">
        <v>6189.9603479999996</v>
      </c>
      <c r="BH102" s="33">
        <v>6074.8064130000002</v>
      </c>
      <c r="BI102" s="33">
        <v>5371.7093889999996</v>
      </c>
      <c r="BJ102" s="33">
        <v>5993.0586830000002</v>
      </c>
      <c r="BK102" s="33">
        <v>5993.0586830000002</v>
      </c>
      <c r="BL102" s="33">
        <v>6074.8064130000002</v>
      </c>
      <c r="BM102" s="33">
        <v>3816.1881229999999</v>
      </c>
      <c r="BN102" s="33">
        <v>5075.5655319999996</v>
      </c>
      <c r="BO102" s="33">
        <v>5993.0586830000002</v>
      </c>
      <c r="BP102" s="33">
        <v>6074.8064130000002</v>
      </c>
      <c r="BQ102" s="33">
        <v>5986.0427989999998</v>
      </c>
      <c r="BR102" s="33">
        <v>5804.2851030000002</v>
      </c>
      <c r="BS102" s="33">
        <v>5993.0586830000002</v>
      </c>
      <c r="BT102" s="33">
        <v>6074.8064130000002</v>
      </c>
      <c r="BU102" s="33">
        <v>5993.0586830000002</v>
      </c>
      <c r="BV102" s="33">
        <v>1254.5938329999999</v>
      </c>
      <c r="BW102" s="33">
        <v>5993.0586830000002</v>
      </c>
      <c r="BX102" s="33">
        <v>5993.0586830000002</v>
      </c>
      <c r="BY102" s="33">
        <v>4623.2608570000002</v>
      </c>
      <c r="BZ102" s="33">
        <v>569.93430249999994</v>
      </c>
      <c r="CA102" s="33">
        <v>5993.0586830000002</v>
      </c>
      <c r="CB102" s="33">
        <v>5911.3109519999998</v>
      </c>
      <c r="CC102" s="33">
        <v>2104.3269359999999</v>
      </c>
      <c r="CD102" s="33">
        <v>488.1865722</v>
      </c>
      <c r="CE102" s="33">
        <v>5911.3109519999998</v>
      </c>
      <c r="CF102" s="33">
        <v>5911.3109519999998</v>
      </c>
      <c r="CG102" s="33">
        <v>3019.1831050000001</v>
      </c>
      <c r="CH102" s="33">
        <v>488.1865722</v>
      </c>
      <c r="CI102" s="33">
        <v>5911.3109519999998</v>
      </c>
      <c r="CJ102" s="33">
        <v>5911.3109519999998</v>
      </c>
      <c r="CK102" s="33">
        <v>488.1865722</v>
      </c>
      <c r="CL102" s="33">
        <v>488.1865722</v>
      </c>
      <c r="CM102" s="33">
        <v>5911.3109519999998</v>
      </c>
      <c r="CN102" s="33">
        <v>5423.1243800000002</v>
      </c>
      <c r="CQ102" s="33">
        <v>5423.1243800000002</v>
      </c>
      <c r="CR102" s="33">
        <v>5423.1243800000002</v>
      </c>
      <c r="CU102" s="33">
        <v>5423.1243800000002</v>
      </c>
      <c r="CV102" s="33">
        <v>5423.1243800000002</v>
      </c>
      <c r="CY102" s="33">
        <v>5153.8815290000002</v>
      </c>
      <c r="CZ102" s="33">
        <v>5423.1243800000002</v>
      </c>
      <c r="DD102" s="33">
        <v>5423.1243800000002</v>
      </c>
      <c r="DG102" s="33">
        <v>4293.4282089999997</v>
      </c>
      <c r="DH102" s="33">
        <v>5423.1243800000002</v>
      </c>
      <c r="DK102" s="33">
        <v>5423.1243800000002</v>
      </c>
      <c r="DL102" s="33">
        <v>5423.1243800000002</v>
      </c>
      <c r="DP102" s="33">
        <v>5423.1243800000002</v>
      </c>
      <c r="DT102" s="33">
        <v>5423.1243800000002</v>
      </c>
      <c r="DX102" s="33">
        <v>5423.1243800000002</v>
      </c>
      <c r="EB102" s="33">
        <v>5423.1243800000002</v>
      </c>
      <c r="EF102" s="33">
        <v>5423.1243800000002</v>
      </c>
      <c r="EJ102" s="33">
        <v>5423.1243800000002</v>
      </c>
      <c r="EN102" s="33">
        <v>5423.1243800000002</v>
      </c>
      <c r="ER102" s="33">
        <v>5423.1243800000002</v>
      </c>
      <c r="EV102" s="33">
        <v>5423.1243800000002</v>
      </c>
      <c r="EZ102" s="33">
        <v>5423.1243800000002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235.14937520000001</v>
      </c>
      <c r="F103" s="33">
        <v>235.14937520000001</v>
      </c>
      <c r="G103" s="33">
        <v>235.14937520000001</v>
      </c>
      <c r="H103" s="33">
        <v>235.14937520000001</v>
      </c>
      <c r="I103" s="33">
        <v>235.14937520000001</v>
      </c>
      <c r="J103" s="33">
        <v>235.14937520000001</v>
      </c>
      <c r="K103" s="33">
        <v>235.14937520000001</v>
      </c>
      <c r="L103" s="33">
        <v>235.14937520000001</v>
      </c>
      <c r="M103" s="33">
        <v>235.14937520000001</v>
      </c>
      <c r="N103" s="33">
        <v>117.5746876</v>
      </c>
      <c r="O103" s="33">
        <v>235.14937520000001</v>
      </c>
      <c r="P103" s="33">
        <v>235.14937520000001</v>
      </c>
      <c r="Q103" s="33">
        <v>235.14937520000001</v>
      </c>
      <c r="R103" s="33">
        <v>235.14937520000001</v>
      </c>
      <c r="S103" s="33">
        <v>235.14937520000001</v>
      </c>
      <c r="T103" s="33">
        <v>235.14937520000001</v>
      </c>
      <c r="U103" s="33">
        <v>235.14937520000001</v>
      </c>
      <c r="V103" s="33">
        <v>117.5746876</v>
      </c>
      <c r="W103" s="33">
        <v>235.14937520000001</v>
      </c>
      <c r="X103" s="33">
        <v>235.14937520000001</v>
      </c>
      <c r="Y103" s="33">
        <v>235.14937520000001</v>
      </c>
      <c r="Z103" s="33">
        <v>117.5746876</v>
      </c>
      <c r="AA103" s="33">
        <v>235.14937520000001</v>
      </c>
      <c r="AB103" s="33">
        <v>3448.3246159999999</v>
      </c>
      <c r="AC103" s="33">
        <v>1665.0080780000001</v>
      </c>
      <c r="AD103" s="33">
        <v>117.5746876</v>
      </c>
      <c r="AE103" s="33">
        <v>3330.7499290000001</v>
      </c>
      <c r="AF103" s="33">
        <v>3821.1871930000002</v>
      </c>
      <c r="AG103" s="33">
        <v>2624.5624170000001</v>
      </c>
      <c r="AH103" s="33">
        <v>682.11632780000002</v>
      </c>
      <c r="AI103" s="33">
        <v>3703.6125059999999</v>
      </c>
      <c r="AJ103" s="33">
        <v>3821.1871930000002</v>
      </c>
      <c r="AK103" s="33">
        <v>1766.4560320000001</v>
      </c>
      <c r="AL103" s="33">
        <v>2168.4517350000001</v>
      </c>
      <c r="AM103" s="33">
        <v>3821.1871930000002</v>
      </c>
      <c r="AN103" s="33">
        <v>4583.6257610000002</v>
      </c>
      <c r="AO103" s="33">
        <v>2328.9795810000001</v>
      </c>
      <c r="AP103" s="33">
        <v>3642.3253749999999</v>
      </c>
      <c r="AQ103" s="33">
        <v>4583.6257610000002</v>
      </c>
      <c r="AR103" s="33">
        <v>5240.0251520000002</v>
      </c>
      <c r="AS103" s="33">
        <v>3204.2217780000001</v>
      </c>
      <c r="AT103" s="33">
        <v>4165.8036050000001</v>
      </c>
      <c r="AU103" s="33">
        <v>5240.0251520000002</v>
      </c>
      <c r="AV103" s="33">
        <v>5789.8258729999998</v>
      </c>
      <c r="AW103" s="33">
        <v>2972.3052720000001</v>
      </c>
      <c r="AX103" s="33">
        <v>2818.7549039999999</v>
      </c>
      <c r="AY103" s="33">
        <v>5789.8258729999998</v>
      </c>
      <c r="AZ103" s="33">
        <v>6453.8943040000004</v>
      </c>
      <c r="BA103" s="33">
        <v>3474.948742</v>
      </c>
      <c r="BB103" s="33">
        <v>1760.6497890000001</v>
      </c>
      <c r="BC103" s="33">
        <v>6453.8943040000004</v>
      </c>
      <c r="BD103" s="33">
        <v>7214.8392560000002</v>
      </c>
      <c r="BE103" s="33">
        <v>4155.026664</v>
      </c>
      <c r="BF103" s="33">
        <v>3225.7927949999998</v>
      </c>
      <c r="BG103" s="33">
        <v>7214.8392560000002</v>
      </c>
      <c r="BH103" s="33">
        <v>8067.693338</v>
      </c>
      <c r="BI103" s="33">
        <v>4602.1449309999998</v>
      </c>
      <c r="BJ103" s="33">
        <v>1441.63032</v>
      </c>
      <c r="BK103" s="33">
        <v>8067.693338</v>
      </c>
      <c r="BL103" s="33">
        <v>9819.3942459999998</v>
      </c>
      <c r="BM103" s="33">
        <v>7111.2644650000002</v>
      </c>
      <c r="BN103" s="33">
        <v>2203.9674960000002</v>
      </c>
      <c r="BO103" s="33">
        <v>9792.4918629999993</v>
      </c>
      <c r="BP103" s="33">
        <v>10980.00691</v>
      </c>
      <c r="BQ103" s="33">
        <v>5007.8345149999996</v>
      </c>
      <c r="BR103" s="33">
        <v>2010.3996520000001</v>
      </c>
      <c r="BS103" s="33">
        <v>8838.2206289999995</v>
      </c>
      <c r="BT103" s="33">
        <v>11292.42416</v>
      </c>
      <c r="BU103" s="33">
        <v>6714.240761</v>
      </c>
      <c r="BV103" s="33">
        <v>4609.2937160000001</v>
      </c>
      <c r="BW103" s="33">
        <v>8862.0071449999996</v>
      </c>
      <c r="BX103" s="33">
        <v>11292.42416</v>
      </c>
      <c r="BY103" s="33">
        <v>5925.5733680000003</v>
      </c>
      <c r="BZ103" s="33">
        <v>4133.74233</v>
      </c>
      <c r="CA103" s="33">
        <v>8733.7828549999995</v>
      </c>
      <c r="CB103" s="33">
        <v>11292.42416</v>
      </c>
      <c r="CC103" s="33">
        <v>6424.4953830000004</v>
      </c>
      <c r="CD103" s="33">
        <v>5120.6076089999997</v>
      </c>
      <c r="CE103" s="33">
        <v>8756.5103510000008</v>
      </c>
      <c r="CF103" s="33">
        <v>11292.42416</v>
      </c>
      <c r="CG103" s="33">
        <v>7572.1165760000004</v>
      </c>
      <c r="CH103" s="33">
        <v>4143.7824639999999</v>
      </c>
      <c r="CI103" s="33">
        <v>7801.7151279999998</v>
      </c>
      <c r="CJ103" s="33">
        <v>11292.42416</v>
      </c>
      <c r="CK103" s="33">
        <v>8991.1226939999997</v>
      </c>
      <c r="CL103" s="33">
        <v>3663.7733899999998</v>
      </c>
      <c r="CM103" s="33">
        <v>8188.6009389999999</v>
      </c>
      <c r="CN103" s="33">
        <v>11292.42416</v>
      </c>
      <c r="CO103" s="33">
        <v>7828.4472779999996</v>
      </c>
      <c r="CP103" s="33">
        <v>1714.2037310000001</v>
      </c>
      <c r="CQ103" s="33">
        <v>10018.892739999999</v>
      </c>
      <c r="CR103" s="33">
        <v>11292.42416</v>
      </c>
      <c r="CS103" s="33">
        <v>8427.1404259999999</v>
      </c>
      <c r="CT103" s="33">
        <v>1937.5992630000001</v>
      </c>
      <c r="CU103" s="33">
        <v>10061.117899999999</v>
      </c>
      <c r="CV103" s="33">
        <v>11292.42416</v>
      </c>
      <c r="CW103" s="33">
        <v>8031.9881429999996</v>
      </c>
      <c r="CX103" s="33">
        <v>1155.514909</v>
      </c>
      <c r="CY103" s="33">
        <v>7799.2906849999999</v>
      </c>
      <c r="CZ103" s="33">
        <v>11292.42416</v>
      </c>
      <c r="DA103" s="33">
        <v>7625.1612269999996</v>
      </c>
      <c r="DC103" s="33">
        <v>11292.42416</v>
      </c>
      <c r="DD103" s="33">
        <v>11292.42416</v>
      </c>
      <c r="DE103" s="33">
        <v>6816.5634689999997</v>
      </c>
      <c r="DG103" s="33">
        <v>8261.0819489999994</v>
      </c>
      <c r="DH103" s="33">
        <v>11292.42416</v>
      </c>
      <c r="DI103" s="33">
        <v>6393.5750630000002</v>
      </c>
      <c r="DK103" s="33">
        <v>6399.1052659999996</v>
      </c>
      <c r="DL103" s="33">
        <v>11292.42416</v>
      </c>
      <c r="DM103" s="33">
        <v>3886.8325869999999</v>
      </c>
      <c r="DO103" s="33">
        <v>6537.0279039999996</v>
      </c>
      <c r="DP103" s="33">
        <v>11292.42416</v>
      </c>
      <c r="DQ103" s="33">
        <v>3939.0047850000001</v>
      </c>
      <c r="DS103" s="33">
        <v>9577.1272819999995</v>
      </c>
      <c r="DT103" s="33">
        <v>11292.42416</v>
      </c>
      <c r="DU103" s="33">
        <v>3322.6899859999999</v>
      </c>
      <c r="DW103" s="33">
        <v>7882.2219109999996</v>
      </c>
      <c r="DX103" s="33">
        <v>11292.42416</v>
      </c>
      <c r="DY103" s="33">
        <v>2397.6304380000001</v>
      </c>
      <c r="EA103" s="33">
        <v>8113.691538</v>
      </c>
      <c r="EB103" s="33">
        <v>11292.42416</v>
      </c>
      <c r="EC103" s="33">
        <v>1478.0118030000001</v>
      </c>
      <c r="EE103" s="33">
        <v>7753.4187330000004</v>
      </c>
      <c r="EF103" s="33">
        <v>11292.42416</v>
      </c>
      <c r="EG103" s="33">
        <v>343.8298992</v>
      </c>
      <c r="EI103" s="33">
        <v>6683.8112199999996</v>
      </c>
      <c r="EJ103" s="33">
        <v>11292.42416</v>
      </c>
      <c r="EM103" s="33">
        <v>6179.5835980000002</v>
      </c>
      <c r="EN103" s="33">
        <v>11292.42416</v>
      </c>
      <c r="EQ103" s="33">
        <v>5312.4670059999999</v>
      </c>
      <c r="ER103" s="33">
        <v>11292.42416</v>
      </c>
      <c r="EU103" s="33">
        <v>5418.2460090000004</v>
      </c>
      <c r="EV103" s="33">
        <v>11292.42416</v>
      </c>
      <c r="EW103" s="33">
        <v>450.98236000000003</v>
      </c>
      <c r="EY103" s="33">
        <v>5452.5848859999996</v>
      </c>
      <c r="EZ103" s="33">
        <v>11292.42416</v>
      </c>
      <c r="FA103" s="33">
        <v>1096.2465549999999</v>
      </c>
      <c r="FC103" s="33">
        <v>5372.2791710000001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1346.3284799999999</v>
      </c>
      <c r="G104" s="33">
        <v>1346.3284799999999</v>
      </c>
      <c r="H104" s="33">
        <v>1346.3284799999999</v>
      </c>
      <c r="I104" s="33">
        <v>1346.3284799999999</v>
      </c>
      <c r="J104" s="33">
        <v>1346.3284799999999</v>
      </c>
      <c r="K104" s="33">
        <v>1346.3284799999999</v>
      </c>
      <c r="L104" s="33">
        <v>1346.3284799999999</v>
      </c>
      <c r="M104" s="33">
        <v>1346.3284799999999</v>
      </c>
      <c r="N104" s="33">
        <v>1346.3284799999999</v>
      </c>
      <c r="O104" s="33">
        <v>1346.3284799999999</v>
      </c>
      <c r="P104" s="33">
        <v>1346.3284799999999</v>
      </c>
      <c r="Q104" s="33">
        <v>1346.3284799999999</v>
      </c>
      <c r="R104" s="33">
        <v>1346.3284799999999</v>
      </c>
      <c r="S104" s="33">
        <v>1346.3284799999999</v>
      </c>
      <c r="T104" s="33">
        <v>1346.3284799999999</v>
      </c>
      <c r="U104" s="33">
        <v>1346.3284799999999</v>
      </c>
      <c r="V104" s="33">
        <v>1042.62321</v>
      </c>
      <c r="W104" s="33">
        <v>1346.3284799999999</v>
      </c>
      <c r="X104" s="33">
        <v>1346.3284799999999</v>
      </c>
      <c r="Y104" s="33">
        <v>1346.3284799999999</v>
      </c>
      <c r="Z104" s="33">
        <v>1277.6296259999999</v>
      </c>
      <c r="AA104" s="33">
        <v>1346.3284799999999</v>
      </c>
      <c r="AB104" s="33">
        <v>1372.4020800000001</v>
      </c>
      <c r="AC104" s="33">
        <v>915.91553750000003</v>
      </c>
      <c r="AD104" s="33">
        <v>915.91553750000003</v>
      </c>
      <c r="AE104" s="33">
        <v>1372.4020800000001</v>
      </c>
      <c r="AF104" s="33">
        <v>1372.4020800000001</v>
      </c>
      <c r="AG104" s="33">
        <v>1068.6968099999999</v>
      </c>
      <c r="AH104" s="33">
        <v>1068.6968099999999</v>
      </c>
      <c r="AI104" s="33">
        <v>1372.4020800000001</v>
      </c>
      <c r="AJ104" s="33">
        <v>2542.816229</v>
      </c>
      <c r="AK104" s="33">
        <v>2239.1109590000001</v>
      </c>
      <c r="AL104" s="33">
        <v>2239.1109590000001</v>
      </c>
      <c r="AM104" s="33">
        <v>2542.816229</v>
      </c>
      <c r="AN104" s="33">
        <v>2542.816229</v>
      </c>
      <c r="AO104" s="33">
        <v>2239.1109590000001</v>
      </c>
      <c r="AP104" s="33">
        <v>2239.1109590000001</v>
      </c>
      <c r="AQ104" s="33">
        <v>2542.816229</v>
      </c>
      <c r="AR104" s="33">
        <v>2036.143464</v>
      </c>
      <c r="AS104" s="33">
        <v>1985.774576</v>
      </c>
      <c r="AT104" s="33">
        <v>1985.774576</v>
      </c>
      <c r="AU104" s="33">
        <v>2036.143464</v>
      </c>
      <c r="AV104" s="33">
        <v>2036.143464</v>
      </c>
      <c r="AW104" s="33">
        <v>1985.774576</v>
      </c>
      <c r="AX104" s="33">
        <v>1985.774576</v>
      </c>
      <c r="AY104" s="33">
        <v>2036.143464</v>
      </c>
      <c r="AZ104" s="33">
        <v>1629.8431439999999</v>
      </c>
      <c r="BA104" s="33">
        <v>1629.8431439999999</v>
      </c>
      <c r="BB104" s="33">
        <v>1629.8431439999999</v>
      </c>
      <c r="BC104" s="33">
        <v>1629.8431439999999</v>
      </c>
      <c r="BD104" s="33">
        <v>1196.4877489999999</v>
      </c>
      <c r="BE104" s="33">
        <v>1196.4877489999999</v>
      </c>
      <c r="BF104" s="33">
        <v>1196.4877489999999</v>
      </c>
      <c r="BG104" s="33">
        <v>1196.4877489999999</v>
      </c>
      <c r="BH104" s="33">
        <v>1196.4877489999999</v>
      </c>
      <c r="BI104" s="33">
        <v>1196.4877489999999</v>
      </c>
      <c r="BJ104" s="33">
        <v>1196.4877489999999</v>
      </c>
      <c r="BK104" s="33">
        <v>1196.4877489999999</v>
      </c>
      <c r="BL104" s="33">
        <v>1196.4877489999999</v>
      </c>
      <c r="BM104" s="33">
        <v>1196.4877489999999</v>
      </c>
      <c r="BN104" s="33">
        <v>1196.4877489999999</v>
      </c>
      <c r="BO104" s="33">
        <v>1196.4877489999999</v>
      </c>
      <c r="BP104" s="33">
        <v>1196.4877489999999</v>
      </c>
      <c r="BQ104" s="33">
        <v>1196.4877489999999</v>
      </c>
      <c r="BR104" s="33">
        <v>1196.4877489999999</v>
      </c>
      <c r="BS104" s="33">
        <v>1196.4877489999999</v>
      </c>
      <c r="BT104" s="33">
        <v>1196.4877489999999</v>
      </c>
      <c r="BU104" s="33">
        <v>1196.4877489999999</v>
      </c>
      <c r="BV104" s="33">
        <v>1196.4877489999999</v>
      </c>
      <c r="BW104" s="33">
        <v>1196.4877489999999</v>
      </c>
      <c r="BX104" s="33">
        <v>1196.4877489999999</v>
      </c>
      <c r="BY104" s="33">
        <v>1196.4877489999999</v>
      </c>
      <c r="BZ104" s="33">
        <v>1196.4877489999999</v>
      </c>
      <c r="CA104" s="33">
        <v>1196.4877489999999</v>
      </c>
      <c r="CB104" s="33">
        <v>1196.4877489999999</v>
      </c>
      <c r="CC104" s="33">
        <v>1196.4877489999999</v>
      </c>
      <c r="CD104" s="33">
        <v>1196.4877489999999</v>
      </c>
      <c r="CE104" s="33">
        <v>1196.4877489999999</v>
      </c>
      <c r="CF104" s="33">
        <v>1196.4877489999999</v>
      </c>
      <c r="CG104" s="33">
        <v>1196.4877489999999</v>
      </c>
      <c r="CH104" s="33">
        <v>1196.4877489999999</v>
      </c>
      <c r="CI104" s="33">
        <v>1196.4877489999999</v>
      </c>
      <c r="CJ104" s="33">
        <v>1196.4877489999999</v>
      </c>
      <c r="CK104" s="33">
        <v>1196.4877489999999</v>
      </c>
      <c r="CL104" s="33">
        <v>1196.4877489999999</v>
      </c>
      <c r="CM104" s="33">
        <v>1196.4877489999999</v>
      </c>
      <c r="CN104" s="33">
        <v>1196.4877489999999</v>
      </c>
      <c r="CO104" s="33">
        <v>1196.4877489999999</v>
      </c>
      <c r="CP104" s="33">
        <v>1183.450949</v>
      </c>
      <c r="CQ104" s="33">
        <v>1196.4877489999999</v>
      </c>
      <c r="CR104" s="33">
        <v>1196.4877489999999</v>
      </c>
      <c r="CS104" s="33">
        <v>1196.4877489999999</v>
      </c>
      <c r="CT104" s="33">
        <v>1183.450949</v>
      </c>
      <c r="CU104" s="33">
        <v>1196.4877489999999</v>
      </c>
      <c r="CV104" s="33">
        <v>1196.4877489999999</v>
      </c>
      <c r="CW104" s="33">
        <v>1196.4877489999999</v>
      </c>
      <c r="CX104" s="33">
        <v>1183.450949</v>
      </c>
      <c r="CY104" s="33">
        <v>1196.4877489999999</v>
      </c>
      <c r="CZ104" s="33">
        <v>1196.4877489999999</v>
      </c>
      <c r="DA104" s="33">
        <v>1196.4877489999999</v>
      </c>
      <c r="DB104" s="33">
        <v>1183.450949</v>
      </c>
      <c r="DC104" s="33">
        <v>1196.4877489999999</v>
      </c>
      <c r="DD104" s="33">
        <v>1196.4877489999999</v>
      </c>
      <c r="DE104" s="33">
        <v>1196.4877489999999</v>
      </c>
      <c r="DF104" s="33">
        <v>731.30862909999996</v>
      </c>
      <c r="DG104" s="33">
        <v>1196.4877489999999</v>
      </c>
      <c r="DH104" s="33">
        <v>1170.414149</v>
      </c>
      <c r="DI104" s="33">
        <v>1170.414149</v>
      </c>
      <c r="DJ104" s="33">
        <v>585.20707460000006</v>
      </c>
      <c r="DK104" s="33">
        <v>1170.414149</v>
      </c>
      <c r="DL104" s="33">
        <v>1170.414149</v>
      </c>
      <c r="DM104" s="33">
        <v>1170.414149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556.39811120000002</v>
      </c>
      <c r="H105" s="33">
        <v>434.34207500000002</v>
      </c>
      <c r="I105" s="33">
        <v>434.34207500000002</v>
      </c>
      <c r="J105" s="33">
        <v>805.11576849999994</v>
      </c>
      <c r="K105" s="33">
        <v>868.68415000000005</v>
      </c>
      <c r="L105" s="33">
        <v>434.34207500000002</v>
      </c>
      <c r="M105" s="33">
        <v>434.34207500000002</v>
      </c>
      <c r="N105" s="33">
        <v>777.36109060000001</v>
      </c>
      <c r="O105" s="33">
        <v>868.68415000000005</v>
      </c>
      <c r="P105" s="33">
        <v>434.34207500000002</v>
      </c>
      <c r="Q105" s="33">
        <v>434.34207500000002</v>
      </c>
      <c r="R105" s="33">
        <v>868.68415000000005</v>
      </c>
      <c r="S105" s="33">
        <v>868.68415000000005</v>
      </c>
      <c r="T105" s="33">
        <v>1369.6372739999999</v>
      </c>
      <c r="U105" s="33">
        <v>1369.6372739999999</v>
      </c>
      <c r="V105" s="33">
        <v>1369.6372739999999</v>
      </c>
      <c r="W105" s="33">
        <v>1369.6372739999999</v>
      </c>
      <c r="X105" s="33">
        <v>1369.6372739999999</v>
      </c>
      <c r="Y105" s="33">
        <v>1369.6372739999999</v>
      </c>
      <c r="Z105" s="33">
        <v>1369.6372739999999</v>
      </c>
      <c r="AA105" s="33">
        <v>1369.6372739999999</v>
      </c>
      <c r="AB105" s="33">
        <v>1369.6372739999999</v>
      </c>
      <c r="AC105" s="33">
        <v>1139.5977869999999</v>
      </c>
      <c r="AD105" s="33">
        <v>973.36146710000003</v>
      </c>
      <c r="AE105" s="33">
        <v>1369.6372739999999</v>
      </c>
      <c r="AF105" s="33">
        <v>1369.6372739999999</v>
      </c>
      <c r="AG105" s="33">
        <v>1287.286689</v>
      </c>
      <c r="AH105" s="33">
        <v>1287.286689</v>
      </c>
      <c r="AI105" s="33">
        <v>1369.6372739999999</v>
      </c>
      <c r="AJ105" s="33">
        <v>1374.172959</v>
      </c>
      <c r="AK105" s="33">
        <v>1289.786689</v>
      </c>
      <c r="AL105" s="33">
        <v>1289.786689</v>
      </c>
      <c r="AM105" s="33">
        <v>1374.172959</v>
      </c>
      <c r="AN105" s="33">
        <v>1374.172959</v>
      </c>
      <c r="AO105" s="33">
        <v>1289.786689</v>
      </c>
      <c r="AP105" s="33">
        <v>1289.786689</v>
      </c>
      <c r="AQ105" s="33">
        <v>1374.172959</v>
      </c>
      <c r="AR105" s="33">
        <v>1374.172959</v>
      </c>
      <c r="AS105" s="33">
        <v>1289.786689</v>
      </c>
      <c r="AT105" s="33">
        <v>1289.786689</v>
      </c>
      <c r="AU105" s="33">
        <v>1374.172959</v>
      </c>
      <c r="AV105" s="33">
        <v>1374.172959</v>
      </c>
      <c r="AW105" s="33">
        <v>1289.786689</v>
      </c>
      <c r="AX105" s="33">
        <v>1289.786689</v>
      </c>
      <c r="AY105" s="33">
        <v>1374.172959</v>
      </c>
      <c r="AZ105" s="33">
        <v>1661.874274</v>
      </c>
      <c r="BA105" s="33">
        <v>1433.637346</v>
      </c>
      <c r="BB105" s="33">
        <v>1433.637346</v>
      </c>
      <c r="BC105" s="33">
        <v>1661.874274</v>
      </c>
      <c r="BD105" s="33">
        <v>1661.874274</v>
      </c>
      <c r="BE105" s="33">
        <v>1433.637346</v>
      </c>
      <c r="BF105" s="33">
        <v>1433.637346</v>
      </c>
      <c r="BG105" s="33">
        <v>1515.987932</v>
      </c>
      <c r="BH105" s="33">
        <v>1661.874274</v>
      </c>
      <c r="BI105" s="33">
        <v>1433.637346</v>
      </c>
      <c r="BJ105" s="33">
        <v>1433.637346</v>
      </c>
      <c r="BK105" s="33">
        <v>1515.987932</v>
      </c>
      <c r="BL105" s="33">
        <v>1661.874274</v>
      </c>
      <c r="BM105" s="33">
        <v>1433.637346</v>
      </c>
      <c r="BN105" s="33">
        <v>1433.637346</v>
      </c>
      <c r="BO105" s="33">
        <v>1433.637346</v>
      </c>
      <c r="BP105" s="33">
        <v>1497.173102</v>
      </c>
      <c r="BQ105" s="33">
        <v>1351.28676</v>
      </c>
      <c r="BR105" s="33">
        <v>1351.28676</v>
      </c>
      <c r="BS105" s="33">
        <v>1351.28676</v>
      </c>
      <c r="BT105" s="33">
        <v>1497.173102</v>
      </c>
      <c r="BU105" s="33">
        <v>1351.28676</v>
      </c>
      <c r="BV105" s="33">
        <v>1351.28676</v>
      </c>
      <c r="BW105" s="33">
        <v>1351.28676</v>
      </c>
      <c r="BX105" s="33">
        <v>1351.28676</v>
      </c>
      <c r="BY105" s="33">
        <v>1351.28676</v>
      </c>
      <c r="BZ105" s="33">
        <v>1351.28676</v>
      </c>
      <c r="CA105" s="33">
        <v>1351.28676</v>
      </c>
      <c r="CB105" s="33">
        <v>647.30378159999998</v>
      </c>
      <c r="CC105" s="33">
        <v>647.30378159999998</v>
      </c>
      <c r="CD105" s="33">
        <v>647.30378159999998</v>
      </c>
      <c r="CE105" s="33">
        <v>647.30378159999998</v>
      </c>
      <c r="CF105" s="33">
        <v>647.30378159999998</v>
      </c>
      <c r="CG105" s="33">
        <v>647.30378159999998</v>
      </c>
      <c r="CH105" s="33">
        <v>647.30378159999998</v>
      </c>
      <c r="CI105" s="33">
        <v>647.30378159999998</v>
      </c>
      <c r="CJ105" s="33">
        <v>647.30378159999998</v>
      </c>
      <c r="CK105" s="33">
        <v>647.30378159999998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148.3863423</v>
      </c>
      <c r="CW105" s="33">
        <v>146.35065729999999</v>
      </c>
      <c r="CX105" s="33">
        <v>146.35065729999999</v>
      </c>
      <c r="CY105" s="33">
        <v>146.35065729999999</v>
      </c>
      <c r="CZ105" s="33">
        <v>148.3863423</v>
      </c>
      <c r="DA105" s="33">
        <v>146.35065729999999</v>
      </c>
      <c r="DB105" s="33">
        <v>146.35065729999999</v>
      </c>
      <c r="DC105" s="33">
        <v>146.35065729999999</v>
      </c>
      <c r="DD105" s="33">
        <v>292.23699950000002</v>
      </c>
      <c r="DE105" s="33">
        <v>146.35065729999999</v>
      </c>
      <c r="DF105" s="33">
        <v>146.35065729999999</v>
      </c>
      <c r="DG105" s="33">
        <v>146.35065729999999</v>
      </c>
      <c r="DH105" s="33">
        <v>292.23699950000002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321.92980679999999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844.36501850000002</v>
      </c>
      <c r="U108" s="33">
        <v>844.36501850000002</v>
      </c>
      <c r="V108" s="33">
        <v>844.36501850000002</v>
      </c>
      <c r="W108" s="33">
        <v>844.36501850000002</v>
      </c>
      <c r="X108" s="33">
        <v>844.36501850000002</v>
      </c>
      <c r="Y108" s="33">
        <v>844.36501850000002</v>
      </c>
      <c r="Z108" s="33">
        <v>844.36501850000002</v>
      </c>
      <c r="AA108" s="33">
        <v>844.36501850000002</v>
      </c>
      <c r="AB108" s="33">
        <v>844.36501850000002</v>
      </c>
      <c r="AC108" s="33">
        <v>844.36501850000002</v>
      </c>
      <c r="AD108" s="33">
        <v>844.36501850000002</v>
      </c>
      <c r="AE108" s="33">
        <v>844.36501850000002</v>
      </c>
      <c r="AF108" s="33">
        <v>844.36501850000002</v>
      </c>
      <c r="AG108" s="33">
        <v>844.36501850000002</v>
      </c>
      <c r="AH108" s="33">
        <v>844.36501850000002</v>
      </c>
      <c r="AI108" s="33">
        <v>844.36501850000002</v>
      </c>
      <c r="AJ108" s="33">
        <v>844.36501850000002</v>
      </c>
      <c r="AK108" s="33">
        <v>844.36501850000002</v>
      </c>
      <c r="AL108" s="33">
        <v>844.36501850000002</v>
      </c>
      <c r="AM108" s="33">
        <v>844.36501850000002</v>
      </c>
      <c r="AN108" s="33">
        <v>872.19779759999994</v>
      </c>
      <c r="AO108" s="33">
        <v>872.19779759999994</v>
      </c>
      <c r="AP108" s="33">
        <v>872.19779759999994</v>
      </c>
      <c r="AQ108" s="33">
        <v>872.19779759999994</v>
      </c>
      <c r="AR108" s="33">
        <v>923.50260660000004</v>
      </c>
      <c r="AS108" s="33">
        <v>844.36501850000002</v>
      </c>
      <c r="AT108" s="33">
        <v>923.50260660000004</v>
      </c>
      <c r="AU108" s="33">
        <v>923.50260660000004</v>
      </c>
      <c r="AV108" s="33">
        <v>975.61184800000001</v>
      </c>
      <c r="AW108" s="33">
        <v>844.36501850000002</v>
      </c>
      <c r="AX108" s="33">
        <v>975.61184800000001</v>
      </c>
      <c r="AY108" s="33">
        <v>975.61184800000001</v>
      </c>
      <c r="AZ108" s="33">
        <v>1028.844355</v>
      </c>
      <c r="BA108" s="33">
        <v>1028.844355</v>
      </c>
      <c r="BB108" s="33">
        <v>1028.844355</v>
      </c>
      <c r="BC108" s="33">
        <v>1028.844355</v>
      </c>
      <c r="BD108" s="33">
        <v>1083.376683</v>
      </c>
      <c r="BE108" s="33">
        <v>1083.376683</v>
      </c>
      <c r="BF108" s="33">
        <v>1083.376683</v>
      </c>
      <c r="BG108" s="33">
        <v>1083.376683</v>
      </c>
      <c r="BH108" s="33">
        <v>1139.98368</v>
      </c>
      <c r="BI108" s="33">
        <v>844.36501850000002</v>
      </c>
      <c r="BJ108" s="33">
        <v>1139.98368</v>
      </c>
      <c r="BK108" s="33">
        <v>1139.98368</v>
      </c>
      <c r="BL108" s="33">
        <v>1481.7817279999999</v>
      </c>
      <c r="BM108" s="33">
        <v>844.36501850000002</v>
      </c>
      <c r="BN108" s="33">
        <v>1247.2415470000001</v>
      </c>
      <c r="BO108" s="33">
        <v>1481.7817279999999</v>
      </c>
      <c r="BP108" s="33">
        <v>1481.7817279999999</v>
      </c>
      <c r="BQ108" s="33">
        <v>844.36501850000002</v>
      </c>
      <c r="BR108" s="33">
        <v>1125.5928670000001</v>
      </c>
      <c r="BS108" s="33">
        <v>1481.7817279999999</v>
      </c>
      <c r="BT108" s="33">
        <v>3008.820663</v>
      </c>
      <c r="BU108" s="33">
        <v>844.36501850000002</v>
      </c>
      <c r="BV108" s="33">
        <v>1190.033357</v>
      </c>
      <c r="BW108" s="33">
        <v>3008.820663</v>
      </c>
      <c r="BX108" s="33">
        <v>3008.820663</v>
      </c>
      <c r="BY108" s="33">
        <v>1278.689494</v>
      </c>
      <c r="BZ108" s="33">
        <v>1257.131255</v>
      </c>
      <c r="CA108" s="33">
        <v>3008.820663</v>
      </c>
      <c r="CB108" s="33">
        <v>2686.890856</v>
      </c>
      <c r="CC108" s="33">
        <v>522.43521169999997</v>
      </c>
      <c r="CD108" s="33">
        <v>964.15438119999999</v>
      </c>
      <c r="CE108" s="33">
        <v>2686.890856</v>
      </c>
      <c r="CF108" s="33">
        <v>2686.890856</v>
      </c>
      <c r="CG108" s="33">
        <v>522.43521169999997</v>
      </c>
      <c r="CH108" s="33">
        <v>1041.191354</v>
      </c>
      <c r="CI108" s="33">
        <v>2686.890856</v>
      </c>
      <c r="CJ108" s="33">
        <v>2686.890856</v>
      </c>
      <c r="CK108" s="33">
        <v>1137.121472</v>
      </c>
      <c r="CL108" s="33">
        <v>522.43521169999997</v>
      </c>
      <c r="CM108" s="33">
        <v>2686.890856</v>
      </c>
      <c r="CN108" s="33">
        <v>2686.890856</v>
      </c>
      <c r="CO108" s="33">
        <v>1217.9494749999999</v>
      </c>
      <c r="CP108" s="33">
        <v>1204.1783</v>
      </c>
      <c r="CQ108" s="33">
        <v>1550.0891489999999</v>
      </c>
      <c r="CR108" s="33">
        <v>2686.890856</v>
      </c>
      <c r="CS108" s="33">
        <v>522.43521169999997</v>
      </c>
      <c r="CT108" s="33">
        <v>522.43521169999997</v>
      </c>
      <c r="CU108" s="33">
        <v>1558.3862750000001</v>
      </c>
      <c r="CV108" s="33">
        <v>2686.890856</v>
      </c>
      <c r="CW108" s="33">
        <v>522.43521169999997</v>
      </c>
      <c r="CX108" s="33">
        <v>522.43521169999997</v>
      </c>
      <c r="CY108" s="33">
        <v>1728.9833289999999</v>
      </c>
      <c r="CZ108" s="33">
        <v>2164.4556440000001</v>
      </c>
      <c r="DB108" s="33">
        <v>60.354593319999999</v>
      </c>
      <c r="DC108" s="33">
        <v>1928.001872</v>
      </c>
      <c r="DD108" s="33">
        <v>2164.4556440000001</v>
      </c>
      <c r="DG108" s="33">
        <v>1871.6374539999999</v>
      </c>
      <c r="DH108" s="33">
        <v>2164.4556440000001</v>
      </c>
      <c r="DK108" s="33">
        <v>2047.01217</v>
      </c>
      <c r="DL108" s="33">
        <v>2164.4556440000001</v>
      </c>
      <c r="DO108" s="33">
        <v>2164.4556440000001</v>
      </c>
      <c r="DP108" s="33">
        <v>2164.4556440000001</v>
      </c>
      <c r="DS108" s="33">
        <v>2164.4556440000001</v>
      </c>
      <c r="DT108" s="33">
        <v>2164.4556440000001</v>
      </c>
      <c r="DU108" s="33">
        <v>107.2352482</v>
      </c>
      <c r="DW108" s="33">
        <v>2164.4556440000001</v>
      </c>
      <c r="DX108" s="33">
        <v>2164.4556440000001</v>
      </c>
      <c r="DY108" s="33">
        <v>439.97185350000001</v>
      </c>
      <c r="EA108" s="33">
        <v>2164.4556440000001</v>
      </c>
      <c r="EB108" s="33">
        <v>2164.4556440000001</v>
      </c>
      <c r="EC108" s="33">
        <v>752.406701</v>
      </c>
      <c r="EE108" s="33">
        <v>2114.2369699999999</v>
      </c>
      <c r="EF108" s="33">
        <v>2164.4556440000001</v>
      </c>
      <c r="EG108" s="33">
        <v>864.11441549999995</v>
      </c>
      <c r="EI108" s="33">
        <v>2164.4556440000001</v>
      </c>
      <c r="EJ108" s="33">
        <v>2164.4556440000001</v>
      </c>
      <c r="EK108" s="33">
        <v>651.17177949999996</v>
      </c>
      <c r="EM108" s="33">
        <v>1838.9713360000001</v>
      </c>
      <c r="EN108" s="33">
        <v>2164.4556440000001</v>
      </c>
      <c r="EO108" s="33">
        <v>145.6367377</v>
      </c>
      <c r="EQ108" s="33">
        <v>2164.4556440000001</v>
      </c>
      <c r="ER108" s="33">
        <v>2164.4556440000001</v>
      </c>
      <c r="ES108" s="33">
        <v>205.52703500000001</v>
      </c>
      <c r="EU108" s="33">
        <v>2164.4556440000001</v>
      </c>
      <c r="EV108" s="33">
        <v>2164.4556440000001</v>
      </c>
      <c r="EY108" s="33">
        <v>1993.599432</v>
      </c>
      <c r="EZ108" s="33">
        <v>2164.4556440000001</v>
      </c>
      <c r="FC108" s="33">
        <v>2068.713679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5601.7914410000003</v>
      </c>
      <c r="F113" s="33">
        <v>5601.7914410000003</v>
      </c>
      <c r="G113" s="33">
        <v>5723.8474770000003</v>
      </c>
      <c r="H113" s="33">
        <v>5569.3164299999999</v>
      </c>
      <c r="I113" s="33">
        <v>5569.3164299999999</v>
      </c>
      <c r="J113" s="33">
        <v>5972.5651340000004</v>
      </c>
      <c r="K113" s="33">
        <v>6036.1335159999999</v>
      </c>
      <c r="L113" s="33">
        <v>5569.3164299999999</v>
      </c>
      <c r="M113" s="33">
        <v>5569.3164299999999</v>
      </c>
      <c r="N113" s="33">
        <v>5573.6799899999996</v>
      </c>
      <c r="O113" s="33">
        <v>6036.1335159999999</v>
      </c>
      <c r="P113" s="33">
        <v>5569.3164299999999</v>
      </c>
      <c r="Q113" s="33">
        <v>5569.3164299999999</v>
      </c>
      <c r="R113" s="33">
        <v>6036.1335159999999</v>
      </c>
      <c r="S113" s="33">
        <v>6036.1335159999999</v>
      </c>
      <c r="T113" s="33">
        <v>7059.5218519999999</v>
      </c>
      <c r="U113" s="33">
        <v>7059.5218519999999</v>
      </c>
      <c r="V113" s="33">
        <v>6302.9383850000004</v>
      </c>
      <c r="W113" s="33">
        <v>7059.5218519999999</v>
      </c>
      <c r="X113" s="33">
        <v>7059.5218519999999</v>
      </c>
      <c r="Y113" s="33">
        <v>7059.5218519999999</v>
      </c>
      <c r="Z113" s="33">
        <v>6619.692532</v>
      </c>
      <c r="AA113" s="33">
        <v>7059.5218519999999</v>
      </c>
      <c r="AB113" s="33">
        <v>10298.770689999999</v>
      </c>
      <c r="AC113" s="33">
        <v>6779.3634679999996</v>
      </c>
      <c r="AD113" s="33">
        <v>4914.6781650000003</v>
      </c>
      <c r="AE113" s="33">
        <v>9927.6402269999999</v>
      </c>
      <c r="AF113" s="33">
        <v>11543.7297</v>
      </c>
      <c r="AG113" s="33">
        <v>8039.3879809999999</v>
      </c>
      <c r="AH113" s="33">
        <v>6969.0383270000002</v>
      </c>
      <c r="AI113" s="33">
        <v>11426.15502</v>
      </c>
      <c r="AJ113" s="33">
        <v>12718.679539999999</v>
      </c>
      <c r="AK113" s="33">
        <v>8354.1957459999994</v>
      </c>
      <c r="AL113" s="33">
        <v>9628.2878839999994</v>
      </c>
      <c r="AM113" s="33">
        <v>12718.679539999999</v>
      </c>
      <c r="AN113" s="33">
        <v>15328.60543</v>
      </c>
      <c r="AO113" s="33">
        <v>11636.30305</v>
      </c>
      <c r="AP113" s="33">
        <v>12949.64885</v>
      </c>
      <c r="AQ113" s="33">
        <v>15328.60543</v>
      </c>
      <c r="AR113" s="33">
        <v>15529.63687</v>
      </c>
      <c r="AS113" s="33">
        <v>12230.37609</v>
      </c>
      <c r="AT113" s="33">
        <v>13271.095499999999</v>
      </c>
      <c r="AU113" s="33">
        <v>15529.63687</v>
      </c>
      <c r="AV113" s="33">
        <v>16506.06926</v>
      </c>
      <c r="AW113" s="33">
        <v>12413.30588</v>
      </c>
      <c r="AX113" s="33">
        <v>12391.002339999999</v>
      </c>
      <c r="AY113" s="33">
        <v>16506.06926</v>
      </c>
      <c r="AZ113" s="33">
        <v>17890.420440000002</v>
      </c>
      <c r="BA113" s="33">
        <v>12771.94262</v>
      </c>
      <c r="BB113" s="33">
        <v>11959.69821</v>
      </c>
      <c r="BC113" s="33">
        <v>17636.864659999999</v>
      </c>
      <c r="BD113" s="33">
        <v>17428.286039999999</v>
      </c>
      <c r="BE113" s="33">
        <v>13387.64343</v>
      </c>
      <c r="BF113" s="33">
        <v>9598.1912840000005</v>
      </c>
      <c r="BG113" s="33">
        <v>17200.651969999999</v>
      </c>
      <c r="BH113" s="33">
        <v>18140.845450000001</v>
      </c>
      <c r="BI113" s="33">
        <v>13448.344429999999</v>
      </c>
      <c r="BJ113" s="33">
        <v>11204.797780000001</v>
      </c>
      <c r="BK113" s="33">
        <v>17913.211380000001</v>
      </c>
      <c r="BL113" s="33">
        <v>20234.344410000002</v>
      </c>
      <c r="BM113" s="33">
        <v>14401.9427</v>
      </c>
      <c r="BN113" s="33">
        <v>11156.899670000001</v>
      </c>
      <c r="BO113" s="33">
        <v>19897.45737</v>
      </c>
      <c r="BP113" s="33">
        <v>21230.2559</v>
      </c>
      <c r="BQ113" s="33">
        <v>14386.01684</v>
      </c>
      <c r="BR113" s="33">
        <v>11488.05213</v>
      </c>
      <c r="BS113" s="33">
        <v>18860.83555</v>
      </c>
      <c r="BT113" s="33">
        <v>23069.712090000001</v>
      </c>
      <c r="BU113" s="33">
        <v>16099.438969999999</v>
      </c>
      <c r="BV113" s="33">
        <v>9601.6954150000001</v>
      </c>
      <c r="BW113" s="33">
        <v>20411.661</v>
      </c>
      <c r="BX113" s="33">
        <v>22842.078020000001</v>
      </c>
      <c r="BY113" s="33">
        <v>14375.29823</v>
      </c>
      <c r="BZ113" s="33">
        <v>8508.5823970000001</v>
      </c>
      <c r="CA113" s="33">
        <v>20283.436710000002</v>
      </c>
      <c r="CB113" s="33">
        <v>21734.4175</v>
      </c>
      <c r="CC113" s="33">
        <v>10895.049059999999</v>
      </c>
      <c r="CD113" s="33">
        <v>8416.7400930000003</v>
      </c>
      <c r="CE113" s="33">
        <v>19198.503690000001</v>
      </c>
      <c r="CF113" s="33">
        <v>21734.4175</v>
      </c>
      <c r="CG113" s="33">
        <v>12957.52642</v>
      </c>
      <c r="CH113" s="33">
        <v>7516.9519209999999</v>
      </c>
      <c r="CI113" s="33">
        <v>18243.708470000001</v>
      </c>
      <c r="CJ113" s="33">
        <v>21734.4175</v>
      </c>
      <c r="CK113" s="33">
        <v>12460.22227</v>
      </c>
      <c r="CL113" s="33">
        <v>6518.1867039999997</v>
      </c>
      <c r="CM113" s="33">
        <v>18630.594280000001</v>
      </c>
      <c r="CN113" s="33">
        <v>20745.2778</v>
      </c>
      <c r="CO113" s="33">
        <v>10389.23516</v>
      </c>
      <c r="CP113" s="33">
        <v>4248.1836370000001</v>
      </c>
      <c r="CQ113" s="33">
        <v>18334.944670000001</v>
      </c>
      <c r="CR113" s="33">
        <v>20745.2778</v>
      </c>
      <c r="CS113" s="33">
        <v>10292.41404</v>
      </c>
      <c r="CT113" s="33">
        <v>3789.8360809999999</v>
      </c>
      <c r="CU113" s="33">
        <v>18385.466960000002</v>
      </c>
      <c r="CV113" s="33">
        <v>20747.31349</v>
      </c>
      <c r="CW113" s="33">
        <v>9897.2617609999998</v>
      </c>
      <c r="CX113" s="33">
        <v>3007.7517269999998</v>
      </c>
      <c r="CY113" s="33">
        <v>16024.99395</v>
      </c>
      <c r="CZ113" s="33">
        <v>20224.878280000001</v>
      </c>
      <c r="DA113" s="33">
        <v>8967.9996329999994</v>
      </c>
      <c r="DB113" s="33">
        <v>1390.1561999999999</v>
      </c>
      <c r="DC113" s="33">
        <v>14563.264440000001</v>
      </c>
      <c r="DD113" s="33">
        <v>20368.728940000001</v>
      </c>
      <c r="DE113" s="33">
        <v>8159.4018749999996</v>
      </c>
      <c r="DF113" s="33">
        <v>877.65928629999996</v>
      </c>
      <c r="DG113" s="33">
        <v>15768.98602</v>
      </c>
      <c r="DH113" s="33">
        <v>20342.655340000001</v>
      </c>
      <c r="DI113" s="33">
        <v>7710.3398690000004</v>
      </c>
      <c r="DJ113" s="33">
        <v>731.55773180000006</v>
      </c>
      <c r="DK113" s="33">
        <v>15186.00662</v>
      </c>
      <c r="DL113" s="33">
        <v>20196.76899</v>
      </c>
      <c r="DM113" s="33">
        <v>5203.5973940000003</v>
      </c>
      <c r="DN113" s="33">
        <v>731.55773180000006</v>
      </c>
      <c r="DO113" s="33">
        <v>10018.24836</v>
      </c>
      <c r="DP113" s="33">
        <v>19023.85484</v>
      </c>
      <c r="DQ113" s="33">
        <v>4082.855442</v>
      </c>
      <c r="DR113" s="33">
        <v>143.85065729999999</v>
      </c>
      <c r="DS113" s="33">
        <v>11885.433580000001</v>
      </c>
      <c r="DT113" s="33">
        <v>19023.85484</v>
      </c>
      <c r="DU113" s="33">
        <v>3573.7758920000001</v>
      </c>
      <c r="DV113" s="33">
        <v>143.85065729999999</v>
      </c>
      <c r="DW113" s="33">
        <v>10190.52821</v>
      </c>
      <c r="DX113" s="33">
        <v>19023.85484</v>
      </c>
      <c r="DY113" s="33">
        <v>2981.452949</v>
      </c>
      <c r="DZ113" s="33">
        <v>143.85065729999999</v>
      </c>
      <c r="EA113" s="33">
        <v>10421.99784</v>
      </c>
      <c r="EB113" s="33">
        <v>19023.85484</v>
      </c>
      <c r="EC113" s="33">
        <v>2374.2691620000001</v>
      </c>
      <c r="ED113" s="33">
        <v>143.85065729999999</v>
      </c>
      <c r="EE113" s="33">
        <v>10011.506359999999</v>
      </c>
      <c r="EF113" s="33">
        <v>18880.00419</v>
      </c>
      <c r="EG113" s="33">
        <v>1207.944315</v>
      </c>
      <c r="EH113" s="33">
        <v>0</v>
      </c>
      <c r="EI113" s="33">
        <v>8848.2668639999993</v>
      </c>
      <c r="EJ113" s="33">
        <v>18880.00419</v>
      </c>
      <c r="EK113" s="33">
        <v>651.17177949999996</v>
      </c>
      <c r="EL113" s="33">
        <v>0</v>
      </c>
      <c r="EM113" s="33">
        <v>8018.5549339999998</v>
      </c>
      <c r="EN113" s="33">
        <v>18880.00419</v>
      </c>
      <c r="EO113" s="33">
        <v>145.6367377</v>
      </c>
      <c r="EP113" s="33">
        <v>0</v>
      </c>
      <c r="EQ113" s="33">
        <v>7476.9226509999999</v>
      </c>
      <c r="ER113" s="33">
        <v>18880.00419</v>
      </c>
      <c r="ES113" s="33">
        <v>205.52703500000001</v>
      </c>
      <c r="ET113" s="33">
        <v>0</v>
      </c>
      <c r="EU113" s="33">
        <v>7582.7016530000001</v>
      </c>
      <c r="EV113" s="33">
        <v>18880.00419</v>
      </c>
      <c r="EW113" s="33">
        <v>450.98236000000003</v>
      </c>
      <c r="EX113" s="33">
        <v>0</v>
      </c>
      <c r="EY113" s="33">
        <v>7446.1843179999996</v>
      </c>
      <c r="EZ113" s="33">
        <v>18880.00419</v>
      </c>
      <c r="FA113" s="33">
        <v>1096.2465549999999</v>
      </c>
      <c r="FB113" s="33">
        <v>0</v>
      </c>
      <c r="FC113" s="33">
        <v>7440.9928490000002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Q114" s="33">
        <v>506.89728459999998</v>
      </c>
      <c r="DR114" s="33">
        <v>506.89728459999998</v>
      </c>
      <c r="DS114" s="33">
        <v>506.89728459999998</v>
      </c>
      <c r="DT114" s="33">
        <v>993.18309190000002</v>
      </c>
      <c r="DU114" s="33">
        <v>993.18309190000002</v>
      </c>
      <c r="DV114" s="33">
        <v>993.18309190000002</v>
      </c>
      <c r="DW114" s="33">
        <v>993.18309190000002</v>
      </c>
      <c r="DX114" s="33">
        <v>1381.120152</v>
      </c>
      <c r="DY114" s="33">
        <v>1381.120152</v>
      </c>
      <c r="DZ114" s="33">
        <v>1381.120152</v>
      </c>
      <c r="EA114" s="33">
        <v>1381.120152</v>
      </c>
      <c r="EB114" s="33">
        <v>1783.6134810000001</v>
      </c>
      <c r="EC114" s="33">
        <v>1783.6134810000001</v>
      </c>
      <c r="ED114" s="33">
        <v>1783.6134810000001</v>
      </c>
      <c r="EE114" s="33">
        <v>1783.6134810000001</v>
      </c>
      <c r="EF114" s="33">
        <v>2408.590964</v>
      </c>
      <c r="EG114" s="33">
        <v>2408.590964</v>
      </c>
      <c r="EH114" s="33">
        <v>2408.590964</v>
      </c>
      <c r="EI114" s="33">
        <v>2408.590964</v>
      </c>
      <c r="EJ114" s="33">
        <v>2994.5694109999999</v>
      </c>
      <c r="EK114" s="33">
        <v>2994.5694109999999</v>
      </c>
      <c r="EL114" s="33">
        <v>1520.6918539999999</v>
      </c>
      <c r="EM114" s="33">
        <v>2994.5694109999999</v>
      </c>
      <c r="EN114" s="33">
        <v>3295.0636330000002</v>
      </c>
      <c r="EO114" s="33">
        <v>3295.0636330000002</v>
      </c>
      <c r="EP114" s="33">
        <v>2281.2690640000001</v>
      </c>
      <c r="EQ114" s="33">
        <v>3295.0636330000002</v>
      </c>
      <c r="ER114" s="33">
        <v>3429.940169</v>
      </c>
      <c r="ES114" s="33">
        <v>3429.940169</v>
      </c>
      <c r="ET114" s="33">
        <v>2249.4447070000001</v>
      </c>
      <c r="EU114" s="33">
        <v>3429.940169</v>
      </c>
      <c r="EV114" s="33">
        <v>4562.0755609999997</v>
      </c>
      <c r="EW114" s="33">
        <v>4562.0755609999997</v>
      </c>
      <c r="EX114" s="33">
        <v>1520.6918539999999</v>
      </c>
      <c r="EY114" s="33">
        <v>4562.0755609999997</v>
      </c>
      <c r="EZ114" s="33">
        <v>5068.9728459999997</v>
      </c>
      <c r="FA114" s="33">
        <v>5068.9728459999997</v>
      </c>
      <c r="FB114" s="33">
        <v>4562.0755609999997</v>
      </c>
      <c r="FC114" s="33">
        <v>5068.9728459999997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Q116" s="33">
        <v>180.01959640000001</v>
      </c>
      <c r="DS116" s="33">
        <v>180.01959640000001</v>
      </c>
      <c r="DT116" s="33">
        <v>180.01959640000001</v>
      </c>
      <c r="DU116" s="33">
        <v>180.01959640000001</v>
      </c>
      <c r="DW116" s="33">
        <v>180.01959640000001</v>
      </c>
      <c r="DX116" s="33">
        <v>180.01959640000001</v>
      </c>
      <c r="DY116" s="33">
        <v>180.01959640000001</v>
      </c>
      <c r="EA116" s="33">
        <v>180.01959640000001</v>
      </c>
      <c r="EB116" s="33">
        <v>180.01959640000001</v>
      </c>
      <c r="EC116" s="33">
        <v>180.01959640000001</v>
      </c>
      <c r="EE116" s="33">
        <v>180.01959640000001</v>
      </c>
      <c r="EF116" s="33">
        <v>180.01959640000001</v>
      </c>
      <c r="EG116" s="33">
        <v>180.01959640000001</v>
      </c>
      <c r="EI116" s="33">
        <v>180.01959640000001</v>
      </c>
      <c r="EJ116" s="33">
        <v>180.01959640000001</v>
      </c>
      <c r="EK116" s="33">
        <v>180.01959640000001</v>
      </c>
      <c r="EM116" s="33">
        <v>180.01959640000001</v>
      </c>
      <c r="EN116" s="33">
        <v>180.01959640000001</v>
      </c>
      <c r="EO116" s="33">
        <v>180.01959640000001</v>
      </c>
      <c r="EQ116" s="33">
        <v>180.01959640000001</v>
      </c>
      <c r="ER116" s="33">
        <v>180.01959640000001</v>
      </c>
      <c r="ES116" s="33">
        <v>180.01959640000001</v>
      </c>
      <c r="EU116" s="33">
        <v>180.01959640000001</v>
      </c>
      <c r="EV116" s="33">
        <v>598.77132310000002</v>
      </c>
      <c r="EW116" s="33">
        <v>598.77132310000002</v>
      </c>
      <c r="EY116" s="33">
        <v>598.77132310000002</v>
      </c>
      <c r="EZ116" s="33">
        <v>1800.195964</v>
      </c>
      <c r="FA116" s="33">
        <v>1800.195964</v>
      </c>
      <c r="FC116" s="33">
        <v>1800.195964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686.91688099999999</v>
      </c>
      <c r="DR125" s="33">
        <v>506.89728459999998</v>
      </c>
      <c r="DS125" s="33">
        <v>686.91688099999999</v>
      </c>
      <c r="DT125" s="33">
        <v>1173.2026880000001</v>
      </c>
      <c r="DU125" s="33">
        <v>1173.2026880000001</v>
      </c>
      <c r="DV125" s="33">
        <v>993.18309190000002</v>
      </c>
      <c r="DW125" s="33">
        <v>1173.2026880000001</v>
      </c>
      <c r="DX125" s="33">
        <v>1561.1397489999999</v>
      </c>
      <c r="DY125" s="33">
        <v>1561.1397489999999</v>
      </c>
      <c r="DZ125" s="33">
        <v>1381.120152</v>
      </c>
      <c r="EA125" s="33">
        <v>1561.1397489999999</v>
      </c>
      <c r="EB125" s="33">
        <v>1963.6330780000001</v>
      </c>
      <c r="EC125" s="33">
        <v>1963.6330780000001</v>
      </c>
      <c r="ED125" s="33">
        <v>1783.6134810000001</v>
      </c>
      <c r="EE125" s="33">
        <v>1963.6330780000001</v>
      </c>
      <c r="EF125" s="33">
        <v>2588.6105600000001</v>
      </c>
      <c r="EG125" s="33">
        <v>2588.6105600000001</v>
      </c>
      <c r="EH125" s="33">
        <v>2408.590964</v>
      </c>
      <c r="EI125" s="33">
        <v>2588.6105600000001</v>
      </c>
      <c r="EJ125" s="33">
        <v>3174.5890079999999</v>
      </c>
      <c r="EK125" s="33">
        <v>3174.5890079999999</v>
      </c>
      <c r="EL125" s="33">
        <v>1520.6918539999999</v>
      </c>
      <c r="EM125" s="33">
        <v>3174.5890079999999</v>
      </c>
      <c r="EN125" s="33">
        <v>3475.0832300000002</v>
      </c>
      <c r="EO125" s="33">
        <v>3475.0832300000002</v>
      </c>
      <c r="EP125" s="33">
        <v>2281.2690640000001</v>
      </c>
      <c r="EQ125" s="33">
        <v>3475.0832300000002</v>
      </c>
      <c r="ER125" s="33">
        <v>3609.9597650000001</v>
      </c>
      <c r="ES125" s="33">
        <v>3609.9597650000001</v>
      </c>
      <c r="ET125" s="33">
        <v>2249.4447070000001</v>
      </c>
      <c r="EU125" s="33">
        <v>3609.9597650000001</v>
      </c>
      <c r="EV125" s="33">
        <v>5160.8468849999999</v>
      </c>
      <c r="EW125" s="33">
        <v>5160.8468849999999</v>
      </c>
      <c r="EX125" s="33">
        <v>1520.6918539999999</v>
      </c>
      <c r="EY125" s="33">
        <v>5160.8468849999999</v>
      </c>
      <c r="EZ125" s="33">
        <v>6869.1688100000001</v>
      </c>
      <c r="FA125" s="33">
        <v>6869.1688100000001</v>
      </c>
      <c r="FB125" s="33">
        <v>4562.0755609999997</v>
      </c>
      <c r="FC125" s="33">
        <v>6869.1688100000001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C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G126" s="33">
        <v>1013.794569</v>
      </c>
      <c r="CH126" s="33">
        <v>1013.794569</v>
      </c>
      <c r="CI126" s="33">
        <v>1013.794569</v>
      </c>
      <c r="CJ126" s="33">
        <v>1520.6918539999999</v>
      </c>
      <c r="CK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O126" s="33">
        <v>2027.589138</v>
      </c>
      <c r="CP126" s="33">
        <v>2027.589138</v>
      </c>
      <c r="CQ126" s="33">
        <v>2027.589138</v>
      </c>
      <c r="CR126" s="33">
        <v>2534.4864229999998</v>
      </c>
      <c r="CS126" s="33">
        <v>2534.4864229999998</v>
      </c>
      <c r="CT126" s="33">
        <v>2534.4864229999998</v>
      </c>
      <c r="CU126" s="33">
        <v>2534.4864229999998</v>
      </c>
      <c r="CV126" s="33">
        <v>3041.3837079999998</v>
      </c>
      <c r="CW126" s="33">
        <v>3041.3837079999998</v>
      </c>
      <c r="CX126" s="33">
        <v>3041.3837079999998</v>
      </c>
      <c r="CY126" s="33">
        <v>3041.3837079999998</v>
      </c>
      <c r="CZ126" s="33">
        <v>3548.280992</v>
      </c>
      <c r="DA126" s="33">
        <v>3548.280992</v>
      </c>
      <c r="DB126" s="33">
        <v>3548.280992</v>
      </c>
      <c r="DC126" s="33">
        <v>3548.280992</v>
      </c>
      <c r="DD126" s="33">
        <v>4055.178277</v>
      </c>
      <c r="DE126" s="33">
        <v>4055.178277</v>
      </c>
      <c r="DF126" s="33">
        <v>4055.178277</v>
      </c>
      <c r="DG126" s="33">
        <v>4055.178277</v>
      </c>
      <c r="DH126" s="33">
        <v>4562.0755609999997</v>
      </c>
      <c r="DI126" s="33">
        <v>4562.0755609999997</v>
      </c>
      <c r="DJ126" s="33">
        <v>4562.0755609999997</v>
      </c>
      <c r="DK126" s="33">
        <v>4562.0755609999997</v>
      </c>
      <c r="DL126" s="33">
        <v>5068.9728459999997</v>
      </c>
      <c r="DM126" s="33">
        <v>5068.9728459999997</v>
      </c>
      <c r="DN126" s="33">
        <v>5068.9728459999997</v>
      </c>
      <c r="DO126" s="33">
        <v>5068.9728459999997</v>
      </c>
      <c r="DP126" s="33">
        <v>5068.9728459999997</v>
      </c>
      <c r="DQ126" s="33">
        <v>5068.9728459999997</v>
      </c>
      <c r="DR126" s="33">
        <v>5068.9728459999997</v>
      </c>
      <c r="DS126" s="33">
        <v>5068.9728459999997</v>
      </c>
      <c r="DT126" s="33">
        <v>5068.9728459999997</v>
      </c>
      <c r="DU126" s="33">
        <v>5068.9728459999997</v>
      </c>
      <c r="DV126" s="33">
        <v>5068.9728459999997</v>
      </c>
      <c r="DW126" s="33">
        <v>5068.9728459999997</v>
      </c>
      <c r="DX126" s="33">
        <v>5068.9728459999997</v>
      </c>
      <c r="DY126" s="33">
        <v>5068.9728459999997</v>
      </c>
      <c r="DZ126" s="33">
        <v>5068.9728459999997</v>
      </c>
      <c r="EA126" s="33">
        <v>5068.9728459999997</v>
      </c>
      <c r="EB126" s="33">
        <v>5068.9728459999997</v>
      </c>
      <c r="EC126" s="33">
        <v>5068.9728459999997</v>
      </c>
      <c r="ED126" s="33">
        <v>5068.9728459999997</v>
      </c>
      <c r="EE126" s="33">
        <v>5068.9728459999997</v>
      </c>
      <c r="EF126" s="33">
        <v>5068.9728459999997</v>
      </c>
      <c r="EG126" s="33">
        <v>5068.9728459999997</v>
      </c>
      <c r="EH126" s="33">
        <v>5068.9728459999997</v>
      </c>
      <c r="EI126" s="33">
        <v>5068.9728459999997</v>
      </c>
      <c r="EJ126" s="33">
        <v>5068.9728459999997</v>
      </c>
      <c r="EK126" s="33">
        <v>5068.9728459999997</v>
      </c>
      <c r="EL126" s="33">
        <v>5019.5087640000002</v>
      </c>
      <c r="EM126" s="33">
        <v>5068.9728459999997</v>
      </c>
      <c r="EN126" s="33">
        <v>5068.9728459999997</v>
      </c>
      <c r="EO126" s="33">
        <v>5068.9728459999997</v>
      </c>
      <c r="EP126" s="33">
        <v>4028.1375309999999</v>
      </c>
      <c r="EQ126" s="33">
        <v>5068.9728459999997</v>
      </c>
      <c r="ER126" s="33">
        <v>5068.9728459999997</v>
      </c>
      <c r="ES126" s="33">
        <v>5068.9728459999997</v>
      </c>
      <c r="ET126" s="33">
        <v>3041.3837079999998</v>
      </c>
      <c r="EU126" s="33">
        <v>5068.9728459999997</v>
      </c>
      <c r="EV126" s="33">
        <v>5068.9728459999997</v>
      </c>
      <c r="EW126" s="33">
        <v>5068.9728459999997</v>
      </c>
      <c r="EX126" s="33">
        <v>4732.1166300000004</v>
      </c>
      <c r="EY126" s="33">
        <v>5068.9728459999997</v>
      </c>
      <c r="EZ126" s="33">
        <v>5068.9728459999997</v>
      </c>
      <c r="FA126" s="33">
        <v>5068.9728459999997</v>
      </c>
      <c r="FB126" s="33">
        <v>1954.9681250000001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C128" s="33">
        <v>180.01959640000001</v>
      </c>
      <c r="CD128" s="33">
        <v>180.01959640000001</v>
      </c>
      <c r="CE128" s="33">
        <v>180.01959640000001</v>
      </c>
      <c r="CF128" s="33">
        <v>360.03919280000002</v>
      </c>
      <c r="CG128" s="33">
        <v>360.03919280000002</v>
      </c>
      <c r="CH128" s="33">
        <v>360.03919280000002</v>
      </c>
      <c r="CI128" s="33">
        <v>360.03919280000002</v>
      </c>
      <c r="CJ128" s="33">
        <v>540.05878919999998</v>
      </c>
      <c r="CK128" s="33">
        <v>540.05878919999998</v>
      </c>
      <c r="CL128" s="33">
        <v>540.05878919999998</v>
      </c>
      <c r="CM128" s="33">
        <v>540.05878919999998</v>
      </c>
      <c r="CN128" s="33">
        <v>720.07838560000005</v>
      </c>
      <c r="CO128" s="33">
        <v>720.07838560000005</v>
      </c>
      <c r="CP128" s="33">
        <v>621.85273640000003</v>
      </c>
      <c r="CQ128" s="33">
        <v>720.07838560000005</v>
      </c>
      <c r="CR128" s="33">
        <v>900.097982</v>
      </c>
      <c r="CS128" s="33">
        <v>900.097982</v>
      </c>
      <c r="CT128" s="33">
        <v>617.12064829999997</v>
      </c>
      <c r="CU128" s="33">
        <v>900.097982</v>
      </c>
      <c r="CV128" s="33">
        <v>1080.1175780000001</v>
      </c>
      <c r="CW128" s="33">
        <v>1080.1175780000001</v>
      </c>
      <c r="CX128" s="33">
        <v>612.73674779999999</v>
      </c>
      <c r="CY128" s="33">
        <v>1080.1175780000001</v>
      </c>
      <c r="CZ128" s="33">
        <v>1260.1371750000001</v>
      </c>
      <c r="DA128" s="33">
        <v>1260.1371750000001</v>
      </c>
      <c r="DB128" s="33">
        <v>605.24932279999996</v>
      </c>
      <c r="DC128" s="33">
        <v>1260.1371750000001</v>
      </c>
      <c r="DD128" s="33">
        <v>1440.1567709999999</v>
      </c>
      <c r="DE128" s="33">
        <v>1440.1567709999999</v>
      </c>
      <c r="DG128" s="33">
        <v>1440.1567709999999</v>
      </c>
      <c r="DH128" s="33">
        <v>1620.1763679999999</v>
      </c>
      <c r="DI128" s="33">
        <v>1620.1763679999999</v>
      </c>
      <c r="DK128" s="33">
        <v>1620.1763679999999</v>
      </c>
      <c r="DL128" s="33">
        <v>1800.195964</v>
      </c>
      <c r="DM128" s="33">
        <v>1800.195964</v>
      </c>
      <c r="DO128" s="33">
        <v>1800.195964</v>
      </c>
      <c r="DP128" s="33">
        <v>1800.195964</v>
      </c>
      <c r="DQ128" s="33">
        <v>1800.195964</v>
      </c>
      <c r="DS128" s="33">
        <v>1800.195964</v>
      </c>
      <c r="DT128" s="33">
        <v>1800.195964</v>
      </c>
      <c r="DU128" s="33">
        <v>1800.195964</v>
      </c>
      <c r="DW128" s="33">
        <v>1800.195964</v>
      </c>
      <c r="DX128" s="33">
        <v>1800.195964</v>
      </c>
      <c r="DY128" s="33">
        <v>1800.195964</v>
      </c>
      <c r="EA128" s="33">
        <v>1800.195964</v>
      </c>
      <c r="EB128" s="33">
        <v>1800.195964</v>
      </c>
      <c r="EC128" s="33">
        <v>1800.195964</v>
      </c>
      <c r="EE128" s="33">
        <v>1800.195964</v>
      </c>
      <c r="EF128" s="33">
        <v>1800.195964</v>
      </c>
      <c r="EG128" s="33">
        <v>1800.195964</v>
      </c>
      <c r="EI128" s="33">
        <v>1800.195964</v>
      </c>
      <c r="EJ128" s="33">
        <v>1800.195964</v>
      </c>
      <c r="EK128" s="33">
        <v>1800.195964</v>
      </c>
      <c r="EM128" s="33">
        <v>1800.195964</v>
      </c>
      <c r="EN128" s="33">
        <v>1800.195964</v>
      </c>
      <c r="EO128" s="33">
        <v>1800.195964</v>
      </c>
      <c r="EQ128" s="33">
        <v>1800.195964</v>
      </c>
      <c r="ER128" s="33">
        <v>1800.195964</v>
      </c>
      <c r="ES128" s="33">
        <v>1800.195964</v>
      </c>
      <c r="EU128" s="33">
        <v>1800.195964</v>
      </c>
      <c r="EV128" s="33">
        <v>1800.195964</v>
      </c>
      <c r="EW128" s="33">
        <v>1800.195964</v>
      </c>
      <c r="EY128" s="33">
        <v>1800.195964</v>
      </c>
      <c r="EZ128" s="33">
        <v>1800.195964</v>
      </c>
      <c r="FA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686.91688099999999</v>
      </c>
      <c r="CD137" s="33">
        <v>686.91688099999999</v>
      </c>
      <c r="CE137" s="33">
        <v>686.91688099999999</v>
      </c>
      <c r="CF137" s="33">
        <v>1373.833762</v>
      </c>
      <c r="CG137" s="33">
        <v>1373.833762</v>
      </c>
      <c r="CH137" s="33">
        <v>1373.833762</v>
      </c>
      <c r="CI137" s="33">
        <v>1373.833762</v>
      </c>
      <c r="CJ137" s="33">
        <v>2060.7506429999999</v>
      </c>
      <c r="CK137" s="33">
        <v>2060.7506429999999</v>
      </c>
      <c r="CL137" s="33">
        <v>2060.7506429999999</v>
      </c>
      <c r="CM137" s="33">
        <v>2060.7506429999999</v>
      </c>
      <c r="CN137" s="33">
        <v>2747.667524</v>
      </c>
      <c r="CO137" s="33">
        <v>2747.667524</v>
      </c>
      <c r="CP137" s="33">
        <v>2649.441875</v>
      </c>
      <c r="CQ137" s="33">
        <v>2747.667524</v>
      </c>
      <c r="CR137" s="33">
        <v>3434.5844050000001</v>
      </c>
      <c r="CS137" s="33">
        <v>3434.5844050000001</v>
      </c>
      <c r="CT137" s="33">
        <v>3151.6070709999999</v>
      </c>
      <c r="CU137" s="33">
        <v>3434.5844050000001</v>
      </c>
      <c r="CV137" s="33">
        <v>4121.5012859999997</v>
      </c>
      <c r="CW137" s="33">
        <v>4121.5012859999997</v>
      </c>
      <c r="CX137" s="33">
        <v>3654.1204550000002</v>
      </c>
      <c r="CY137" s="33">
        <v>4121.5012859999997</v>
      </c>
      <c r="CZ137" s="33">
        <v>4808.4181669999998</v>
      </c>
      <c r="DA137" s="33">
        <v>4808.4181669999998</v>
      </c>
      <c r="DB137" s="33">
        <v>4153.530315</v>
      </c>
      <c r="DC137" s="33">
        <v>4808.4181669999998</v>
      </c>
      <c r="DD137" s="33">
        <v>5495.3350479999999</v>
      </c>
      <c r="DE137" s="33">
        <v>5495.3350479999999</v>
      </c>
      <c r="DF137" s="33">
        <v>4055.178277</v>
      </c>
      <c r="DG137" s="33">
        <v>5495.3350479999999</v>
      </c>
      <c r="DH137" s="33">
        <v>6182.251929</v>
      </c>
      <c r="DI137" s="33">
        <v>6182.251929</v>
      </c>
      <c r="DJ137" s="33">
        <v>4562.0755609999997</v>
      </c>
      <c r="DK137" s="33">
        <v>6182.251929</v>
      </c>
      <c r="DL137" s="33">
        <v>6869.1688100000001</v>
      </c>
      <c r="DM137" s="33">
        <v>6869.1688100000001</v>
      </c>
      <c r="DN137" s="33">
        <v>5068.9728459999997</v>
      </c>
      <c r="DO137" s="33">
        <v>6869.1688100000001</v>
      </c>
      <c r="DP137" s="33">
        <v>6869.1688100000001</v>
      </c>
      <c r="DQ137" s="33">
        <v>6869.1688100000001</v>
      </c>
      <c r="DR137" s="33">
        <v>5068.9728459999997</v>
      </c>
      <c r="DS137" s="33">
        <v>6869.1688100000001</v>
      </c>
      <c r="DT137" s="33">
        <v>6869.1688100000001</v>
      </c>
      <c r="DU137" s="33">
        <v>6869.1688100000001</v>
      </c>
      <c r="DV137" s="33">
        <v>5068.9728459999997</v>
      </c>
      <c r="DW137" s="33">
        <v>6869.1688100000001</v>
      </c>
      <c r="DX137" s="33">
        <v>6869.1688100000001</v>
      </c>
      <c r="DY137" s="33">
        <v>6869.1688100000001</v>
      </c>
      <c r="DZ137" s="33">
        <v>5068.9728459999997</v>
      </c>
      <c r="EA137" s="33">
        <v>6869.1688100000001</v>
      </c>
      <c r="EB137" s="33">
        <v>6869.1688100000001</v>
      </c>
      <c r="EC137" s="33">
        <v>6869.1688100000001</v>
      </c>
      <c r="ED137" s="33">
        <v>5068.9728459999997</v>
      </c>
      <c r="EE137" s="33">
        <v>6869.1688100000001</v>
      </c>
      <c r="EF137" s="33">
        <v>6869.1688100000001</v>
      </c>
      <c r="EG137" s="33">
        <v>6869.1688100000001</v>
      </c>
      <c r="EH137" s="33">
        <v>5068.9728459999997</v>
      </c>
      <c r="EI137" s="33">
        <v>6869.1688100000001</v>
      </c>
      <c r="EJ137" s="33">
        <v>6869.1688100000001</v>
      </c>
      <c r="EK137" s="33">
        <v>6869.1688100000001</v>
      </c>
      <c r="EL137" s="33">
        <v>5019.5087640000002</v>
      </c>
      <c r="EM137" s="33">
        <v>6869.1688100000001</v>
      </c>
      <c r="EN137" s="33">
        <v>6869.1688100000001</v>
      </c>
      <c r="EO137" s="33">
        <v>6869.1688100000001</v>
      </c>
      <c r="EP137" s="33">
        <v>4028.1375309999999</v>
      </c>
      <c r="EQ137" s="33">
        <v>6869.1688100000001</v>
      </c>
      <c r="ER137" s="33">
        <v>6869.1688100000001</v>
      </c>
      <c r="ES137" s="33">
        <v>6869.1688100000001</v>
      </c>
      <c r="ET137" s="33">
        <v>3041.3837079999998</v>
      </c>
      <c r="EU137" s="33">
        <v>6869.1688100000001</v>
      </c>
      <c r="EV137" s="33">
        <v>6869.1688100000001</v>
      </c>
      <c r="EW137" s="33">
        <v>6869.1688100000001</v>
      </c>
      <c r="EX137" s="33">
        <v>4732.1166300000004</v>
      </c>
      <c r="EY137" s="33">
        <v>6869.1688100000001</v>
      </c>
      <c r="EZ137" s="33">
        <v>6869.1688100000001</v>
      </c>
      <c r="FA137" s="33">
        <v>6869.1688100000001</v>
      </c>
      <c r="FB137" s="33">
        <v>1954.9681250000001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F138" s="33">
        <v>2165.053848</v>
      </c>
      <c r="G138" s="33">
        <v>2165.053848</v>
      </c>
      <c r="H138" s="33">
        <v>2165.053848</v>
      </c>
      <c r="I138" s="33">
        <v>2165.053848</v>
      </c>
      <c r="J138" s="33">
        <v>2165.053848</v>
      </c>
      <c r="K138" s="33">
        <v>2165.053848</v>
      </c>
      <c r="L138" s="33">
        <v>2165.053848</v>
      </c>
      <c r="M138" s="33">
        <v>2165.053848</v>
      </c>
      <c r="N138" s="33">
        <v>2046.023846</v>
      </c>
      <c r="O138" s="33">
        <v>2165.053848</v>
      </c>
      <c r="P138" s="33">
        <v>2165.053848</v>
      </c>
      <c r="Q138" s="33">
        <v>2165.053848</v>
      </c>
      <c r="R138" s="33">
        <v>2165.053848</v>
      </c>
      <c r="S138" s="33">
        <v>2165.053848</v>
      </c>
      <c r="T138" s="33">
        <v>2165.053848</v>
      </c>
      <c r="U138" s="33">
        <v>2165.053848</v>
      </c>
      <c r="V138" s="33">
        <v>1026.6634979999999</v>
      </c>
      <c r="W138" s="33">
        <v>2165.053848</v>
      </c>
      <c r="X138" s="33">
        <v>2165.053848</v>
      </c>
      <c r="Y138" s="33">
        <v>2165.053848</v>
      </c>
      <c r="Z138" s="33">
        <v>1303.748288</v>
      </c>
      <c r="AA138" s="33">
        <v>2165.053848</v>
      </c>
      <c r="AB138" s="33">
        <v>2165.053848</v>
      </c>
      <c r="AC138" s="33">
        <v>660.05310999999995</v>
      </c>
      <c r="AD138" s="33">
        <v>82.258750000000006</v>
      </c>
      <c r="AE138" s="33">
        <v>1303.748288</v>
      </c>
      <c r="AF138" s="33">
        <v>2165.053848</v>
      </c>
      <c r="AG138" s="33">
        <v>660.05310999999995</v>
      </c>
      <c r="AH138" s="33">
        <v>660.05310999999995</v>
      </c>
      <c r="AI138" s="33">
        <v>2165.053848</v>
      </c>
      <c r="AJ138" s="33">
        <v>2165.053848</v>
      </c>
      <c r="AK138" s="33">
        <v>660.05310999999995</v>
      </c>
      <c r="AL138" s="33">
        <v>660.05310999999995</v>
      </c>
      <c r="AM138" s="33">
        <v>2165.053848</v>
      </c>
      <c r="AN138" s="33">
        <v>2165.053848</v>
      </c>
      <c r="AO138" s="33">
        <v>660.05310999999995</v>
      </c>
      <c r="AP138" s="33">
        <v>660.05310999999995</v>
      </c>
      <c r="AQ138" s="33">
        <v>2165.053848</v>
      </c>
      <c r="AR138" s="33">
        <v>2165.053848</v>
      </c>
      <c r="AS138" s="33">
        <v>660.05310999999995</v>
      </c>
      <c r="AT138" s="33">
        <v>660.05310999999995</v>
      </c>
      <c r="AU138" s="33">
        <v>2165.053848</v>
      </c>
      <c r="AV138" s="33">
        <v>1961.8043869999999</v>
      </c>
      <c r="AW138" s="33">
        <v>660.05310999999995</v>
      </c>
      <c r="AX138" s="33">
        <v>660.05310999999995</v>
      </c>
      <c r="AY138" s="33">
        <v>1961.8043869999999</v>
      </c>
      <c r="AZ138" s="33">
        <v>1625.662765</v>
      </c>
      <c r="BA138" s="33">
        <v>660.05310999999995</v>
      </c>
      <c r="BB138" s="33">
        <v>660.05310999999995</v>
      </c>
      <c r="BC138" s="33">
        <v>1195.824175</v>
      </c>
      <c r="BD138" s="33">
        <v>1274.58242</v>
      </c>
      <c r="BE138" s="33">
        <v>413.27686</v>
      </c>
      <c r="BF138" s="33">
        <v>413.27686</v>
      </c>
      <c r="BG138" s="33">
        <v>413.27686</v>
      </c>
      <c r="BH138" s="33">
        <v>413.27686</v>
      </c>
      <c r="BI138" s="33">
        <v>413.27686</v>
      </c>
      <c r="BJ138" s="33">
        <v>413.27686</v>
      </c>
      <c r="BK138" s="33">
        <v>413.27686</v>
      </c>
      <c r="BL138" s="33">
        <v>413.27686</v>
      </c>
      <c r="BM138" s="33">
        <v>413.27686</v>
      </c>
      <c r="BN138" s="33">
        <v>413.27686</v>
      </c>
      <c r="BO138" s="33">
        <v>413.27686</v>
      </c>
      <c r="BP138" s="33">
        <v>413.27686</v>
      </c>
      <c r="BQ138" s="33">
        <v>413.27686</v>
      </c>
      <c r="BR138" s="33">
        <v>413.27686</v>
      </c>
      <c r="BS138" s="33">
        <v>413.27686</v>
      </c>
      <c r="BT138" s="33">
        <v>413.27686</v>
      </c>
      <c r="BU138" s="33">
        <v>413.27686</v>
      </c>
      <c r="BV138" s="33">
        <v>413.27686</v>
      </c>
      <c r="BW138" s="33">
        <v>413.27686</v>
      </c>
      <c r="BX138" s="33">
        <v>413.27686</v>
      </c>
      <c r="BY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F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J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N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R140" s="33">
        <v>167.60135880000001</v>
      </c>
      <c r="S140" s="33">
        <v>167.60135880000001</v>
      </c>
      <c r="T140" s="33">
        <v>167.60135880000001</v>
      </c>
      <c r="U140" s="33">
        <v>167.60135880000001</v>
      </c>
      <c r="V140" s="33">
        <v>167.60135880000001</v>
      </c>
      <c r="W140" s="33">
        <v>167.60135880000001</v>
      </c>
      <c r="X140" s="33">
        <v>167.60135880000001</v>
      </c>
      <c r="Y140" s="33">
        <v>167.60135880000001</v>
      </c>
      <c r="Z140" s="33">
        <v>167.60135880000001</v>
      </c>
      <c r="AA140" s="33">
        <v>167.60135880000001</v>
      </c>
      <c r="AB140" s="33">
        <v>167.60135880000001</v>
      </c>
      <c r="AE140" s="33">
        <v>167.60135880000001</v>
      </c>
      <c r="AF140" s="33">
        <v>167.60135880000001</v>
      </c>
      <c r="AI140" s="33">
        <v>167.60135880000001</v>
      </c>
      <c r="AJ140" s="33">
        <v>167.60135880000001</v>
      </c>
      <c r="AM140" s="33">
        <v>167.60135880000001</v>
      </c>
      <c r="AN140" s="33">
        <v>167.60135880000001</v>
      </c>
      <c r="AQ140" s="33">
        <v>167.60135880000001</v>
      </c>
      <c r="AR140" s="33">
        <v>167.60135880000001</v>
      </c>
      <c r="AU140" s="33">
        <v>167.60135880000001</v>
      </c>
      <c r="AV140" s="33">
        <v>167.60135880000001</v>
      </c>
      <c r="AY140" s="33">
        <v>167.60135880000001</v>
      </c>
      <c r="AZ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2332.6552069999998</v>
      </c>
      <c r="G149" s="33">
        <v>2332.6552069999998</v>
      </c>
      <c r="H149" s="33">
        <v>2332.6552069999998</v>
      </c>
      <c r="I149" s="33">
        <v>2332.6552069999998</v>
      </c>
      <c r="J149" s="33">
        <v>2332.6552069999998</v>
      </c>
      <c r="K149" s="33">
        <v>2332.6552069999998</v>
      </c>
      <c r="L149" s="33">
        <v>2332.6552069999998</v>
      </c>
      <c r="M149" s="33">
        <v>2332.6552069999998</v>
      </c>
      <c r="N149" s="33">
        <v>2213.6252039999999</v>
      </c>
      <c r="O149" s="33">
        <v>2332.6552069999998</v>
      </c>
      <c r="P149" s="33">
        <v>2332.6552069999998</v>
      </c>
      <c r="Q149" s="33">
        <v>2332.6552069999998</v>
      </c>
      <c r="R149" s="33">
        <v>2332.6552069999998</v>
      </c>
      <c r="S149" s="33">
        <v>2332.6552069999998</v>
      </c>
      <c r="T149" s="33">
        <v>2332.6552069999998</v>
      </c>
      <c r="U149" s="33">
        <v>2332.6552069999998</v>
      </c>
      <c r="V149" s="33">
        <v>1194.264856</v>
      </c>
      <c r="W149" s="33">
        <v>2332.6552069999998</v>
      </c>
      <c r="X149" s="33">
        <v>2332.6552069999998</v>
      </c>
      <c r="Y149" s="33">
        <v>2332.6552069999998</v>
      </c>
      <c r="Z149" s="33">
        <v>1471.349647</v>
      </c>
      <c r="AA149" s="33">
        <v>2332.6552069999998</v>
      </c>
      <c r="AB149" s="33">
        <v>2332.6552069999998</v>
      </c>
      <c r="AC149" s="33">
        <v>660.05310999999995</v>
      </c>
      <c r="AD149" s="33">
        <v>82.258750000000006</v>
      </c>
      <c r="AE149" s="33">
        <v>1471.349647</v>
      </c>
      <c r="AF149" s="33">
        <v>2332.6552069999998</v>
      </c>
      <c r="AG149" s="33">
        <v>660.05310999999995</v>
      </c>
      <c r="AH149" s="33">
        <v>660.05310999999995</v>
      </c>
      <c r="AI149" s="33">
        <v>2332.6552069999998</v>
      </c>
      <c r="AJ149" s="33">
        <v>2332.6552069999998</v>
      </c>
      <c r="AK149" s="33">
        <v>660.05310999999995</v>
      </c>
      <c r="AL149" s="33">
        <v>660.05310999999995</v>
      </c>
      <c r="AM149" s="33">
        <v>2332.6552069999998</v>
      </c>
      <c r="AN149" s="33">
        <v>2332.6552069999998</v>
      </c>
      <c r="AO149" s="33">
        <v>660.05310999999995</v>
      </c>
      <c r="AP149" s="33">
        <v>660.05310999999995</v>
      </c>
      <c r="AQ149" s="33">
        <v>2332.6552069999998</v>
      </c>
      <c r="AR149" s="33">
        <v>2332.6552069999998</v>
      </c>
      <c r="AS149" s="33">
        <v>660.05310999999995</v>
      </c>
      <c r="AT149" s="33">
        <v>660.05310999999995</v>
      </c>
      <c r="AU149" s="33">
        <v>2332.6552069999998</v>
      </c>
      <c r="AV149" s="33">
        <v>2129.405745</v>
      </c>
      <c r="AW149" s="33">
        <v>660.05310999999995</v>
      </c>
      <c r="AX149" s="33">
        <v>660.05310999999995</v>
      </c>
      <c r="AY149" s="33">
        <v>2129.405745</v>
      </c>
      <c r="AZ149" s="33">
        <v>1793.264124</v>
      </c>
      <c r="BA149" s="33">
        <v>660.05310999999995</v>
      </c>
      <c r="BB149" s="33">
        <v>660.05310999999995</v>
      </c>
      <c r="BC149" s="33">
        <v>1363.425534</v>
      </c>
      <c r="BD149" s="33">
        <v>1274.58242</v>
      </c>
      <c r="BE149" s="33">
        <v>413.27686</v>
      </c>
      <c r="BF149" s="33">
        <v>413.27686</v>
      </c>
      <c r="BG149" s="33">
        <v>413.27686</v>
      </c>
      <c r="BH149" s="33">
        <v>413.27686</v>
      </c>
      <c r="BI149" s="33">
        <v>413.27686</v>
      </c>
      <c r="BJ149" s="33">
        <v>413.27686</v>
      </c>
      <c r="BK149" s="33">
        <v>413.27686</v>
      </c>
      <c r="BL149" s="33">
        <v>413.27686</v>
      </c>
      <c r="BM149" s="33">
        <v>413.27686</v>
      </c>
      <c r="BN149" s="33">
        <v>413.27686</v>
      </c>
      <c r="BO149" s="33">
        <v>413.27686</v>
      </c>
      <c r="BP149" s="33">
        <v>413.27686</v>
      </c>
      <c r="BQ149" s="33">
        <v>413.27686</v>
      </c>
      <c r="BR149" s="33">
        <v>413.27686</v>
      </c>
      <c r="BS149" s="33">
        <v>413.27686</v>
      </c>
      <c r="BT149" s="33">
        <v>413.27686</v>
      </c>
      <c r="BU149" s="33">
        <v>413.27686</v>
      </c>
      <c r="BV149" s="33">
        <v>413.27686</v>
      </c>
      <c r="BW149" s="33">
        <v>413.27686</v>
      </c>
      <c r="BX149" s="33">
        <v>413.27686</v>
      </c>
      <c r="BY149" s="33">
        <v>413.27686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1769.944133</v>
      </c>
      <c r="G150" s="33">
        <v>1769.944133</v>
      </c>
      <c r="H150" s="33">
        <v>1769.944133</v>
      </c>
      <c r="I150" s="33">
        <v>1769.944133</v>
      </c>
      <c r="J150" s="33">
        <v>1769.944133</v>
      </c>
      <c r="K150" s="33">
        <v>1769.944133</v>
      </c>
      <c r="L150" s="33">
        <v>1769.944133</v>
      </c>
      <c r="M150" s="33">
        <v>1769.944133</v>
      </c>
      <c r="N150" s="33">
        <v>1769.944133</v>
      </c>
      <c r="O150" s="33">
        <v>1769.944133</v>
      </c>
      <c r="P150" s="33">
        <v>1769.944133</v>
      </c>
      <c r="Q150" s="33">
        <v>1769.944133</v>
      </c>
      <c r="R150" s="33">
        <v>1769.944133</v>
      </c>
      <c r="S150" s="33">
        <v>1769.944133</v>
      </c>
      <c r="T150" s="33">
        <v>1769.944133</v>
      </c>
      <c r="U150" s="33">
        <v>1769.944133</v>
      </c>
      <c r="V150" s="33">
        <v>1769.944133</v>
      </c>
      <c r="W150" s="33">
        <v>1769.944133</v>
      </c>
      <c r="X150" s="33">
        <v>1769.944133</v>
      </c>
      <c r="Y150" s="33">
        <v>1769.944133</v>
      </c>
      <c r="Z150" s="33">
        <v>1769.944133</v>
      </c>
      <c r="AA150" s="33">
        <v>1769.944133</v>
      </c>
      <c r="AB150" s="33">
        <v>1769.944133</v>
      </c>
      <c r="AC150" s="33">
        <v>1769.944133</v>
      </c>
      <c r="AD150" s="33">
        <v>1769.944133</v>
      </c>
      <c r="AE150" s="33">
        <v>1769.944133</v>
      </c>
      <c r="AF150" s="33">
        <v>1769.944133</v>
      </c>
      <c r="AG150" s="33">
        <v>1769.944133</v>
      </c>
      <c r="AH150" s="33">
        <v>1769.944133</v>
      </c>
      <c r="AI150" s="33">
        <v>1769.944133</v>
      </c>
      <c r="AJ150" s="33">
        <v>1769.944133</v>
      </c>
      <c r="AK150" s="33">
        <v>1769.944133</v>
      </c>
      <c r="AL150" s="33">
        <v>1769.944133</v>
      </c>
      <c r="AM150" s="33">
        <v>1769.944133</v>
      </c>
      <c r="AN150" s="33">
        <v>1769.944133</v>
      </c>
      <c r="AO150" s="33">
        <v>1769.944133</v>
      </c>
      <c r="AP150" s="33">
        <v>1769.944133</v>
      </c>
      <c r="AQ150" s="33">
        <v>1769.944133</v>
      </c>
      <c r="AR150" s="33">
        <v>1769.944133</v>
      </c>
      <c r="AS150" s="33">
        <v>1769.944133</v>
      </c>
      <c r="AT150" s="33">
        <v>1769.944133</v>
      </c>
      <c r="AU150" s="33">
        <v>1769.944133</v>
      </c>
      <c r="AV150" s="33">
        <v>1769.944133</v>
      </c>
      <c r="AW150" s="33">
        <v>1769.944133</v>
      </c>
      <c r="AX150" s="33">
        <v>1769.944133</v>
      </c>
      <c r="AY150" s="33">
        <v>1769.944133</v>
      </c>
      <c r="AZ150" s="33">
        <v>1769.944133</v>
      </c>
      <c r="BA150" s="33">
        <v>1769.944133</v>
      </c>
      <c r="BB150" s="33">
        <v>1769.944133</v>
      </c>
      <c r="BC150" s="33">
        <v>1769.944133</v>
      </c>
      <c r="BD150" s="33">
        <v>1769.944133</v>
      </c>
      <c r="BE150" s="33">
        <v>1769.944133</v>
      </c>
      <c r="BF150" s="33">
        <v>1769.944133</v>
      </c>
      <c r="BG150" s="33">
        <v>1769.944133</v>
      </c>
      <c r="BH150" s="33">
        <v>3052.6641730000001</v>
      </c>
      <c r="BI150" s="33">
        <v>3052.6641730000001</v>
      </c>
      <c r="BJ150" s="33">
        <v>3052.6641730000001</v>
      </c>
      <c r="BK150" s="33">
        <v>3052.6641730000001</v>
      </c>
      <c r="BL150" s="33">
        <v>3052.6641730000001</v>
      </c>
      <c r="BM150" s="33">
        <v>3052.6641730000001</v>
      </c>
      <c r="BN150" s="33">
        <v>3052.6641730000001</v>
      </c>
      <c r="BO150" s="33">
        <v>3052.6641730000001</v>
      </c>
      <c r="BP150" s="33">
        <v>3052.6641730000001</v>
      </c>
      <c r="BQ150" s="33">
        <v>3052.6641730000001</v>
      </c>
      <c r="BR150" s="33">
        <v>3052.6641730000001</v>
      </c>
      <c r="BS150" s="33">
        <v>3052.6641730000001</v>
      </c>
      <c r="BT150" s="33">
        <v>3052.6641730000001</v>
      </c>
      <c r="BU150" s="33">
        <v>3052.6641730000001</v>
      </c>
      <c r="BV150" s="33">
        <v>3052.6641730000001</v>
      </c>
      <c r="BW150" s="33">
        <v>3052.6641730000001</v>
      </c>
      <c r="BX150" s="33">
        <v>3052.6641730000001</v>
      </c>
      <c r="BY150" s="33">
        <v>3052.6641730000001</v>
      </c>
      <c r="BZ150" s="33">
        <v>3052.6641730000001</v>
      </c>
      <c r="CA150" s="33">
        <v>3052.6641730000001</v>
      </c>
      <c r="CB150" s="33">
        <v>3052.6641730000001</v>
      </c>
      <c r="CC150" s="33">
        <v>3052.6641730000001</v>
      </c>
      <c r="CD150" s="33">
        <v>3052.6641730000001</v>
      </c>
      <c r="CE150" s="33">
        <v>3052.6641730000001</v>
      </c>
      <c r="CF150" s="33">
        <v>3052.6641730000001</v>
      </c>
      <c r="CG150" s="33">
        <v>3052.6641730000001</v>
      </c>
      <c r="CH150" s="33">
        <v>3052.6641730000001</v>
      </c>
      <c r="CI150" s="33">
        <v>3052.6641730000001</v>
      </c>
      <c r="CJ150" s="33">
        <v>3052.6641730000001</v>
      </c>
      <c r="CK150" s="33">
        <v>3052.6641730000001</v>
      </c>
      <c r="CL150" s="33">
        <v>3052.6641730000001</v>
      </c>
      <c r="CM150" s="33">
        <v>3052.6641730000001</v>
      </c>
      <c r="CN150" s="33">
        <v>3052.6641730000001</v>
      </c>
      <c r="CO150" s="33">
        <v>3052.6641730000001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1769.944133</v>
      </c>
      <c r="G161" s="33">
        <v>1769.944133</v>
      </c>
      <c r="H161" s="33">
        <v>1769.944133</v>
      </c>
      <c r="I161" s="33">
        <v>1769.944133</v>
      </c>
      <c r="J161" s="33">
        <v>1769.944133</v>
      </c>
      <c r="K161" s="33">
        <v>1769.944133</v>
      </c>
      <c r="L161" s="33">
        <v>1769.944133</v>
      </c>
      <c r="M161" s="33">
        <v>1769.944133</v>
      </c>
      <c r="N161" s="33">
        <v>1769.944133</v>
      </c>
      <c r="O161" s="33">
        <v>1769.944133</v>
      </c>
      <c r="P161" s="33">
        <v>1769.944133</v>
      </c>
      <c r="Q161" s="33">
        <v>1769.944133</v>
      </c>
      <c r="R161" s="33">
        <v>1769.944133</v>
      </c>
      <c r="S161" s="33">
        <v>1769.944133</v>
      </c>
      <c r="T161" s="33">
        <v>1769.944133</v>
      </c>
      <c r="U161" s="33">
        <v>1769.944133</v>
      </c>
      <c r="V161" s="33">
        <v>1769.944133</v>
      </c>
      <c r="W161" s="33">
        <v>1769.944133</v>
      </c>
      <c r="X161" s="33">
        <v>1769.944133</v>
      </c>
      <c r="Y161" s="33">
        <v>1769.944133</v>
      </c>
      <c r="Z161" s="33">
        <v>1769.944133</v>
      </c>
      <c r="AA161" s="33">
        <v>1769.944133</v>
      </c>
      <c r="AB161" s="33">
        <v>1769.944133</v>
      </c>
      <c r="AC161" s="33">
        <v>1769.944133</v>
      </c>
      <c r="AD161" s="33">
        <v>1769.944133</v>
      </c>
      <c r="AE161" s="33">
        <v>1769.944133</v>
      </c>
      <c r="AF161" s="33">
        <v>1769.944133</v>
      </c>
      <c r="AG161" s="33">
        <v>1769.944133</v>
      </c>
      <c r="AH161" s="33">
        <v>1769.944133</v>
      </c>
      <c r="AI161" s="33">
        <v>1769.944133</v>
      </c>
      <c r="AJ161" s="33">
        <v>1769.944133</v>
      </c>
      <c r="AK161" s="33">
        <v>1769.944133</v>
      </c>
      <c r="AL161" s="33">
        <v>1769.944133</v>
      </c>
      <c r="AM161" s="33">
        <v>1769.944133</v>
      </c>
      <c r="AN161" s="33">
        <v>1769.944133</v>
      </c>
      <c r="AO161" s="33">
        <v>1769.944133</v>
      </c>
      <c r="AP161" s="33">
        <v>1769.944133</v>
      </c>
      <c r="AQ161" s="33">
        <v>1769.944133</v>
      </c>
      <c r="AR161" s="33">
        <v>1769.944133</v>
      </c>
      <c r="AS161" s="33">
        <v>1769.944133</v>
      </c>
      <c r="AT161" s="33">
        <v>1769.944133</v>
      </c>
      <c r="AU161" s="33">
        <v>1769.944133</v>
      </c>
      <c r="AV161" s="33">
        <v>1769.944133</v>
      </c>
      <c r="AW161" s="33">
        <v>1769.944133</v>
      </c>
      <c r="AX161" s="33">
        <v>1769.944133</v>
      </c>
      <c r="AY161" s="33">
        <v>1769.944133</v>
      </c>
      <c r="AZ161" s="33">
        <v>1769.944133</v>
      </c>
      <c r="BA161" s="33">
        <v>1769.944133</v>
      </c>
      <c r="BB161" s="33">
        <v>1769.944133</v>
      </c>
      <c r="BC161" s="33">
        <v>1769.944133</v>
      </c>
      <c r="BD161" s="33">
        <v>1769.944133</v>
      </c>
      <c r="BE161" s="33">
        <v>1769.944133</v>
      </c>
      <c r="BF161" s="33">
        <v>1769.944133</v>
      </c>
      <c r="BG161" s="33">
        <v>1769.944133</v>
      </c>
      <c r="BH161" s="33">
        <v>3052.6641730000001</v>
      </c>
      <c r="BI161" s="33">
        <v>3052.6641730000001</v>
      </c>
      <c r="BJ161" s="33">
        <v>3052.6641730000001</v>
      </c>
      <c r="BK161" s="33">
        <v>3052.6641730000001</v>
      </c>
      <c r="BL161" s="33">
        <v>3052.6641730000001</v>
      </c>
      <c r="BM161" s="33">
        <v>3052.6641730000001</v>
      </c>
      <c r="BN161" s="33">
        <v>3052.6641730000001</v>
      </c>
      <c r="BO161" s="33">
        <v>3052.6641730000001</v>
      </c>
      <c r="BP161" s="33">
        <v>3052.6641730000001</v>
      </c>
      <c r="BQ161" s="33">
        <v>3052.6641730000001</v>
      </c>
      <c r="BR161" s="33">
        <v>3052.6641730000001</v>
      </c>
      <c r="BS161" s="33">
        <v>3052.6641730000001</v>
      </c>
      <c r="BT161" s="33">
        <v>3052.6641730000001</v>
      </c>
      <c r="BU161" s="33">
        <v>3052.6641730000001</v>
      </c>
      <c r="BV161" s="33">
        <v>3052.6641730000001</v>
      </c>
      <c r="BW161" s="33">
        <v>3052.6641730000001</v>
      </c>
      <c r="BX161" s="33">
        <v>3052.6641730000001</v>
      </c>
      <c r="BY161" s="33">
        <v>3052.6641730000001</v>
      </c>
      <c r="BZ161" s="33">
        <v>3052.6641730000001</v>
      </c>
      <c r="CA161" s="33">
        <v>3052.6641730000001</v>
      </c>
      <c r="CB161" s="33">
        <v>3052.6641730000001</v>
      </c>
      <c r="CC161" s="33">
        <v>3052.6641730000001</v>
      </c>
      <c r="CD161" s="33">
        <v>3052.6641730000001</v>
      </c>
      <c r="CE161" s="33">
        <v>3052.6641730000001</v>
      </c>
      <c r="CF161" s="33">
        <v>3052.6641730000001</v>
      </c>
      <c r="CG161" s="33">
        <v>3052.6641730000001</v>
      </c>
      <c r="CH161" s="33">
        <v>3052.6641730000001</v>
      </c>
      <c r="CI161" s="33">
        <v>3052.6641730000001</v>
      </c>
      <c r="CJ161" s="33">
        <v>3052.6641730000001</v>
      </c>
      <c r="CK161" s="33">
        <v>3052.6641730000001</v>
      </c>
      <c r="CL161" s="33">
        <v>3052.6641730000001</v>
      </c>
      <c r="CM161" s="33">
        <v>3052.6641730000001</v>
      </c>
      <c r="CN161" s="33">
        <v>3052.6641730000001</v>
      </c>
      <c r="CO161" s="33">
        <v>3052.6641730000001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F162" s="33">
        <v>235.94893389999999</v>
      </c>
      <c r="G162" s="33">
        <v>235.94893389999999</v>
      </c>
      <c r="H162" s="33">
        <v>235.94893389999999</v>
      </c>
      <c r="I162" s="33">
        <v>235.94893389999999</v>
      </c>
      <c r="J162" s="33">
        <v>235.94893389999999</v>
      </c>
      <c r="K162" s="33">
        <v>235.94893389999999</v>
      </c>
      <c r="L162" s="33">
        <v>235.94893389999999</v>
      </c>
      <c r="M162" s="33">
        <v>235.94893389999999</v>
      </c>
      <c r="N162" s="33">
        <v>160.9453895</v>
      </c>
      <c r="O162" s="33">
        <v>235.94893389999999</v>
      </c>
      <c r="P162" s="33">
        <v>235.94893389999999</v>
      </c>
      <c r="Q162" s="33">
        <v>235.94893389999999</v>
      </c>
      <c r="R162" s="33">
        <v>235.94893389999999</v>
      </c>
      <c r="S162" s="33">
        <v>235.94893389999999</v>
      </c>
      <c r="T162" s="33">
        <v>235.94893389999999</v>
      </c>
      <c r="U162" s="33">
        <v>235.94893389999999</v>
      </c>
      <c r="W162" s="33">
        <v>235.94893389999999</v>
      </c>
      <c r="X162" s="33">
        <v>235.94893389999999</v>
      </c>
      <c r="Y162" s="33">
        <v>235.94893389999999</v>
      </c>
      <c r="Z162" s="33">
        <v>160.9453895</v>
      </c>
      <c r="AA162" s="33">
        <v>235.94893389999999</v>
      </c>
      <c r="AB162" s="33">
        <v>235.94893389999999</v>
      </c>
      <c r="AE162" s="33">
        <v>160.9453895</v>
      </c>
      <c r="AF162" s="33">
        <v>235.94893389999999</v>
      </c>
      <c r="AI162" s="33">
        <v>160.9453895</v>
      </c>
      <c r="AJ162" s="33">
        <v>235.94893389999999</v>
      </c>
      <c r="AM162" s="33">
        <v>235.94893389999999</v>
      </c>
      <c r="AN162" s="33">
        <v>235.94893389999999</v>
      </c>
      <c r="AQ162" s="33">
        <v>235.94893389999999</v>
      </c>
      <c r="AR162" s="33">
        <v>235.94893389999999</v>
      </c>
      <c r="AU162" s="33">
        <v>235.94893389999999</v>
      </c>
      <c r="AV162" s="33">
        <v>235.94893389999999</v>
      </c>
      <c r="AY162" s="33">
        <v>235.94893389999999</v>
      </c>
      <c r="AZ162" s="33">
        <v>235.94893389999999</v>
      </c>
      <c r="BC162" s="33">
        <v>160.9453895</v>
      </c>
      <c r="BD162" s="33">
        <v>75.003544340000005</v>
      </c>
      <c r="BH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1821.150828</v>
      </c>
      <c r="F164" s="33">
        <v>1428.294488</v>
      </c>
      <c r="G164" s="33">
        <v>1821.150828</v>
      </c>
      <c r="H164" s="33">
        <v>1821.150828</v>
      </c>
      <c r="I164" s="33">
        <v>1821.150828</v>
      </c>
      <c r="J164" s="33">
        <v>1821.150828</v>
      </c>
      <c r="K164" s="33">
        <v>1821.150828</v>
      </c>
      <c r="L164" s="33">
        <v>1821.150828</v>
      </c>
      <c r="M164" s="33">
        <v>1821.150828</v>
      </c>
      <c r="N164" s="33">
        <v>1039.6902279999999</v>
      </c>
      <c r="O164" s="33">
        <v>1821.150828</v>
      </c>
      <c r="P164" s="33">
        <v>1821.150828</v>
      </c>
      <c r="Q164" s="33">
        <v>1821.150828</v>
      </c>
      <c r="R164" s="33">
        <v>1687.4246330000001</v>
      </c>
      <c r="S164" s="33">
        <v>1821.150828</v>
      </c>
      <c r="T164" s="33">
        <v>1821.150828</v>
      </c>
      <c r="U164" s="33">
        <v>1559.322367</v>
      </c>
      <c r="W164" s="33">
        <v>1821.150828</v>
      </c>
      <c r="X164" s="33">
        <v>1821.150828</v>
      </c>
      <c r="Y164" s="33">
        <v>1821.150828</v>
      </c>
      <c r="Z164" s="33">
        <v>27.09295084</v>
      </c>
      <c r="AA164" s="33">
        <v>1821.150828</v>
      </c>
      <c r="AB164" s="33">
        <v>1687.4246330000001</v>
      </c>
      <c r="AE164" s="33">
        <v>862.22564590000002</v>
      </c>
      <c r="AF164" s="33">
        <v>1821.150828</v>
      </c>
      <c r="AI164" s="33">
        <v>1171.6044440000001</v>
      </c>
      <c r="AJ164" s="33">
        <v>1687.4246330000001</v>
      </c>
      <c r="AM164" s="33">
        <v>1687.4246330000001</v>
      </c>
      <c r="AN164" s="33">
        <v>1821.150828</v>
      </c>
      <c r="AQ164" s="33">
        <v>1821.150828</v>
      </c>
      <c r="AR164" s="33">
        <v>1821.150828</v>
      </c>
      <c r="AU164" s="33">
        <v>1774.291639</v>
      </c>
      <c r="AV164" s="33">
        <v>1821.150828</v>
      </c>
      <c r="AY164" s="33">
        <v>1477.859727</v>
      </c>
      <c r="AZ164" s="33">
        <v>1423.896735</v>
      </c>
      <c r="BC164" s="33">
        <v>1039.6902279999999</v>
      </c>
      <c r="BD164" s="33">
        <v>537.26652279999996</v>
      </c>
      <c r="BH164" s="33">
        <v>510.17357190000001</v>
      </c>
      <c r="BL164" s="33">
        <v>172.3377988</v>
      </c>
    </row>
    <row r="165" spans="2:159" x14ac:dyDescent="0.25">
      <c r="B165" s="33" t="s">
        <v>23</v>
      </c>
      <c r="C165" s="33" t="s">
        <v>40</v>
      </c>
      <c r="K165" s="33">
        <v>311.41720959999998</v>
      </c>
      <c r="O165" s="33">
        <v>311.41720959999998</v>
      </c>
      <c r="R165" s="33">
        <v>137.47865419999999</v>
      </c>
      <c r="S165" s="33">
        <v>311.41720959999998</v>
      </c>
      <c r="T165" s="33">
        <v>311.41720959999998</v>
      </c>
      <c r="U165" s="33">
        <v>157.20025709999999</v>
      </c>
      <c r="W165" s="33">
        <v>311.41720959999998</v>
      </c>
      <c r="X165" s="33">
        <v>311.41720959999998</v>
      </c>
      <c r="Y165" s="33">
        <v>311.41720959999998</v>
      </c>
      <c r="AA165" s="33">
        <v>311.41720959999998</v>
      </c>
      <c r="AB165" s="33">
        <v>157.20025709999999</v>
      </c>
      <c r="AF165" s="33">
        <v>311.41720959999998</v>
      </c>
      <c r="AI165" s="33">
        <v>157.20025709999999</v>
      </c>
      <c r="AJ165" s="33">
        <v>157.20025709999999</v>
      </c>
      <c r="AM165" s="33">
        <v>157.20025709999999</v>
      </c>
      <c r="AN165" s="33">
        <v>311.41720959999998</v>
      </c>
      <c r="AQ165" s="33">
        <v>311.41720959999998</v>
      </c>
      <c r="AR165" s="33">
        <v>311.41720959999998</v>
      </c>
      <c r="AU165" s="33">
        <v>311.41720959999998</v>
      </c>
      <c r="AV165" s="33">
        <v>311.41720959999998</v>
      </c>
      <c r="AY165" s="33">
        <v>157.20025709999999</v>
      </c>
      <c r="AZ165" s="33">
        <v>311.41720959999998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  <c r="W167" s="33">
        <v>305.29236479999997</v>
      </c>
      <c r="Y167" s="33">
        <v>152.47043959999999</v>
      </c>
      <c r="AA167" s="33">
        <v>305.29236479999997</v>
      </c>
      <c r="AB167" s="33">
        <v>305.29236479999997</v>
      </c>
      <c r="AF167" s="33">
        <v>305.29236479999997</v>
      </c>
      <c r="AM167" s="33">
        <v>10.17858137</v>
      </c>
      <c r="AN167" s="33">
        <v>305.29236479999997</v>
      </c>
      <c r="AQ167" s="33">
        <v>305.29236479999997</v>
      </c>
      <c r="AR167" s="33">
        <v>305.29236479999997</v>
      </c>
      <c r="AU167" s="33">
        <v>305.29236479999997</v>
      </c>
      <c r="AV167" s="33">
        <v>305.29236479999997</v>
      </c>
      <c r="AZ167" s="33">
        <v>305.29236479999997</v>
      </c>
      <c r="BD167" s="33">
        <v>305.29236479999997</v>
      </c>
      <c r="BH167" s="33">
        <v>305.29236479999997</v>
      </c>
    </row>
    <row r="168" spans="2:159" x14ac:dyDescent="0.25">
      <c r="B168" s="33" t="s">
        <v>23</v>
      </c>
      <c r="C168" s="33" t="s">
        <v>43</v>
      </c>
      <c r="K168" s="33">
        <v>97.704767700000005</v>
      </c>
      <c r="O168" s="33">
        <v>97.704767700000005</v>
      </c>
      <c r="S168" s="33">
        <v>97.704767700000005</v>
      </c>
      <c r="T168" s="33">
        <v>97.704767700000005</v>
      </c>
      <c r="W168" s="33">
        <v>97.704767700000005</v>
      </c>
      <c r="X168" s="33">
        <v>97.704767700000005</v>
      </c>
      <c r="Y168" s="33">
        <v>50.846988469999999</v>
      </c>
      <c r="AA168" s="33">
        <v>97.704767700000005</v>
      </c>
      <c r="AF168" s="33">
        <v>97.704767700000005</v>
      </c>
      <c r="AN168" s="33">
        <v>97.704767700000005</v>
      </c>
      <c r="AQ168" s="33">
        <v>97.704767700000005</v>
      </c>
      <c r="AR168" s="33">
        <v>97.704767700000005</v>
      </c>
      <c r="AV168" s="33">
        <v>97.704767700000005</v>
      </c>
      <c r="AZ168" s="33">
        <v>97.704767700000005</v>
      </c>
      <c r="BD168" s="33">
        <v>97.704767700000005</v>
      </c>
      <c r="BH168" s="33">
        <v>97.704767700000005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2057.0997619999998</v>
      </c>
      <c r="F173" s="33">
        <v>1664.243422</v>
      </c>
      <c r="G173" s="33">
        <v>2057.0997619999998</v>
      </c>
      <c r="H173" s="33">
        <v>2057.0997619999998</v>
      </c>
      <c r="I173" s="33">
        <v>2057.0997619999998</v>
      </c>
      <c r="J173" s="33">
        <v>2057.0997619999998</v>
      </c>
      <c r="K173" s="33">
        <v>2466.2217390000001</v>
      </c>
      <c r="L173" s="33">
        <v>2057.0997619999998</v>
      </c>
      <c r="M173" s="33">
        <v>2057.0997619999998</v>
      </c>
      <c r="N173" s="33">
        <v>1200.6356169999999</v>
      </c>
      <c r="O173" s="33">
        <v>2466.2217390000001</v>
      </c>
      <c r="P173" s="33">
        <v>2057.0997619999998</v>
      </c>
      <c r="Q173" s="33">
        <v>2057.0997619999998</v>
      </c>
      <c r="R173" s="33">
        <v>2060.8522210000001</v>
      </c>
      <c r="S173" s="33">
        <v>2466.2217390000001</v>
      </c>
      <c r="T173" s="33">
        <v>2466.2217390000001</v>
      </c>
      <c r="U173" s="33">
        <v>1952.471558</v>
      </c>
      <c r="V173" s="33">
        <v>0</v>
      </c>
      <c r="W173" s="33">
        <v>2771.5141039999999</v>
      </c>
      <c r="X173" s="33">
        <v>2466.2217390000001</v>
      </c>
      <c r="Y173" s="33">
        <v>2571.8343989999998</v>
      </c>
      <c r="Z173" s="33">
        <v>188.03834040000001</v>
      </c>
      <c r="AA173" s="33">
        <v>2771.5141039999999</v>
      </c>
      <c r="AB173" s="33">
        <v>2385.866188</v>
      </c>
      <c r="AC173" s="33">
        <v>0</v>
      </c>
      <c r="AD173" s="33">
        <v>0</v>
      </c>
      <c r="AE173" s="33">
        <v>1023.171035</v>
      </c>
      <c r="AF173" s="33">
        <v>2771.5141039999999</v>
      </c>
      <c r="AG173" s="33">
        <v>0</v>
      </c>
      <c r="AH173" s="33">
        <v>0</v>
      </c>
      <c r="AI173" s="33">
        <v>1489.7500910000001</v>
      </c>
      <c r="AJ173" s="33">
        <v>2080.5738240000001</v>
      </c>
      <c r="AK173" s="33">
        <v>0</v>
      </c>
      <c r="AL173" s="33">
        <v>0</v>
      </c>
      <c r="AM173" s="33">
        <v>2090.7524050000002</v>
      </c>
      <c r="AN173" s="33">
        <v>2771.5141039999999</v>
      </c>
      <c r="AO173" s="33">
        <v>0</v>
      </c>
      <c r="AP173" s="33">
        <v>0</v>
      </c>
      <c r="AQ173" s="33">
        <v>2771.5141039999999</v>
      </c>
      <c r="AR173" s="33">
        <v>2771.5141039999999</v>
      </c>
      <c r="AS173" s="33">
        <v>0</v>
      </c>
      <c r="AT173" s="33">
        <v>0</v>
      </c>
      <c r="AU173" s="33">
        <v>2626.950147</v>
      </c>
      <c r="AV173" s="33">
        <v>2771.5141039999999</v>
      </c>
      <c r="AW173" s="33">
        <v>0</v>
      </c>
      <c r="AX173" s="33">
        <v>0</v>
      </c>
      <c r="AY173" s="33">
        <v>1871.008918</v>
      </c>
      <c r="AZ173" s="33">
        <v>2374.2600109999998</v>
      </c>
      <c r="BA173" s="33">
        <v>0</v>
      </c>
      <c r="BB173" s="33">
        <v>0</v>
      </c>
      <c r="BC173" s="33">
        <v>1357.8358740000001</v>
      </c>
      <c r="BD173" s="33">
        <v>1015.2672</v>
      </c>
      <c r="BE173" s="33">
        <v>0</v>
      </c>
      <c r="BF173" s="33">
        <v>0</v>
      </c>
      <c r="BG173" s="33">
        <v>0</v>
      </c>
      <c r="BH173" s="33">
        <v>988.17424879999999</v>
      </c>
      <c r="BI173" s="33">
        <v>0</v>
      </c>
      <c r="BJ173" s="33">
        <v>0</v>
      </c>
      <c r="BK173" s="33">
        <v>0</v>
      </c>
      <c r="BL173" s="33">
        <v>172.3377988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305.65718070000003</v>
      </c>
      <c r="F174" s="33">
        <v>188.07100399999999</v>
      </c>
      <c r="G174" s="33">
        <v>305.65718070000003</v>
      </c>
      <c r="H174" s="33">
        <v>305.65718070000003</v>
      </c>
      <c r="I174" s="33">
        <v>305.65718070000003</v>
      </c>
      <c r="J174" s="33">
        <v>305.65718070000003</v>
      </c>
      <c r="K174" s="33">
        <v>305.65718070000003</v>
      </c>
      <c r="L174" s="33">
        <v>305.65718070000003</v>
      </c>
      <c r="M174" s="33">
        <v>305.65718070000003</v>
      </c>
      <c r="O174" s="33">
        <v>305.65718070000003</v>
      </c>
      <c r="P174" s="33">
        <v>305.65718070000003</v>
      </c>
      <c r="Q174" s="33">
        <v>305.65718070000003</v>
      </c>
      <c r="R174" s="33">
        <v>240.9132171</v>
      </c>
      <c r="S174" s="33">
        <v>305.65718070000003</v>
      </c>
      <c r="T174" s="33">
        <v>305.65718070000003</v>
      </c>
      <c r="U174" s="33">
        <v>188.07100399999999</v>
      </c>
      <c r="W174" s="33">
        <v>305.65718070000003</v>
      </c>
      <c r="X174" s="33">
        <v>305.65718070000003</v>
      </c>
      <c r="Y174" s="33">
        <v>305.65718070000003</v>
      </c>
      <c r="AA174" s="33">
        <v>305.65718070000003</v>
      </c>
      <c r="AB174" s="33">
        <v>305.65718070000003</v>
      </c>
      <c r="AF174" s="33">
        <v>305.65718070000003</v>
      </c>
      <c r="AI174" s="33">
        <v>124.0848043</v>
      </c>
      <c r="AJ174" s="33">
        <v>188.07100399999999</v>
      </c>
      <c r="AM174" s="33">
        <v>188.07100399999999</v>
      </c>
      <c r="AN174" s="33">
        <v>305.65718070000003</v>
      </c>
      <c r="AQ174" s="33">
        <v>305.65718070000003</v>
      </c>
      <c r="AR174" s="33">
        <v>305.65718070000003</v>
      </c>
      <c r="AU174" s="33">
        <v>305.65718070000003</v>
      </c>
      <c r="AV174" s="33">
        <v>273.21461240000002</v>
      </c>
      <c r="AY174" s="33">
        <v>155.62843570000001</v>
      </c>
      <c r="AZ174" s="33">
        <v>128.96998869999999</v>
      </c>
      <c r="BD174" s="33">
        <v>128.96998869999999</v>
      </c>
      <c r="BH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418.69022510000002</v>
      </c>
      <c r="F176" s="33">
        <v>319.7881946</v>
      </c>
      <c r="G176" s="33">
        <v>418.69022510000002</v>
      </c>
      <c r="H176" s="33">
        <v>418.69022510000002</v>
      </c>
      <c r="I176" s="33">
        <v>418.69022510000002</v>
      </c>
      <c r="J176" s="33">
        <v>418.69022510000002</v>
      </c>
      <c r="K176" s="33">
        <v>418.69022510000002</v>
      </c>
      <c r="L176" s="33">
        <v>418.69022510000002</v>
      </c>
      <c r="M176" s="33">
        <v>418.69022510000002</v>
      </c>
      <c r="N176" s="33">
        <v>7.5442441499999999</v>
      </c>
      <c r="O176" s="33">
        <v>418.69022510000002</v>
      </c>
      <c r="P176" s="33">
        <v>418.69022510000002</v>
      </c>
      <c r="Q176" s="33">
        <v>418.69022510000002</v>
      </c>
      <c r="R176" s="33">
        <v>403.37528759999998</v>
      </c>
      <c r="S176" s="33">
        <v>418.69022510000002</v>
      </c>
      <c r="T176" s="33">
        <v>418.69022510000002</v>
      </c>
      <c r="U176" s="33">
        <v>319.7881946</v>
      </c>
      <c r="W176" s="33">
        <v>418.69022510000002</v>
      </c>
      <c r="X176" s="33">
        <v>418.69022510000002</v>
      </c>
      <c r="Y176" s="33">
        <v>403.37528759999998</v>
      </c>
      <c r="AA176" s="33">
        <v>418.69022510000002</v>
      </c>
      <c r="AB176" s="33">
        <v>323.62673990000002</v>
      </c>
      <c r="AE176" s="33">
        <v>7.5442441499999999</v>
      </c>
      <c r="AF176" s="33">
        <v>418.69022510000002</v>
      </c>
      <c r="AI176" s="33">
        <v>25.661586010000001</v>
      </c>
      <c r="AJ176" s="33">
        <v>327.99677370000001</v>
      </c>
      <c r="AM176" s="33">
        <v>394.98586610000001</v>
      </c>
      <c r="AN176" s="33">
        <v>418.69022510000002</v>
      </c>
      <c r="AQ176" s="33">
        <v>418.69022510000002</v>
      </c>
      <c r="AR176" s="33">
        <v>418.69022510000002</v>
      </c>
      <c r="AU176" s="33">
        <v>403.37528759999998</v>
      </c>
      <c r="AV176" s="33">
        <v>332.8961281</v>
      </c>
      <c r="AY176" s="33">
        <v>280.03217999999998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724.34740580000005</v>
      </c>
      <c r="F185" s="33">
        <v>507.85919849999999</v>
      </c>
      <c r="G185" s="33">
        <v>724.34740580000005</v>
      </c>
      <c r="H185" s="33">
        <v>724.34740580000005</v>
      </c>
      <c r="I185" s="33">
        <v>724.34740580000005</v>
      </c>
      <c r="J185" s="33">
        <v>724.34740580000005</v>
      </c>
      <c r="K185" s="33">
        <v>724.34740580000005</v>
      </c>
      <c r="L185" s="33">
        <v>724.34740580000005</v>
      </c>
      <c r="M185" s="33">
        <v>724.34740580000005</v>
      </c>
      <c r="N185" s="33">
        <v>7.5442441499999999</v>
      </c>
      <c r="O185" s="33">
        <v>724.34740580000005</v>
      </c>
      <c r="P185" s="33">
        <v>724.34740580000005</v>
      </c>
      <c r="Q185" s="33">
        <v>724.34740580000005</v>
      </c>
      <c r="R185" s="33">
        <v>644.28850460000001</v>
      </c>
      <c r="S185" s="33">
        <v>724.34740580000005</v>
      </c>
      <c r="T185" s="33">
        <v>724.34740580000005</v>
      </c>
      <c r="U185" s="33">
        <v>507.85919849999999</v>
      </c>
      <c r="V185" s="33">
        <v>0</v>
      </c>
      <c r="W185" s="33">
        <v>724.34740580000005</v>
      </c>
      <c r="X185" s="33">
        <v>724.34740580000005</v>
      </c>
      <c r="Y185" s="33">
        <v>709.03246830000001</v>
      </c>
      <c r="Z185" s="33">
        <v>0</v>
      </c>
      <c r="AA185" s="33">
        <v>724.34740580000005</v>
      </c>
      <c r="AB185" s="33">
        <v>629.28392059999999</v>
      </c>
      <c r="AC185" s="33">
        <v>0</v>
      </c>
      <c r="AD185" s="33">
        <v>0</v>
      </c>
      <c r="AE185" s="33">
        <v>7.5442441499999999</v>
      </c>
      <c r="AF185" s="33">
        <v>724.34740580000005</v>
      </c>
      <c r="AG185" s="33">
        <v>0</v>
      </c>
      <c r="AH185" s="33">
        <v>0</v>
      </c>
      <c r="AI185" s="33">
        <v>149.7463903</v>
      </c>
      <c r="AJ185" s="33">
        <v>516.0677776</v>
      </c>
      <c r="AK185" s="33">
        <v>0</v>
      </c>
      <c r="AL185" s="33">
        <v>0</v>
      </c>
      <c r="AM185" s="33">
        <v>583.05687009999997</v>
      </c>
      <c r="AN185" s="33">
        <v>724.34740580000005</v>
      </c>
      <c r="AO185" s="33">
        <v>0</v>
      </c>
      <c r="AP185" s="33">
        <v>0</v>
      </c>
      <c r="AQ185" s="33">
        <v>724.34740580000005</v>
      </c>
      <c r="AR185" s="33">
        <v>724.34740580000005</v>
      </c>
      <c r="AS185" s="33">
        <v>0</v>
      </c>
      <c r="AT185" s="33">
        <v>0</v>
      </c>
      <c r="AU185" s="33">
        <v>709.03246830000001</v>
      </c>
      <c r="AV185" s="33">
        <v>606.11074050000002</v>
      </c>
      <c r="AW185" s="33">
        <v>0</v>
      </c>
      <c r="AX185" s="33">
        <v>0</v>
      </c>
      <c r="AY185" s="33">
        <v>435.66061569999999</v>
      </c>
      <c r="AZ185" s="33">
        <v>128.96998869999999</v>
      </c>
      <c r="BA185" s="33">
        <v>0</v>
      </c>
      <c r="BB185" s="33">
        <v>0</v>
      </c>
      <c r="BC185" s="33">
        <v>0</v>
      </c>
      <c r="BD185" s="33">
        <v>128.96998869999999</v>
      </c>
      <c r="BE185" s="33">
        <v>0</v>
      </c>
      <c r="BF185" s="33">
        <v>0</v>
      </c>
      <c r="BG185" s="33">
        <v>0</v>
      </c>
      <c r="BH185" s="33">
        <v>11.383812000000001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15979.21552</v>
      </c>
      <c r="E234" s="33">
        <v>13177.02449</v>
      </c>
      <c r="F234" s="33">
        <v>15304.57021</v>
      </c>
      <c r="G234" s="33">
        <v>15144.54802</v>
      </c>
      <c r="H234" s="33">
        <v>15979.21552</v>
      </c>
      <c r="I234" s="33">
        <v>13177.02449</v>
      </c>
      <c r="J234" s="33">
        <v>15304.57021</v>
      </c>
      <c r="K234" s="33">
        <v>15144.54802</v>
      </c>
      <c r="L234" s="33">
        <v>15979.21552</v>
      </c>
      <c r="M234" s="33">
        <v>13177.02449</v>
      </c>
      <c r="N234" s="33">
        <v>15304.57021</v>
      </c>
      <c r="O234" s="33">
        <v>15144.54802</v>
      </c>
      <c r="P234" s="33">
        <v>15979.21552</v>
      </c>
      <c r="Q234" s="33">
        <v>13177.02449</v>
      </c>
      <c r="R234" s="33">
        <v>15304.57021</v>
      </c>
      <c r="S234" s="33">
        <v>15144.54802</v>
      </c>
      <c r="T234" s="33">
        <v>15979.21552</v>
      </c>
      <c r="U234" s="33">
        <v>13177.02449</v>
      </c>
      <c r="V234" s="33">
        <v>15304.57021</v>
      </c>
      <c r="W234" s="33">
        <v>15144.54802</v>
      </c>
      <c r="X234" s="33">
        <v>15979.21552</v>
      </c>
      <c r="Y234" s="33">
        <v>13177.02449</v>
      </c>
      <c r="Z234" s="33">
        <v>15304.57021</v>
      </c>
      <c r="AA234" s="33">
        <v>15144.54802</v>
      </c>
      <c r="AB234" s="33">
        <v>16090.129650000001</v>
      </c>
      <c r="AC234" s="33">
        <v>13309.46451</v>
      </c>
      <c r="AD234" s="33">
        <v>15490.964540000001</v>
      </c>
      <c r="AE234" s="33">
        <v>15304.06033</v>
      </c>
      <c r="AF234" s="33">
        <v>16186.28429</v>
      </c>
      <c r="AG234" s="33">
        <v>13380.495730000001</v>
      </c>
      <c r="AH234" s="33">
        <v>15526.98749</v>
      </c>
      <c r="AI234" s="33">
        <v>15372.34319</v>
      </c>
      <c r="AJ234" s="33">
        <v>16186.28429</v>
      </c>
      <c r="AK234" s="33">
        <v>13380.495730000001</v>
      </c>
      <c r="AL234" s="33">
        <v>15526.98749</v>
      </c>
      <c r="AM234" s="33">
        <v>15372.34319</v>
      </c>
      <c r="AN234" s="33">
        <v>16186.28429</v>
      </c>
      <c r="AO234" s="33">
        <v>13380.495730000001</v>
      </c>
      <c r="AP234" s="33">
        <v>15526.98749</v>
      </c>
      <c r="AQ234" s="33">
        <v>15372.34319</v>
      </c>
      <c r="AR234" s="33">
        <v>16186.28429</v>
      </c>
      <c r="AS234" s="33">
        <v>13380.495730000001</v>
      </c>
      <c r="AT234" s="33">
        <v>15526.98749</v>
      </c>
      <c r="AU234" s="33">
        <v>15372.34319</v>
      </c>
      <c r="AV234" s="33">
        <v>16186.28429</v>
      </c>
      <c r="AW234" s="33">
        <v>13380.495730000001</v>
      </c>
      <c r="AX234" s="33">
        <v>15526.98749</v>
      </c>
      <c r="AY234" s="33">
        <v>15372.34319</v>
      </c>
      <c r="AZ234" s="33">
        <v>16186.28429</v>
      </c>
      <c r="BA234" s="33">
        <v>13380.495730000001</v>
      </c>
      <c r="BB234" s="33">
        <v>15526.98749</v>
      </c>
      <c r="BC234" s="33">
        <v>15372.34319</v>
      </c>
      <c r="BD234" s="33">
        <v>16186.28429</v>
      </c>
      <c r="BE234" s="33">
        <v>13380.495730000001</v>
      </c>
      <c r="BF234" s="33">
        <v>15526.98749</v>
      </c>
      <c r="BG234" s="33">
        <v>15372.34319</v>
      </c>
      <c r="BH234" s="33">
        <v>16186.28429</v>
      </c>
      <c r="BI234" s="33">
        <v>13380.495730000001</v>
      </c>
      <c r="BJ234" s="33">
        <v>15526.98749</v>
      </c>
      <c r="BK234" s="33">
        <v>15372.34319</v>
      </c>
      <c r="BL234" s="33">
        <v>16186.28429</v>
      </c>
      <c r="BM234" s="33">
        <v>13380.495730000001</v>
      </c>
      <c r="BN234" s="33">
        <v>15526.98749</v>
      </c>
      <c r="BO234" s="33">
        <v>15372.34319</v>
      </c>
      <c r="BP234" s="33">
        <v>16449.358919999999</v>
      </c>
      <c r="BQ234" s="33">
        <v>13572.20304</v>
      </c>
      <c r="BR234" s="33">
        <v>15650.78721</v>
      </c>
      <c r="BS234" s="33">
        <v>15565.51057</v>
      </c>
      <c r="BT234" s="33">
        <v>16598.43433</v>
      </c>
      <c r="BU234" s="33">
        <v>13687.527309999999</v>
      </c>
      <c r="BV234" s="33">
        <v>15722.259760000001</v>
      </c>
      <c r="BW234" s="33">
        <v>15666.306210000001</v>
      </c>
      <c r="BX234" s="33">
        <v>17241.075710000001</v>
      </c>
      <c r="BY234" s="33">
        <v>14221.18427</v>
      </c>
      <c r="BZ234" s="33">
        <v>16150.99149</v>
      </c>
      <c r="CA234" s="33">
        <v>16205.766030000001</v>
      </c>
      <c r="CB234" s="33">
        <v>17241.075710000001</v>
      </c>
      <c r="CC234" s="33">
        <v>14221.18427</v>
      </c>
      <c r="CD234" s="33">
        <v>16150.99149</v>
      </c>
      <c r="CE234" s="33">
        <v>16205.766030000001</v>
      </c>
      <c r="CF234" s="33">
        <v>17241.075710000001</v>
      </c>
      <c r="CG234" s="33">
        <v>14221.18427</v>
      </c>
      <c r="CH234" s="33">
        <v>16150.99149</v>
      </c>
      <c r="CI234" s="33">
        <v>16205.766030000001</v>
      </c>
      <c r="CJ234" s="33">
        <v>17241.075710000001</v>
      </c>
      <c r="CK234" s="33">
        <v>14221.18427</v>
      </c>
      <c r="CL234" s="33">
        <v>16150.99149</v>
      </c>
      <c r="CM234" s="33">
        <v>16205.766030000001</v>
      </c>
      <c r="CN234" s="33">
        <v>17241.075710000001</v>
      </c>
      <c r="CO234" s="33">
        <v>14221.18427</v>
      </c>
      <c r="CP234" s="33">
        <v>16150.99149</v>
      </c>
      <c r="CQ234" s="33">
        <v>16205.766030000001</v>
      </c>
      <c r="CR234" s="33">
        <v>17241.075710000001</v>
      </c>
      <c r="CS234" s="33">
        <v>14221.18427</v>
      </c>
      <c r="CT234" s="33">
        <v>16150.99149</v>
      </c>
      <c r="CU234" s="33">
        <v>16205.766030000001</v>
      </c>
      <c r="CV234" s="33">
        <v>17241.075710000001</v>
      </c>
      <c r="CW234" s="33">
        <v>14221.18427</v>
      </c>
      <c r="CX234" s="33">
        <v>16150.99149</v>
      </c>
      <c r="CY234" s="33">
        <v>16205.766030000001</v>
      </c>
      <c r="CZ234" s="33">
        <v>17241.075710000001</v>
      </c>
      <c r="DA234" s="33">
        <v>14221.18427</v>
      </c>
      <c r="DB234" s="33">
        <v>16150.99149</v>
      </c>
      <c r="DC234" s="33">
        <v>16205.766030000001</v>
      </c>
      <c r="DD234" s="33">
        <v>17241.075710000001</v>
      </c>
      <c r="DE234" s="33">
        <v>14221.18427</v>
      </c>
      <c r="DF234" s="33">
        <v>16150.99149</v>
      </c>
      <c r="DG234" s="33">
        <v>16205.766030000001</v>
      </c>
      <c r="DH234" s="33">
        <v>17370.907910000002</v>
      </c>
      <c r="DI234" s="33">
        <v>14312.77375</v>
      </c>
      <c r="DJ234" s="33">
        <v>16216.493</v>
      </c>
      <c r="DK234" s="33">
        <v>16300.50999</v>
      </c>
      <c r="DL234" s="33">
        <v>17370.907910000002</v>
      </c>
      <c r="DM234" s="33">
        <v>14312.77375</v>
      </c>
      <c r="DN234" s="33">
        <v>16216.493</v>
      </c>
      <c r="DO234" s="33">
        <v>16300.50999</v>
      </c>
      <c r="DP234" s="33">
        <v>17370.907910000002</v>
      </c>
      <c r="DQ234" s="33">
        <v>14312.77375</v>
      </c>
      <c r="DR234" s="33">
        <v>16216.493</v>
      </c>
      <c r="DS234" s="33">
        <v>16300.50999</v>
      </c>
      <c r="DT234" s="33">
        <v>17370.907910000002</v>
      </c>
      <c r="DU234" s="33">
        <v>14312.77375</v>
      </c>
      <c r="DV234" s="33">
        <v>16216.493</v>
      </c>
      <c r="DW234" s="33">
        <v>16300.50999</v>
      </c>
      <c r="DX234" s="33">
        <v>17370.907910000002</v>
      </c>
      <c r="DY234" s="33">
        <v>14312.77375</v>
      </c>
      <c r="DZ234" s="33">
        <v>16216.493</v>
      </c>
      <c r="EA234" s="33">
        <v>16300.50999</v>
      </c>
      <c r="EB234" s="33">
        <v>17370.907910000002</v>
      </c>
      <c r="EC234" s="33">
        <v>14312.77375</v>
      </c>
      <c r="ED234" s="33">
        <v>16216.493</v>
      </c>
      <c r="EE234" s="33">
        <v>16300.50999</v>
      </c>
      <c r="EF234" s="33">
        <v>17370.907910000002</v>
      </c>
      <c r="EG234" s="33">
        <v>14312.77375</v>
      </c>
      <c r="EH234" s="33">
        <v>16216.493</v>
      </c>
      <c r="EI234" s="33">
        <v>16300.50999</v>
      </c>
      <c r="EJ234" s="33">
        <v>17370.907910000002</v>
      </c>
      <c r="EK234" s="33">
        <v>14312.77375</v>
      </c>
      <c r="EL234" s="33">
        <v>16216.493</v>
      </c>
      <c r="EM234" s="33">
        <v>16300.50999</v>
      </c>
      <c r="EN234" s="33">
        <v>17370.907910000002</v>
      </c>
      <c r="EO234" s="33">
        <v>14312.77375</v>
      </c>
      <c r="EP234" s="33">
        <v>16216.493</v>
      </c>
      <c r="EQ234" s="33">
        <v>16300.50999</v>
      </c>
      <c r="ER234" s="33">
        <v>17370.907910000002</v>
      </c>
      <c r="ES234" s="33">
        <v>14312.77375</v>
      </c>
      <c r="ET234" s="33">
        <v>16216.493</v>
      </c>
      <c r="EU234" s="33">
        <v>16300.50999</v>
      </c>
      <c r="EV234" s="33">
        <v>17370.907910000002</v>
      </c>
      <c r="EW234" s="33">
        <v>14312.77375</v>
      </c>
      <c r="EX234" s="33">
        <v>16216.493</v>
      </c>
      <c r="EY234" s="33">
        <v>16300.50999</v>
      </c>
      <c r="EZ234" s="33">
        <v>17370.907910000002</v>
      </c>
      <c r="FA234" s="33">
        <v>14312.77375</v>
      </c>
      <c r="FB234" s="33">
        <v>16216.493</v>
      </c>
      <c r="FC234" s="33">
        <v>16300.50999</v>
      </c>
    </row>
    <row r="235" spans="2:159" x14ac:dyDescent="0.25">
      <c r="B235" s="33" t="s">
        <v>1</v>
      </c>
      <c r="C235" s="33" t="s">
        <v>38</v>
      </c>
      <c r="D235" s="33">
        <v>4496.9201650000005</v>
      </c>
      <c r="E235" s="33">
        <v>5656.4864980000002</v>
      </c>
      <c r="F235" s="33">
        <v>8467.335889</v>
      </c>
      <c r="G235" s="33">
        <v>7717.9796180000003</v>
      </c>
      <c r="H235" s="33">
        <v>4496.9201650000005</v>
      </c>
      <c r="I235" s="33">
        <v>5656.4864980000002</v>
      </c>
      <c r="J235" s="33">
        <v>8467.335889</v>
      </c>
      <c r="K235" s="33">
        <v>7717.9796180000003</v>
      </c>
      <c r="L235" s="33">
        <v>4496.9201650000005</v>
      </c>
      <c r="M235" s="33">
        <v>5656.4864980000002</v>
      </c>
      <c r="N235" s="33">
        <v>8467.335889</v>
      </c>
      <c r="O235" s="33">
        <v>7717.9796180000003</v>
      </c>
      <c r="P235" s="33">
        <v>4496.9201650000005</v>
      </c>
      <c r="Q235" s="33">
        <v>5656.4864980000002</v>
      </c>
      <c r="R235" s="33">
        <v>8467.335889</v>
      </c>
      <c r="S235" s="33">
        <v>7717.9796180000003</v>
      </c>
      <c r="T235" s="33">
        <v>4496.9201650000005</v>
      </c>
      <c r="U235" s="33">
        <v>5656.4864980000002</v>
      </c>
      <c r="V235" s="33">
        <v>8467.335889</v>
      </c>
      <c r="W235" s="33">
        <v>7717.9796180000003</v>
      </c>
      <c r="X235" s="33">
        <v>4496.9201650000005</v>
      </c>
      <c r="Y235" s="33">
        <v>5656.4864980000002</v>
      </c>
      <c r="Z235" s="33">
        <v>8467.335889</v>
      </c>
      <c r="AA235" s="33">
        <v>7717.9796180000003</v>
      </c>
      <c r="AB235" s="33">
        <v>4496.9201650000005</v>
      </c>
      <c r="AC235" s="33">
        <v>5656.4864980000002</v>
      </c>
      <c r="AD235" s="33">
        <v>8467.335889</v>
      </c>
      <c r="AE235" s="33">
        <v>7717.9796180000003</v>
      </c>
      <c r="AF235" s="33">
        <v>4649.2139740000002</v>
      </c>
      <c r="AG235" s="33">
        <v>5827.2472120000002</v>
      </c>
      <c r="AH235" s="33">
        <v>8688.4779729999991</v>
      </c>
      <c r="AI235" s="33">
        <v>7947.8365830000002</v>
      </c>
      <c r="AJ235" s="33">
        <v>4649.2139740000002</v>
      </c>
      <c r="AK235" s="33">
        <v>5827.2472120000002</v>
      </c>
      <c r="AL235" s="33">
        <v>8688.4779729999991</v>
      </c>
      <c r="AM235" s="33">
        <v>7947.8365830000002</v>
      </c>
      <c r="AN235" s="33">
        <v>4649.2139740000002</v>
      </c>
      <c r="AO235" s="33">
        <v>5827.2472120000002</v>
      </c>
      <c r="AP235" s="33">
        <v>8688.4779729999991</v>
      </c>
      <c r="AQ235" s="33">
        <v>7947.8365830000002</v>
      </c>
      <c r="AR235" s="33">
        <v>4712.2482600000003</v>
      </c>
      <c r="AS235" s="33">
        <v>5892.4141170000003</v>
      </c>
      <c r="AT235" s="33">
        <v>8775.005056</v>
      </c>
      <c r="AU235" s="33">
        <v>8028.1994400000003</v>
      </c>
      <c r="AV235" s="33">
        <v>4781.6701650000005</v>
      </c>
      <c r="AW235" s="33">
        <v>5952.9518550000003</v>
      </c>
      <c r="AX235" s="33">
        <v>8831.5346389999995</v>
      </c>
      <c r="AY235" s="33">
        <v>8098.1293210000003</v>
      </c>
      <c r="AZ235" s="33">
        <v>4781.6701650000005</v>
      </c>
      <c r="BA235" s="33">
        <v>5952.9518550000003</v>
      </c>
      <c r="BB235" s="33">
        <v>8831.5346389999995</v>
      </c>
      <c r="BC235" s="33">
        <v>8098.1293210000003</v>
      </c>
      <c r="BD235" s="33">
        <v>4910.8482599999998</v>
      </c>
      <c r="BE235" s="33">
        <v>6091.1734029999998</v>
      </c>
      <c r="BF235" s="33">
        <v>8956.3729729999995</v>
      </c>
      <c r="BG235" s="33">
        <v>8243.8842609999992</v>
      </c>
      <c r="BH235" s="33">
        <v>4910.8482599999998</v>
      </c>
      <c r="BI235" s="33">
        <v>6091.1734029999998</v>
      </c>
      <c r="BJ235" s="33">
        <v>8956.3729729999995</v>
      </c>
      <c r="BK235" s="33">
        <v>8243.8842609999992</v>
      </c>
      <c r="BL235" s="33">
        <v>4910.8482599999998</v>
      </c>
      <c r="BM235" s="33">
        <v>6091.1734029999998</v>
      </c>
      <c r="BN235" s="33">
        <v>8956.3729729999995</v>
      </c>
      <c r="BO235" s="33">
        <v>8243.8842609999992</v>
      </c>
      <c r="BP235" s="33">
        <v>5460.8658789999999</v>
      </c>
      <c r="BQ235" s="33">
        <v>6704.5998310000004</v>
      </c>
      <c r="BR235" s="33">
        <v>9665.3975559999999</v>
      </c>
      <c r="BS235" s="33">
        <v>8945.5344399999994</v>
      </c>
      <c r="BT235" s="33">
        <v>5810.3758790000002</v>
      </c>
      <c r="BU235" s="33">
        <v>7173.4720340000003</v>
      </c>
      <c r="BV235" s="33">
        <v>10251.31006</v>
      </c>
      <c r="BW235" s="33">
        <v>9503.0730710000007</v>
      </c>
      <c r="BX235" s="33">
        <v>6077.6747999999998</v>
      </c>
      <c r="BY235" s="33">
        <v>7432.0191160000004</v>
      </c>
      <c r="BZ235" s="33">
        <v>10536.785819999999</v>
      </c>
      <c r="CA235" s="33">
        <v>9801.4578020000008</v>
      </c>
      <c r="CB235" s="33">
        <v>6077.6747999999998</v>
      </c>
      <c r="CC235" s="33">
        <v>7432.0191160000004</v>
      </c>
      <c r="CD235" s="33">
        <v>10536.785819999999</v>
      </c>
      <c r="CE235" s="33">
        <v>9801.4578020000008</v>
      </c>
      <c r="CF235" s="33">
        <v>6077.6747999999998</v>
      </c>
      <c r="CG235" s="33">
        <v>7432.0191160000004</v>
      </c>
      <c r="CH235" s="33">
        <v>10536.785819999999</v>
      </c>
      <c r="CI235" s="33">
        <v>9801.4578020000008</v>
      </c>
      <c r="CJ235" s="33">
        <v>6077.6747999999998</v>
      </c>
      <c r="CK235" s="33">
        <v>7432.0191160000004</v>
      </c>
      <c r="CL235" s="33">
        <v>10536.785819999999</v>
      </c>
      <c r="CM235" s="33">
        <v>9801.4578020000008</v>
      </c>
      <c r="CN235" s="33">
        <v>6077.6747999999998</v>
      </c>
      <c r="CO235" s="33">
        <v>7432.0191160000004</v>
      </c>
      <c r="CP235" s="33">
        <v>10536.785819999999</v>
      </c>
      <c r="CQ235" s="33">
        <v>9801.4578020000008</v>
      </c>
      <c r="CR235" s="33">
        <v>6077.6747999999998</v>
      </c>
      <c r="CS235" s="33">
        <v>7432.0191160000004</v>
      </c>
      <c r="CT235" s="33">
        <v>10536.785819999999</v>
      </c>
      <c r="CU235" s="33">
        <v>9801.4578020000008</v>
      </c>
      <c r="CV235" s="33">
        <v>6115.6647999999996</v>
      </c>
      <c r="CW235" s="33">
        <v>7468.8025090000001</v>
      </c>
      <c r="CX235" s="33">
        <v>10568.80207</v>
      </c>
      <c r="CY235" s="33">
        <v>9840.5269680000001</v>
      </c>
      <c r="CZ235" s="33">
        <v>6115.6647999999996</v>
      </c>
      <c r="DA235" s="33">
        <v>7468.8025090000001</v>
      </c>
      <c r="DB235" s="33">
        <v>10568.80207</v>
      </c>
      <c r="DC235" s="33">
        <v>9840.5269680000001</v>
      </c>
      <c r="DD235" s="33">
        <v>6115.6647999999996</v>
      </c>
      <c r="DE235" s="33">
        <v>7468.8025090000001</v>
      </c>
      <c r="DF235" s="33">
        <v>10568.80207</v>
      </c>
      <c r="DG235" s="33">
        <v>9840.5269680000001</v>
      </c>
      <c r="DH235" s="33">
        <v>6115.6647999999996</v>
      </c>
      <c r="DI235" s="33">
        <v>7468.8025090000001</v>
      </c>
      <c r="DJ235" s="33">
        <v>10568.80207</v>
      </c>
      <c r="DK235" s="33">
        <v>9840.5269680000001</v>
      </c>
      <c r="DL235" s="33">
        <v>6115.6647999999996</v>
      </c>
      <c r="DM235" s="33">
        <v>7468.8025090000001</v>
      </c>
      <c r="DN235" s="33">
        <v>10568.80207</v>
      </c>
      <c r="DO235" s="33">
        <v>9840.5269680000001</v>
      </c>
      <c r="DP235" s="33">
        <v>6115.6647999999996</v>
      </c>
      <c r="DQ235" s="33">
        <v>7468.8025090000001</v>
      </c>
      <c r="DR235" s="33">
        <v>10568.80207</v>
      </c>
      <c r="DS235" s="33">
        <v>9840.5269680000001</v>
      </c>
      <c r="DT235" s="33">
        <v>6115.6647999999996</v>
      </c>
      <c r="DU235" s="33">
        <v>7468.8025090000001</v>
      </c>
      <c r="DV235" s="33">
        <v>10568.80207</v>
      </c>
      <c r="DW235" s="33">
        <v>9840.5269680000001</v>
      </c>
      <c r="DX235" s="33">
        <v>6115.6647999999996</v>
      </c>
      <c r="DY235" s="33">
        <v>7468.8025090000001</v>
      </c>
      <c r="DZ235" s="33">
        <v>10568.80207</v>
      </c>
      <c r="EA235" s="33">
        <v>9840.5269680000001</v>
      </c>
      <c r="EB235" s="33">
        <v>6115.6647999999996</v>
      </c>
      <c r="EC235" s="33">
        <v>7468.8025090000001</v>
      </c>
      <c r="ED235" s="33">
        <v>10568.80207</v>
      </c>
      <c r="EE235" s="33">
        <v>9840.5269680000001</v>
      </c>
      <c r="EF235" s="33">
        <v>6115.6647999999996</v>
      </c>
      <c r="EG235" s="33">
        <v>7468.8025090000001</v>
      </c>
      <c r="EH235" s="33">
        <v>10568.80207</v>
      </c>
      <c r="EI235" s="33">
        <v>9840.5269680000001</v>
      </c>
      <c r="EJ235" s="33">
        <v>6115.6647999999996</v>
      </c>
      <c r="EK235" s="33">
        <v>7468.8025090000001</v>
      </c>
      <c r="EL235" s="33">
        <v>10568.80207</v>
      </c>
      <c r="EM235" s="33">
        <v>9840.5269680000001</v>
      </c>
      <c r="EN235" s="33">
        <v>6115.6647999999996</v>
      </c>
      <c r="EO235" s="33">
        <v>7468.8025090000001</v>
      </c>
      <c r="EP235" s="33">
        <v>10568.80207</v>
      </c>
      <c r="EQ235" s="33">
        <v>9840.5269680000001</v>
      </c>
      <c r="ER235" s="33">
        <v>6115.6647999999996</v>
      </c>
      <c r="ES235" s="33">
        <v>7468.8025090000001</v>
      </c>
      <c r="ET235" s="33">
        <v>10568.80207</v>
      </c>
      <c r="EU235" s="33">
        <v>9840.5269680000001</v>
      </c>
      <c r="EV235" s="33">
        <v>6115.6647999999996</v>
      </c>
      <c r="EW235" s="33">
        <v>7468.8025090000001</v>
      </c>
      <c r="EX235" s="33">
        <v>10568.80207</v>
      </c>
      <c r="EY235" s="33">
        <v>9840.5269680000001</v>
      </c>
      <c r="EZ235" s="33">
        <v>6115.6647999999996</v>
      </c>
      <c r="FA235" s="33">
        <v>7468.8025090000001</v>
      </c>
      <c r="FB235" s="33">
        <v>10568.80207</v>
      </c>
      <c r="FC235" s="33">
        <v>9840.5269680000001</v>
      </c>
    </row>
    <row r="236" spans="2:159" x14ac:dyDescent="0.25">
      <c r="B236" s="33" t="s">
        <v>1</v>
      </c>
      <c r="C236" s="33" t="s">
        <v>39</v>
      </c>
      <c r="D236" s="33">
        <v>2506.1036469999999</v>
      </c>
      <c r="E236" s="33">
        <v>3000.6432140000002</v>
      </c>
      <c r="F236" s="33">
        <v>4107.463358</v>
      </c>
      <c r="G236" s="33">
        <v>2983.3107970000001</v>
      </c>
      <c r="H236" s="33">
        <v>2506.1036469999999</v>
      </c>
      <c r="I236" s="33">
        <v>3000.6432140000002</v>
      </c>
      <c r="J236" s="33">
        <v>4107.463358</v>
      </c>
      <c r="K236" s="33">
        <v>2983.3107970000001</v>
      </c>
      <c r="L236" s="33">
        <v>2506.1036469999999</v>
      </c>
      <c r="M236" s="33">
        <v>3000.6432140000002</v>
      </c>
      <c r="N236" s="33">
        <v>4107.463358</v>
      </c>
      <c r="O236" s="33">
        <v>2983.3107970000001</v>
      </c>
      <c r="P236" s="33">
        <v>2506.1036469999999</v>
      </c>
      <c r="Q236" s="33">
        <v>3000.6432140000002</v>
      </c>
      <c r="R236" s="33">
        <v>4107.463358</v>
      </c>
      <c r="S236" s="33">
        <v>2983.3107970000001</v>
      </c>
      <c r="T236" s="33">
        <v>2506.1036469999999</v>
      </c>
      <c r="U236" s="33">
        <v>3000.6432140000002</v>
      </c>
      <c r="V236" s="33">
        <v>4107.463358</v>
      </c>
      <c r="W236" s="33">
        <v>2983.3107970000001</v>
      </c>
      <c r="X236" s="33">
        <v>2506.1036469999999</v>
      </c>
      <c r="Y236" s="33">
        <v>3000.6432140000002</v>
      </c>
      <c r="Z236" s="33">
        <v>4107.463358</v>
      </c>
      <c r="AA236" s="33">
        <v>2983.3107970000001</v>
      </c>
      <c r="AB236" s="33">
        <v>2506.1036469999999</v>
      </c>
      <c r="AC236" s="33">
        <v>3000.6432140000002</v>
      </c>
      <c r="AD236" s="33">
        <v>4107.463358</v>
      </c>
      <c r="AE236" s="33">
        <v>2983.3107970000001</v>
      </c>
      <c r="AF236" s="33">
        <v>2506.1036469999999</v>
      </c>
      <c r="AG236" s="33">
        <v>3000.6432140000002</v>
      </c>
      <c r="AH236" s="33">
        <v>4107.463358</v>
      </c>
      <c r="AI236" s="33">
        <v>2983.3107970000001</v>
      </c>
      <c r="AJ236" s="33">
        <v>2506.1036469999999</v>
      </c>
      <c r="AK236" s="33">
        <v>3000.6432140000002</v>
      </c>
      <c r="AL236" s="33">
        <v>4107.463358</v>
      </c>
      <c r="AM236" s="33">
        <v>2983.3107970000001</v>
      </c>
      <c r="AN236" s="33">
        <v>2506.1036469999999</v>
      </c>
      <c r="AO236" s="33">
        <v>3000.6432140000002</v>
      </c>
      <c r="AP236" s="33">
        <v>4107.463358</v>
      </c>
      <c r="AQ236" s="33">
        <v>2983.3107970000001</v>
      </c>
      <c r="AR236" s="33">
        <v>2506.1036469999999</v>
      </c>
      <c r="AS236" s="33">
        <v>3000.6432140000002</v>
      </c>
      <c r="AT236" s="33">
        <v>4107.463358</v>
      </c>
      <c r="AU236" s="33">
        <v>2983.3107970000001</v>
      </c>
      <c r="AV236" s="33">
        <v>2506.1036469999999</v>
      </c>
      <c r="AW236" s="33">
        <v>3000.6432140000002</v>
      </c>
      <c r="AX236" s="33">
        <v>4107.463358</v>
      </c>
      <c r="AY236" s="33">
        <v>2983.3107970000001</v>
      </c>
      <c r="AZ236" s="33">
        <v>2506.1036469999999</v>
      </c>
      <c r="BA236" s="33">
        <v>3000.6432140000002</v>
      </c>
      <c r="BB236" s="33">
        <v>4107.463358</v>
      </c>
      <c r="BC236" s="33">
        <v>2983.3107970000001</v>
      </c>
      <c r="BD236" s="33">
        <v>2506.1036469999999</v>
      </c>
      <c r="BE236" s="33">
        <v>3000.6432140000002</v>
      </c>
      <c r="BF236" s="33">
        <v>4107.463358</v>
      </c>
      <c r="BG236" s="33">
        <v>2983.3107970000001</v>
      </c>
      <c r="BH236" s="33">
        <v>2506.1036469999999</v>
      </c>
      <c r="BI236" s="33">
        <v>3000.6432140000002</v>
      </c>
      <c r="BJ236" s="33">
        <v>4107.463358</v>
      </c>
      <c r="BK236" s="33">
        <v>2983.3107970000001</v>
      </c>
      <c r="BL236" s="33">
        <v>2506.1036469999999</v>
      </c>
      <c r="BM236" s="33">
        <v>3000.6432140000002</v>
      </c>
      <c r="BN236" s="33">
        <v>4107.463358</v>
      </c>
      <c r="BO236" s="33">
        <v>2983.3107970000001</v>
      </c>
      <c r="BP236" s="33">
        <v>2506.1036469999999</v>
      </c>
      <c r="BQ236" s="33">
        <v>3000.6432140000002</v>
      </c>
      <c r="BR236" s="33">
        <v>4107.463358</v>
      </c>
      <c r="BS236" s="33">
        <v>2983.3107970000001</v>
      </c>
      <c r="BT236" s="33">
        <v>2506.1036469999999</v>
      </c>
      <c r="BU236" s="33">
        <v>3000.6432140000002</v>
      </c>
      <c r="BV236" s="33">
        <v>4107.463358</v>
      </c>
      <c r="BW236" s="33">
        <v>2983.3107970000001</v>
      </c>
      <c r="BX236" s="33">
        <v>2506.1036469999999</v>
      </c>
      <c r="BY236" s="33">
        <v>3000.6432140000002</v>
      </c>
      <c r="BZ236" s="33">
        <v>4107.463358</v>
      </c>
      <c r="CA236" s="33">
        <v>2983.3107970000001</v>
      </c>
      <c r="CB236" s="33">
        <v>2506.1036469999999</v>
      </c>
      <c r="CC236" s="33">
        <v>3000.6432140000002</v>
      </c>
      <c r="CD236" s="33">
        <v>4107.463358</v>
      </c>
      <c r="CE236" s="33">
        <v>2983.3107970000001</v>
      </c>
      <c r="CF236" s="33">
        <v>2506.1036469999999</v>
      </c>
      <c r="CG236" s="33">
        <v>3000.6432140000002</v>
      </c>
      <c r="CH236" s="33">
        <v>4107.463358</v>
      </c>
      <c r="CI236" s="33">
        <v>2983.3107970000001</v>
      </c>
      <c r="CJ236" s="33">
        <v>2506.1036469999999</v>
      </c>
      <c r="CK236" s="33">
        <v>3000.6432140000002</v>
      </c>
      <c r="CL236" s="33">
        <v>4107.463358</v>
      </c>
      <c r="CM236" s="33">
        <v>2983.3107970000001</v>
      </c>
      <c r="CN236" s="33">
        <v>2506.1036469999999</v>
      </c>
      <c r="CO236" s="33">
        <v>3000.6432140000002</v>
      </c>
      <c r="CP236" s="33">
        <v>4107.463358</v>
      </c>
      <c r="CQ236" s="33">
        <v>2983.3107970000001</v>
      </c>
      <c r="CR236" s="33">
        <v>2506.1036469999999</v>
      </c>
      <c r="CS236" s="33">
        <v>3000.6432140000002</v>
      </c>
      <c r="CT236" s="33">
        <v>4107.463358</v>
      </c>
      <c r="CU236" s="33">
        <v>2983.3107970000001</v>
      </c>
      <c r="CV236" s="33">
        <v>2506.1036469999999</v>
      </c>
      <c r="CW236" s="33">
        <v>3000.6432140000002</v>
      </c>
      <c r="CX236" s="33">
        <v>4107.463358</v>
      </c>
      <c r="CY236" s="33">
        <v>2983.3107970000001</v>
      </c>
      <c r="CZ236" s="33">
        <v>2506.1036469999999</v>
      </c>
      <c r="DA236" s="33">
        <v>3000.6432140000002</v>
      </c>
      <c r="DB236" s="33">
        <v>4107.463358</v>
      </c>
      <c r="DC236" s="33">
        <v>2983.3107970000001</v>
      </c>
      <c r="DD236" s="33">
        <v>2506.1036469999999</v>
      </c>
      <c r="DE236" s="33">
        <v>3000.6432140000002</v>
      </c>
      <c r="DF236" s="33">
        <v>4107.463358</v>
      </c>
      <c r="DG236" s="33">
        <v>2983.3107970000001</v>
      </c>
      <c r="DH236" s="33">
        <v>2506.1036469999999</v>
      </c>
      <c r="DI236" s="33">
        <v>3000.6432140000002</v>
      </c>
      <c r="DJ236" s="33">
        <v>3969.2900610000002</v>
      </c>
      <c r="DK236" s="33">
        <v>2983.3107970000001</v>
      </c>
      <c r="DL236" s="33">
        <v>2506.1036469999999</v>
      </c>
      <c r="DM236" s="33">
        <v>3000.6432140000002</v>
      </c>
      <c r="DN236" s="33">
        <v>1460.002148</v>
      </c>
      <c r="DO236" s="33">
        <v>2983.3107970000001</v>
      </c>
      <c r="DP236" s="33">
        <v>2506.1036469999999</v>
      </c>
      <c r="DQ236" s="33">
        <v>3000.6432140000002</v>
      </c>
      <c r="DR236" s="33">
        <v>2632.6555429999999</v>
      </c>
      <c r="DS236" s="33">
        <v>2983.3107970000001</v>
      </c>
      <c r="DT236" s="33">
        <v>2506.1036469999999</v>
      </c>
      <c r="DU236" s="33">
        <v>3000.6432140000002</v>
      </c>
      <c r="DV236" s="33">
        <v>2254.7766299999998</v>
      </c>
      <c r="DW236" s="33">
        <v>2983.3107970000001</v>
      </c>
      <c r="DX236" s="33">
        <v>2506.1036469999999</v>
      </c>
      <c r="DY236" s="33">
        <v>3000.6432140000002</v>
      </c>
      <c r="DZ236" s="33">
        <v>1648.3471890000001</v>
      </c>
      <c r="EA236" s="33">
        <v>2983.3107970000001</v>
      </c>
      <c r="EB236" s="33">
        <v>2506.1036469999999</v>
      </c>
      <c r="EC236" s="33">
        <v>3000.6432140000002</v>
      </c>
      <c r="ED236" s="33">
        <v>1012.946036</v>
      </c>
      <c r="EE236" s="33">
        <v>2983.3107970000001</v>
      </c>
      <c r="EF236" s="33">
        <v>2506.1036469999999</v>
      </c>
      <c r="EG236" s="33">
        <v>3000.6432140000002</v>
      </c>
      <c r="EH236" s="33">
        <v>258.35556650000001</v>
      </c>
      <c r="EI236" s="33">
        <v>2983.3107970000001</v>
      </c>
      <c r="EJ236" s="33">
        <v>2506.1036469999999</v>
      </c>
      <c r="EK236" s="33">
        <v>3000.6432140000002</v>
      </c>
      <c r="EM236" s="33">
        <v>2983.3107970000001</v>
      </c>
      <c r="EN236" s="33">
        <v>2506.1036469999999</v>
      </c>
      <c r="EO236" s="33">
        <v>3000.6432140000002</v>
      </c>
      <c r="EQ236" s="33">
        <v>2983.3107970000001</v>
      </c>
      <c r="ER236" s="33">
        <v>2506.1036469999999</v>
      </c>
      <c r="ES236" s="33">
        <v>3000.6432140000002</v>
      </c>
      <c r="EU236" s="33">
        <v>2983.3107970000001</v>
      </c>
      <c r="EV236" s="33">
        <v>2506.1036469999999</v>
      </c>
      <c r="EW236" s="33">
        <v>3000.6432140000002</v>
      </c>
      <c r="EY236" s="33">
        <v>2983.3107970000001</v>
      </c>
      <c r="EZ236" s="33">
        <v>2506.1036469999999</v>
      </c>
      <c r="FA236" s="33">
        <v>3000.6432140000002</v>
      </c>
      <c r="FC236" s="33">
        <v>2983.3107970000001</v>
      </c>
    </row>
    <row r="237" spans="2:159" x14ac:dyDescent="0.25">
      <c r="B237" s="33" t="s">
        <v>1</v>
      </c>
      <c r="C237" s="33" t="s">
        <v>40</v>
      </c>
      <c r="D237" s="33">
        <v>2433.778992</v>
      </c>
      <c r="E237" s="33">
        <v>2310.0793349999999</v>
      </c>
      <c r="F237" s="33">
        <v>2327.9492270000001</v>
      </c>
      <c r="G237" s="33">
        <v>1975.5350860000001</v>
      </c>
      <c r="H237" s="33">
        <v>3942.8923679999998</v>
      </c>
      <c r="I237" s="33">
        <v>4069.9583379999999</v>
      </c>
      <c r="J237" s="33">
        <v>2327.9492270000001</v>
      </c>
      <c r="K237" s="33">
        <v>1975.5350860000001</v>
      </c>
      <c r="L237" s="33">
        <v>3942.8923679999998</v>
      </c>
      <c r="M237" s="33">
        <v>3254.6687900000002</v>
      </c>
      <c r="N237" s="33">
        <v>2327.9492270000001</v>
      </c>
      <c r="O237" s="33">
        <v>1975.5350860000001</v>
      </c>
      <c r="P237" s="33">
        <v>3540.6935830000002</v>
      </c>
      <c r="Q237" s="33">
        <v>3477.9571030000002</v>
      </c>
      <c r="R237" s="33">
        <v>2327.9492270000001</v>
      </c>
      <c r="S237" s="33">
        <v>1975.5350860000001</v>
      </c>
      <c r="T237" s="33">
        <v>3942.8923679999998</v>
      </c>
      <c r="U237" s="33">
        <v>4534.0702799999999</v>
      </c>
      <c r="V237" s="33">
        <v>2327.9492270000001</v>
      </c>
      <c r="W237" s="33">
        <v>1975.5350860000001</v>
      </c>
      <c r="X237" s="33">
        <v>3942.8923679999998</v>
      </c>
      <c r="Y237" s="33">
        <v>4534.0702799999999</v>
      </c>
      <c r="Z237" s="33">
        <v>2327.9492270000001</v>
      </c>
      <c r="AA237" s="33">
        <v>1975.5350860000001</v>
      </c>
      <c r="AB237" s="33">
        <v>5448.2907180000002</v>
      </c>
      <c r="AC237" s="33">
        <v>6172.8832739999998</v>
      </c>
      <c r="AD237" s="33">
        <v>2516.2607159999998</v>
      </c>
      <c r="AE237" s="33">
        <v>2200.8089930000001</v>
      </c>
      <c r="AF237" s="33">
        <v>7280.3205950000001</v>
      </c>
      <c r="AG237" s="33">
        <v>8167.2752350000001</v>
      </c>
      <c r="AH237" s="33">
        <v>2745.430805</v>
      </c>
      <c r="AI237" s="33">
        <v>2474.9613650000001</v>
      </c>
      <c r="AJ237" s="33">
        <v>8810.9628790000006</v>
      </c>
      <c r="AK237" s="33">
        <v>9833.5693850000007</v>
      </c>
      <c r="AL237" s="33">
        <v>2936.9000780000001</v>
      </c>
      <c r="AM237" s="33">
        <v>2704.0128759999998</v>
      </c>
      <c r="AN237" s="33">
        <v>8810.9628790000006</v>
      </c>
      <c r="AO237" s="33">
        <v>9833.5693850000007</v>
      </c>
      <c r="AP237" s="33">
        <v>2936.9000780000001</v>
      </c>
      <c r="AQ237" s="33">
        <v>2704.0128759999998</v>
      </c>
      <c r="AR237" s="33">
        <v>8810.9628790000006</v>
      </c>
      <c r="AS237" s="33">
        <v>9833.5693850000007</v>
      </c>
      <c r="AT237" s="33">
        <v>2936.9000780000001</v>
      </c>
      <c r="AU237" s="33">
        <v>2704.0128759999998</v>
      </c>
      <c r="AV237" s="33">
        <v>8810.9628790000006</v>
      </c>
      <c r="AW237" s="33">
        <v>9833.5693850000007</v>
      </c>
      <c r="AX237" s="33">
        <v>2936.9000780000001</v>
      </c>
      <c r="AY237" s="33">
        <v>2704.0128759999998</v>
      </c>
      <c r="AZ237" s="33">
        <v>8810.9628790000006</v>
      </c>
      <c r="BA237" s="33">
        <v>9833.5693850000007</v>
      </c>
      <c r="BB237" s="33">
        <v>2936.9000780000001</v>
      </c>
      <c r="BC237" s="33">
        <v>2704.0128759999998</v>
      </c>
      <c r="BD237" s="33">
        <v>8810.9628790000006</v>
      </c>
      <c r="BE237" s="33">
        <v>9833.5693850000007</v>
      </c>
      <c r="BF237" s="33">
        <v>2936.9000780000001</v>
      </c>
      <c r="BG237" s="33">
        <v>2704.0128759999998</v>
      </c>
      <c r="BH237" s="33">
        <v>8810.9628790000006</v>
      </c>
      <c r="BI237" s="33">
        <v>9833.5693850000007</v>
      </c>
      <c r="BJ237" s="33">
        <v>2936.9000780000001</v>
      </c>
      <c r="BK237" s="33">
        <v>2704.0128759999998</v>
      </c>
      <c r="BL237" s="33">
        <v>8810.9628790000006</v>
      </c>
      <c r="BM237" s="33">
        <v>9833.5693850000007</v>
      </c>
      <c r="BN237" s="33">
        <v>2936.9000780000001</v>
      </c>
      <c r="BO237" s="33">
        <v>2704.0128759999998</v>
      </c>
      <c r="BP237" s="33">
        <v>8810.9628790000006</v>
      </c>
      <c r="BQ237" s="33">
        <v>9833.5693850000007</v>
      </c>
      <c r="BR237" s="33">
        <v>2936.9000780000001</v>
      </c>
      <c r="BS237" s="33">
        <v>2704.0128759999998</v>
      </c>
      <c r="BT237" s="33">
        <v>8810.9628790000006</v>
      </c>
      <c r="BU237" s="33">
        <v>9833.5693850000007</v>
      </c>
      <c r="BV237" s="33">
        <v>2936.9000780000001</v>
      </c>
      <c r="BW237" s="33">
        <v>2704.0128759999998</v>
      </c>
      <c r="BX237" s="33">
        <v>8810.9628790000006</v>
      </c>
      <c r="BY237" s="33">
        <v>9833.5693850000007</v>
      </c>
      <c r="BZ237" s="33">
        <v>2936.9000780000001</v>
      </c>
      <c r="CA237" s="33">
        <v>2704.0128759999998</v>
      </c>
      <c r="CB237" s="33">
        <v>8810.9628790000006</v>
      </c>
      <c r="CC237" s="33">
        <v>9833.5693850000007</v>
      </c>
      <c r="CD237" s="33">
        <v>2936.9000780000001</v>
      </c>
      <c r="CE237" s="33">
        <v>2704.0128759999998</v>
      </c>
      <c r="CF237" s="33">
        <v>8810.9628790000006</v>
      </c>
      <c r="CG237" s="33">
        <v>9833.5693850000007</v>
      </c>
      <c r="CH237" s="33">
        <v>2936.9000780000001</v>
      </c>
      <c r="CI237" s="33">
        <v>2704.0128759999998</v>
      </c>
      <c r="CJ237" s="33">
        <v>8810.9628790000006</v>
      </c>
      <c r="CK237" s="33">
        <v>9833.5693850000007</v>
      </c>
      <c r="CL237" s="33">
        <v>2936.9000780000001</v>
      </c>
      <c r="CM237" s="33">
        <v>2704.0128759999998</v>
      </c>
      <c r="CN237" s="33">
        <v>8810.9628790000006</v>
      </c>
      <c r="CO237" s="33">
        <v>9833.5693850000007</v>
      </c>
      <c r="CP237" s="33">
        <v>2936.9000780000001</v>
      </c>
      <c r="CQ237" s="33">
        <v>2704.0128759999998</v>
      </c>
      <c r="CR237" s="33">
        <v>8810.9628790000006</v>
      </c>
      <c r="CS237" s="33">
        <v>9833.5693850000007</v>
      </c>
      <c r="CT237" s="33">
        <v>2936.9000780000001</v>
      </c>
      <c r="CU237" s="33">
        <v>2704.0128759999998</v>
      </c>
      <c r="CV237" s="33">
        <v>8810.9628790000006</v>
      </c>
      <c r="CW237" s="33">
        <v>9833.5693850000007</v>
      </c>
      <c r="CX237" s="33">
        <v>2936.9000780000001</v>
      </c>
      <c r="CY237" s="33">
        <v>2704.0128759999998</v>
      </c>
      <c r="CZ237" s="33">
        <v>8810.9628790000006</v>
      </c>
      <c r="DA237" s="33">
        <v>9833.5693850000007</v>
      </c>
      <c r="DB237" s="33">
        <v>2936.9000780000001</v>
      </c>
      <c r="DC237" s="33">
        <v>2704.0128759999998</v>
      </c>
      <c r="DD237" s="33">
        <v>8810.9628790000006</v>
      </c>
      <c r="DE237" s="33">
        <v>9833.5693850000007</v>
      </c>
      <c r="DF237" s="33">
        <v>2936.9000780000001</v>
      </c>
      <c r="DG237" s="33">
        <v>2704.0128759999998</v>
      </c>
      <c r="DH237" s="33">
        <v>8810.9628790000006</v>
      </c>
      <c r="DI237" s="33">
        <v>9833.5693850000007</v>
      </c>
      <c r="DJ237" s="33">
        <v>2936.9000780000001</v>
      </c>
      <c r="DK237" s="33">
        <v>2704.0128759999998</v>
      </c>
      <c r="DL237" s="33">
        <v>8810.9628790000006</v>
      </c>
      <c r="DM237" s="33">
        <v>9833.5693850000007</v>
      </c>
      <c r="DN237" s="33">
        <v>2936.9000780000001</v>
      </c>
      <c r="DO237" s="33">
        <v>2704.0128759999998</v>
      </c>
      <c r="DP237" s="33">
        <v>8810.9628790000006</v>
      </c>
      <c r="DQ237" s="33">
        <v>9833.5693850000007</v>
      </c>
      <c r="DR237" s="33">
        <v>2936.9000780000001</v>
      </c>
      <c r="DS237" s="33">
        <v>2704.0128759999998</v>
      </c>
      <c r="DT237" s="33">
        <v>8810.9628790000006</v>
      </c>
      <c r="DU237" s="33">
        <v>9833.5693850000007</v>
      </c>
      <c r="DV237" s="33">
        <v>2936.9000780000001</v>
      </c>
      <c r="DW237" s="33">
        <v>2704.0128759999998</v>
      </c>
      <c r="DX237" s="33">
        <v>8810.9628790000006</v>
      </c>
      <c r="DY237" s="33">
        <v>9833.5693850000007</v>
      </c>
      <c r="DZ237" s="33">
        <v>2936.9000780000001</v>
      </c>
      <c r="EA237" s="33">
        <v>2704.0128759999998</v>
      </c>
      <c r="EB237" s="33">
        <v>8810.9628790000006</v>
      </c>
      <c r="EC237" s="33">
        <v>9833.5693850000007</v>
      </c>
      <c r="ED237" s="33">
        <v>2936.9000780000001</v>
      </c>
      <c r="EE237" s="33">
        <v>2704.0128759999998</v>
      </c>
      <c r="EF237" s="33">
        <v>8810.9628790000006</v>
      </c>
      <c r="EG237" s="33">
        <v>9833.5693850000007</v>
      </c>
      <c r="EH237" s="33">
        <v>2936.9000780000001</v>
      </c>
      <c r="EI237" s="33">
        <v>2704.0128759999998</v>
      </c>
      <c r="EJ237" s="33">
        <v>8810.9628790000006</v>
      </c>
      <c r="EK237" s="33">
        <v>9833.5693850000007</v>
      </c>
      <c r="EL237" s="33">
        <v>2936.9000780000001</v>
      </c>
      <c r="EM237" s="33">
        <v>2704.0128759999998</v>
      </c>
      <c r="EN237" s="33">
        <v>8810.9628790000006</v>
      </c>
      <c r="EO237" s="33">
        <v>9833.5693850000007</v>
      </c>
      <c r="EP237" s="33">
        <v>2936.9000780000001</v>
      </c>
      <c r="EQ237" s="33">
        <v>2704.0128759999998</v>
      </c>
      <c r="ER237" s="33">
        <v>8810.9628790000006</v>
      </c>
      <c r="ES237" s="33">
        <v>9833.5693850000007</v>
      </c>
      <c r="ET237" s="33">
        <v>2936.9000780000001</v>
      </c>
      <c r="EU237" s="33">
        <v>2704.0128759999998</v>
      </c>
      <c r="EV237" s="33">
        <v>8810.9628790000006</v>
      </c>
      <c r="EW237" s="33">
        <v>9833.5693850000007</v>
      </c>
      <c r="EX237" s="33">
        <v>2936.9000780000001</v>
      </c>
      <c r="EY237" s="33">
        <v>2704.0128759999998</v>
      </c>
      <c r="EZ237" s="33">
        <v>9144.0902740000001</v>
      </c>
      <c r="FA237" s="33">
        <v>10151.62974</v>
      </c>
      <c r="FB237" s="33">
        <v>3021.8239600000002</v>
      </c>
      <c r="FC237" s="33">
        <v>2801.982692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6993.13375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6993.13375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6993.13375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2209.6912390000002</v>
      </c>
      <c r="U239" s="33">
        <v>2197.528069</v>
      </c>
      <c r="V239" s="33">
        <v>574.89272229999995</v>
      </c>
      <c r="W239" s="33">
        <v>671.04039799999998</v>
      </c>
      <c r="X239" s="33">
        <v>2248.707973</v>
      </c>
      <c r="Y239" s="33">
        <v>2197.528069</v>
      </c>
      <c r="Z239" s="33">
        <v>574.89272229999995</v>
      </c>
      <c r="AA239" s="33">
        <v>671.04039799999998</v>
      </c>
      <c r="AB239" s="33">
        <v>4252.2994619999999</v>
      </c>
      <c r="AC239" s="33">
        <v>4106.5730469999999</v>
      </c>
      <c r="AD239" s="33">
        <v>1372.5962669999999</v>
      </c>
      <c r="AE239" s="33">
        <v>1671.0517500000001</v>
      </c>
      <c r="AF239" s="33">
        <v>4252.2994619999999</v>
      </c>
      <c r="AG239" s="33">
        <v>4106.5730469999999</v>
      </c>
      <c r="AH239" s="33">
        <v>1372.5962669999999</v>
      </c>
      <c r="AI239" s="33">
        <v>1671.0517500000001</v>
      </c>
      <c r="AJ239" s="33">
        <v>4252.2994619999999</v>
      </c>
      <c r="AK239" s="33">
        <v>4106.5730469999999</v>
      </c>
      <c r="AL239" s="33">
        <v>1372.5962669999999</v>
      </c>
      <c r="AM239" s="33">
        <v>1671.0517500000001</v>
      </c>
      <c r="AN239" s="33">
        <v>4252.2994619999999</v>
      </c>
      <c r="AO239" s="33">
        <v>4106.5730469999999</v>
      </c>
      <c r="AP239" s="33">
        <v>1372.5962669999999</v>
      </c>
      <c r="AQ239" s="33">
        <v>1671.0517500000001</v>
      </c>
      <c r="AR239" s="33">
        <v>4252.2994619999999</v>
      </c>
      <c r="AS239" s="33">
        <v>4106.5730469999999</v>
      </c>
      <c r="AT239" s="33">
        <v>1372.5962669999999</v>
      </c>
      <c r="AU239" s="33">
        <v>1671.0517500000001</v>
      </c>
      <c r="AV239" s="33">
        <v>4252.2994619999999</v>
      </c>
      <c r="AW239" s="33">
        <v>4106.5730469999999</v>
      </c>
      <c r="AX239" s="33">
        <v>1372.5962669999999</v>
      </c>
      <c r="AY239" s="33">
        <v>1671.0517500000001</v>
      </c>
      <c r="AZ239" s="33">
        <v>4252.2994619999999</v>
      </c>
      <c r="BA239" s="33">
        <v>4106.5730469999999</v>
      </c>
      <c r="BB239" s="33">
        <v>1372.5962669999999</v>
      </c>
      <c r="BC239" s="33">
        <v>1671.0517500000001</v>
      </c>
      <c r="BD239" s="33">
        <v>4252.2994619999999</v>
      </c>
      <c r="BE239" s="33">
        <v>4106.5730469999999</v>
      </c>
      <c r="BF239" s="33">
        <v>1372.5962669999999</v>
      </c>
      <c r="BG239" s="33">
        <v>1671.0517500000001</v>
      </c>
      <c r="BH239" s="33">
        <v>4252.2994619999999</v>
      </c>
      <c r="BI239" s="33">
        <v>4106.5730469999999</v>
      </c>
      <c r="BJ239" s="33">
        <v>1372.5962669999999</v>
      </c>
      <c r="BK239" s="33">
        <v>1671.0517500000001</v>
      </c>
      <c r="BL239" s="33">
        <v>4252.2994619999999</v>
      </c>
      <c r="BM239" s="33">
        <v>4106.5730469999999</v>
      </c>
      <c r="BN239" s="33">
        <v>1372.5962669999999</v>
      </c>
      <c r="BO239" s="33">
        <v>1671.0517500000001</v>
      </c>
      <c r="BP239" s="33">
        <v>4252.2994619999999</v>
      </c>
      <c r="BQ239" s="33">
        <v>4106.5730469999999</v>
      </c>
      <c r="BR239" s="33">
        <v>1372.5962669999999</v>
      </c>
      <c r="BS239" s="33">
        <v>1671.0517500000001</v>
      </c>
      <c r="BT239" s="33">
        <v>4252.2994619999999</v>
      </c>
      <c r="BU239" s="33">
        <v>4106.5730469999999</v>
      </c>
      <c r="BV239" s="33">
        <v>1372.5962669999999</v>
      </c>
      <c r="BW239" s="33">
        <v>1671.0517500000001</v>
      </c>
      <c r="BX239" s="33">
        <v>4252.2994619999999</v>
      </c>
      <c r="BY239" s="33">
        <v>4106.5730469999999</v>
      </c>
      <c r="BZ239" s="33">
        <v>1372.5962669999999</v>
      </c>
      <c r="CA239" s="33">
        <v>1671.0517500000001</v>
      </c>
      <c r="CB239" s="33">
        <v>4252.2994619999999</v>
      </c>
      <c r="CC239" s="33">
        <v>4106.5730469999999</v>
      </c>
      <c r="CD239" s="33">
        <v>1372.5962669999999</v>
      </c>
      <c r="CE239" s="33">
        <v>1671.0517500000001</v>
      </c>
      <c r="CF239" s="33">
        <v>4252.2994619999999</v>
      </c>
      <c r="CG239" s="33">
        <v>4106.5730469999999</v>
      </c>
      <c r="CH239" s="33">
        <v>1372.5962669999999</v>
      </c>
      <c r="CI239" s="33">
        <v>1671.0517500000001</v>
      </c>
      <c r="CJ239" s="33">
        <v>4252.2994619999999</v>
      </c>
      <c r="CK239" s="33">
        <v>4106.5730469999999</v>
      </c>
      <c r="CL239" s="33">
        <v>1372.5962669999999</v>
      </c>
      <c r="CM239" s="33">
        <v>1671.0517500000001</v>
      </c>
      <c r="CN239" s="33">
        <v>4252.2994619999999</v>
      </c>
      <c r="CO239" s="33">
        <v>4106.5730469999999</v>
      </c>
      <c r="CP239" s="33">
        <v>1372.5962669999999</v>
      </c>
      <c r="CQ239" s="33">
        <v>1671.0517500000001</v>
      </c>
      <c r="CR239" s="33">
        <v>4252.2994619999999</v>
      </c>
      <c r="CS239" s="33">
        <v>4106.5730469999999</v>
      </c>
      <c r="CT239" s="33">
        <v>1372.5962669999999</v>
      </c>
      <c r="CU239" s="33">
        <v>1671.0517500000001</v>
      </c>
      <c r="CV239" s="33">
        <v>4252.2994619999999</v>
      </c>
      <c r="CW239" s="33">
        <v>4106.5730469999999</v>
      </c>
      <c r="CX239" s="33">
        <v>1372.5962669999999</v>
      </c>
      <c r="CY239" s="33">
        <v>1671.0517500000001</v>
      </c>
      <c r="CZ239" s="33">
        <v>4252.2994619999999</v>
      </c>
      <c r="DA239" s="33">
        <v>4106.5730469999999</v>
      </c>
      <c r="DB239" s="33">
        <v>1372.5962669999999</v>
      </c>
      <c r="DC239" s="33">
        <v>1671.0517500000001</v>
      </c>
      <c r="DD239" s="33">
        <v>4252.2994619999999</v>
      </c>
      <c r="DE239" s="33">
        <v>4106.5730469999999</v>
      </c>
      <c r="DF239" s="33">
        <v>1372.5962669999999</v>
      </c>
      <c r="DG239" s="33">
        <v>1671.0517500000001</v>
      </c>
      <c r="DH239" s="33">
        <v>4252.2994619999999</v>
      </c>
      <c r="DI239" s="33">
        <v>4106.5730469999999</v>
      </c>
      <c r="DJ239" s="33">
        <v>1372.5962669999999</v>
      </c>
      <c r="DK239" s="33">
        <v>1671.0517500000001</v>
      </c>
      <c r="DL239" s="33">
        <v>4252.2994619999999</v>
      </c>
      <c r="DM239" s="33">
        <v>4106.5730469999999</v>
      </c>
      <c r="DN239" s="33">
        <v>1372.5962669999999</v>
      </c>
      <c r="DO239" s="33">
        <v>1671.0517500000001</v>
      </c>
      <c r="DP239" s="33">
        <v>4252.2994619999999</v>
      </c>
      <c r="DQ239" s="33">
        <v>4106.5730469999999</v>
      </c>
      <c r="DR239" s="33">
        <v>1372.5962669999999</v>
      </c>
      <c r="DS239" s="33">
        <v>1671.0517500000001</v>
      </c>
      <c r="DT239" s="33">
        <v>4252.2994619999999</v>
      </c>
      <c r="DU239" s="33">
        <v>4106.5730469999999</v>
      </c>
      <c r="DV239" s="33">
        <v>1372.5962669999999</v>
      </c>
      <c r="DW239" s="33">
        <v>1671.0517500000001</v>
      </c>
      <c r="DX239" s="33">
        <v>4252.2994619999999</v>
      </c>
      <c r="DY239" s="33">
        <v>4106.5730469999999</v>
      </c>
      <c r="DZ239" s="33">
        <v>1372.5962669999999</v>
      </c>
      <c r="EA239" s="33">
        <v>1671.0517500000001</v>
      </c>
      <c r="EB239" s="33">
        <v>4252.2994619999999</v>
      </c>
      <c r="EC239" s="33">
        <v>4106.5730469999999</v>
      </c>
      <c r="ED239" s="33">
        <v>1372.5962669999999</v>
      </c>
      <c r="EE239" s="33">
        <v>1671.0517500000001</v>
      </c>
      <c r="EF239" s="33">
        <v>4252.2994619999999</v>
      </c>
      <c r="EG239" s="33">
        <v>4106.5730469999999</v>
      </c>
      <c r="EH239" s="33">
        <v>1372.5962669999999</v>
      </c>
      <c r="EI239" s="33">
        <v>1671.0517500000001</v>
      </c>
      <c r="EJ239" s="33">
        <v>4252.2994619999999</v>
      </c>
      <c r="EK239" s="33">
        <v>4106.5730469999999</v>
      </c>
      <c r="EL239" s="33">
        <v>1372.5962669999999</v>
      </c>
      <c r="EM239" s="33">
        <v>1671.0517500000001</v>
      </c>
      <c r="EN239" s="33">
        <v>4252.2994619999999</v>
      </c>
      <c r="EO239" s="33">
        <v>4106.5730469999999</v>
      </c>
      <c r="EP239" s="33">
        <v>1372.5962669999999</v>
      </c>
      <c r="EQ239" s="33">
        <v>1671.0517500000001</v>
      </c>
      <c r="ER239" s="33">
        <v>4252.2994619999999</v>
      </c>
      <c r="ES239" s="33">
        <v>4106.5730469999999</v>
      </c>
      <c r="ET239" s="33">
        <v>1372.5962669999999</v>
      </c>
      <c r="EU239" s="33">
        <v>1671.0517500000001</v>
      </c>
      <c r="EV239" s="33">
        <v>4252.2994619999999</v>
      </c>
      <c r="EW239" s="33">
        <v>4106.5730469999999</v>
      </c>
      <c r="EX239" s="33">
        <v>1372.5962669999999</v>
      </c>
      <c r="EY239" s="33">
        <v>1671.0517500000001</v>
      </c>
      <c r="EZ239" s="33">
        <v>4252.2994619999999</v>
      </c>
      <c r="FA239" s="33">
        <v>4106.5730469999999</v>
      </c>
      <c r="FB239" s="33">
        <v>1372.5962669999999</v>
      </c>
      <c r="FC239" s="33">
        <v>1671.0517500000001</v>
      </c>
    </row>
    <row r="240" spans="2:159" x14ac:dyDescent="0.25">
      <c r="B240" s="33" t="s">
        <v>1</v>
      </c>
      <c r="C240" s="33" t="s">
        <v>43</v>
      </c>
      <c r="D240" s="33">
        <v>101.4122192</v>
      </c>
      <c r="E240" s="33">
        <v>188.92549769999999</v>
      </c>
      <c r="F240" s="33">
        <v>95.870011730000002</v>
      </c>
      <c r="G240" s="33">
        <v>102.64523869999999</v>
      </c>
      <c r="J240" s="33">
        <v>176.95954939999999</v>
      </c>
      <c r="K240" s="33">
        <v>102.64523869999999</v>
      </c>
      <c r="N240" s="33">
        <v>176.95954939999999</v>
      </c>
      <c r="O240" s="33">
        <v>102.64523869999999</v>
      </c>
      <c r="R240" s="33">
        <v>176.95954939999999</v>
      </c>
      <c r="S240" s="33">
        <v>102.64523869999999</v>
      </c>
      <c r="T240" s="33">
        <v>101.4122192</v>
      </c>
      <c r="U240" s="33">
        <v>188.92549769999999</v>
      </c>
      <c r="V240" s="33">
        <v>176.95954939999999</v>
      </c>
      <c r="W240" s="33">
        <v>102.64523869999999</v>
      </c>
      <c r="X240" s="33">
        <v>101.4122192</v>
      </c>
      <c r="Y240" s="33">
        <v>188.92549769999999</v>
      </c>
      <c r="Z240" s="33">
        <v>176.95954939999999</v>
      </c>
      <c r="AA240" s="33">
        <v>102.64523869999999</v>
      </c>
      <c r="AB240" s="33">
        <v>101.4122192</v>
      </c>
      <c r="AC240" s="33">
        <v>188.92549769999999</v>
      </c>
      <c r="AD240" s="33">
        <v>176.95954939999999</v>
      </c>
      <c r="AE240" s="33">
        <v>102.64523869999999</v>
      </c>
      <c r="AF240" s="33">
        <v>435.79520839999998</v>
      </c>
      <c r="AG240" s="33">
        <v>459.58046880000001</v>
      </c>
      <c r="AH240" s="33">
        <v>529.33793179999998</v>
      </c>
      <c r="AI240" s="33">
        <v>442.5223135</v>
      </c>
      <c r="AJ240" s="33">
        <v>435.79520839999998</v>
      </c>
      <c r="AK240" s="33">
        <v>459.58046880000001</v>
      </c>
      <c r="AL240" s="33">
        <v>529.33793179999998</v>
      </c>
      <c r="AM240" s="33">
        <v>442.5223135</v>
      </c>
      <c r="AN240" s="33">
        <v>435.79520839999998</v>
      </c>
      <c r="AO240" s="33">
        <v>459.58046880000001</v>
      </c>
      <c r="AP240" s="33">
        <v>529.33793179999998</v>
      </c>
      <c r="AQ240" s="33">
        <v>442.5223135</v>
      </c>
      <c r="AR240" s="33">
        <v>435.79520839999998</v>
      </c>
      <c r="AS240" s="33">
        <v>459.58046880000001</v>
      </c>
      <c r="AT240" s="33">
        <v>529.33793179999998</v>
      </c>
      <c r="AU240" s="33">
        <v>442.5223135</v>
      </c>
      <c r="AV240" s="33">
        <v>435.79520839999998</v>
      </c>
      <c r="AW240" s="33">
        <v>459.58046880000001</v>
      </c>
      <c r="AX240" s="33">
        <v>529.33793179999998</v>
      </c>
      <c r="AY240" s="33">
        <v>442.5223135</v>
      </c>
      <c r="AZ240" s="33">
        <v>435.79520839999998</v>
      </c>
      <c r="BA240" s="33">
        <v>459.58046880000001</v>
      </c>
      <c r="BB240" s="33">
        <v>529.33793179999998</v>
      </c>
      <c r="BC240" s="33">
        <v>442.5223135</v>
      </c>
      <c r="BD240" s="33">
        <v>435.79520839999998</v>
      </c>
      <c r="BE240" s="33">
        <v>459.58046880000001</v>
      </c>
      <c r="BF240" s="33">
        <v>529.33793179999998</v>
      </c>
      <c r="BG240" s="33">
        <v>442.5223135</v>
      </c>
      <c r="BH240" s="33">
        <v>435.79520839999998</v>
      </c>
      <c r="BI240" s="33">
        <v>459.58046880000001</v>
      </c>
      <c r="BJ240" s="33">
        <v>529.33793179999998</v>
      </c>
      <c r="BK240" s="33">
        <v>442.5223135</v>
      </c>
      <c r="BL240" s="33">
        <v>435.79520839999998</v>
      </c>
      <c r="BM240" s="33">
        <v>459.58046880000001</v>
      </c>
      <c r="BN240" s="33">
        <v>529.33793179999998</v>
      </c>
      <c r="BO240" s="33">
        <v>442.5223135</v>
      </c>
      <c r="BP240" s="33">
        <v>435.79520839999998</v>
      </c>
      <c r="BQ240" s="33">
        <v>459.58046880000001</v>
      </c>
      <c r="BR240" s="33">
        <v>529.33793179999998</v>
      </c>
      <c r="BS240" s="33">
        <v>442.5223135</v>
      </c>
      <c r="BT240" s="33">
        <v>435.79520839999998</v>
      </c>
      <c r="BU240" s="33">
        <v>459.58046880000001</v>
      </c>
      <c r="BV240" s="33">
        <v>529.33793179999998</v>
      </c>
      <c r="BW240" s="33">
        <v>442.5223135</v>
      </c>
      <c r="BX240" s="33">
        <v>435.79520839999998</v>
      </c>
      <c r="BY240" s="33">
        <v>459.58046880000001</v>
      </c>
      <c r="BZ240" s="33">
        <v>529.33793179999998</v>
      </c>
      <c r="CA240" s="33">
        <v>442.5223135</v>
      </c>
      <c r="CB240" s="33">
        <v>435.79520839999998</v>
      </c>
      <c r="CC240" s="33">
        <v>459.58046880000001</v>
      </c>
      <c r="CD240" s="33">
        <v>529.33793179999998</v>
      </c>
      <c r="CE240" s="33">
        <v>442.5223135</v>
      </c>
      <c r="CF240" s="33">
        <v>435.79520839999998</v>
      </c>
      <c r="CG240" s="33">
        <v>459.58046880000001</v>
      </c>
      <c r="CH240" s="33">
        <v>529.33793179999998</v>
      </c>
      <c r="CI240" s="33">
        <v>442.5223135</v>
      </c>
      <c r="CJ240" s="33">
        <v>435.79520839999998</v>
      </c>
      <c r="CK240" s="33">
        <v>459.58046880000001</v>
      </c>
      <c r="CL240" s="33">
        <v>529.33793179999998</v>
      </c>
      <c r="CM240" s="33">
        <v>442.5223135</v>
      </c>
      <c r="CN240" s="33">
        <v>435.79520839999998</v>
      </c>
      <c r="CO240" s="33">
        <v>459.58046880000001</v>
      </c>
      <c r="CP240" s="33">
        <v>529.33793179999998</v>
      </c>
      <c r="CQ240" s="33">
        <v>442.5223135</v>
      </c>
      <c r="CR240" s="33">
        <v>435.79520839999998</v>
      </c>
      <c r="CS240" s="33">
        <v>459.58046880000001</v>
      </c>
      <c r="CT240" s="33">
        <v>529.33793179999998</v>
      </c>
      <c r="CU240" s="33">
        <v>442.5223135</v>
      </c>
      <c r="CV240" s="33">
        <v>435.79520839999998</v>
      </c>
      <c r="CW240" s="33">
        <v>459.58046880000001</v>
      </c>
      <c r="CX240" s="33">
        <v>529.33793179999998</v>
      </c>
      <c r="CY240" s="33">
        <v>442.5223135</v>
      </c>
      <c r="CZ240" s="33">
        <v>435.79520839999998</v>
      </c>
      <c r="DA240" s="33">
        <v>459.58046880000001</v>
      </c>
      <c r="DB240" s="33">
        <v>529.33793179999998</v>
      </c>
      <c r="DC240" s="33">
        <v>442.5223135</v>
      </c>
      <c r="DD240" s="33">
        <v>435.79520839999998</v>
      </c>
      <c r="DE240" s="33">
        <v>459.58046880000001</v>
      </c>
      <c r="DF240" s="33">
        <v>529.33793179999998</v>
      </c>
      <c r="DG240" s="33">
        <v>442.5223135</v>
      </c>
      <c r="DH240" s="33">
        <v>435.79520839999998</v>
      </c>
      <c r="DI240" s="33">
        <v>459.58046880000001</v>
      </c>
      <c r="DJ240" s="33">
        <v>529.33793179999998</v>
      </c>
      <c r="DK240" s="33">
        <v>442.5223135</v>
      </c>
      <c r="DL240" s="33">
        <v>435.79520839999998</v>
      </c>
      <c r="DM240" s="33">
        <v>459.58046880000001</v>
      </c>
      <c r="DN240" s="33">
        <v>529.33793179999998</v>
      </c>
      <c r="DO240" s="33">
        <v>442.5223135</v>
      </c>
      <c r="DP240" s="33">
        <v>435.79520839999998</v>
      </c>
      <c r="DQ240" s="33">
        <v>459.58046880000001</v>
      </c>
      <c r="DR240" s="33">
        <v>529.33793179999998</v>
      </c>
      <c r="DS240" s="33">
        <v>442.5223135</v>
      </c>
      <c r="DT240" s="33">
        <v>435.79520839999998</v>
      </c>
      <c r="DU240" s="33">
        <v>459.58046880000001</v>
      </c>
      <c r="DV240" s="33">
        <v>529.33793179999998</v>
      </c>
      <c r="DW240" s="33">
        <v>442.5223135</v>
      </c>
      <c r="DX240" s="33">
        <v>435.79520839999998</v>
      </c>
      <c r="DY240" s="33">
        <v>459.58046880000001</v>
      </c>
      <c r="DZ240" s="33">
        <v>529.33793179999998</v>
      </c>
      <c r="EA240" s="33">
        <v>442.5223135</v>
      </c>
      <c r="EB240" s="33">
        <v>435.79520839999998</v>
      </c>
      <c r="EC240" s="33">
        <v>459.58046880000001</v>
      </c>
      <c r="ED240" s="33">
        <v>529.33793179999998</v>
      </c>
      <c r="EE240" s="33">
        <v>442.5223135</v>
      </c>
      <c r="EF240" s="33">
        <v>435.79520839999998</v>
      </c>
      <c r="EG240" s="33">
        <v>459.58046880000001</v>
      </c>
      <c r="EH240" s="33">
        <v>529.33793179999998</v>
      </c>
      <c r="EI240" s="33">
        <v>442.5223135</v>
      </c>
      <c r="EJ240" s="33">
        <v>435.79520839999998</v>
      </c>
      <c r="EK240" s="33">
        <v>459.58046880000001</v>
      </c>
      <c r="EL240" s="33">
        <v>529.33793179999998</v>
      </c>
      <c r="EM240" s="33">
        <v>442.5223135</v>
      </c>
      <c r="EN240" s="33">
        <v>435.79520839999998</v>
      </c>
      <c r="EO240" s="33">
        <v>459.58046880000001</v>
      </c>
      <c r="EP240" s="33">
        <v>529.33793179999998</v>
      </c>
      <c r="EQ240" s="33">
        <v>442.5223135</v>
      </c>
      <c r="ER240" s="33">
        <v>435.79520839999998</v>
      </c>
      <c r="ES240" s="33">
        <v>459.58046880000001</v>
      </c>
      <c r="ET240" s="33">
        <v>529.33793179999998</v>
      </c>
      <c r="EU240" s="33">
        <v>442.5223135</v>
      </c>
      <c r="EV240" s="33">
        <v>435.79520839999998</v>
      </c>
      <c r="EW240" s="33">
        <v>459.58046880000001</v>
      </c>
      <c r="EX240" s="33">
        <v>529.33793179999998</v>
      </c>
      <c r="EY240" s="33">
        <v>442.5223135</v>
      </c>
      <c r="EZ240" s="33">
        <v>435.79520839999998</v>
      </c>
      <c r="FA240" s="33">
        <v>459.58046880000001</v>
      </c>
      <c r="FB240" s="33">
        <v>529.33793179999998</v>
      </c>
      <c r="FC240" s="33">
        <v>442.5223135</v>
      </c>
    </row>
    <row r="241" spans="2:159" x14ac:dyDescent="0.25">
      <c r="B241" s="33" t="s">
        <v>1</v>
      </c>
      <c r="C241" s="33" t="s">
        <v>44</v>
      </c>
    </row>
    <row r="242" spans="2:159" x14ac:dyDescent="0.25">
      <c r="B242" s="33" t="s">
        <v>1</v>
      </c>
      <c r="C242" s="33" t="s">
        <v>45</v>
      </c>
      <c r="AJ242" s="33">
        <v>1859.021921</v>
      </c>
      <c r="AK242" s="33">
        <v>1466.5918750000001</v>
      </c>
      <c r="AL242" s="33">
        <v>610.39716139999996</v>
      </c>
      <c r="AM242" s="33">
        <v>1017.280398</v>
      </c>
      <c r="AN242" s="33">
        <v>1859.021921</v>
      </c>
      <c r="AO242" s="33">
        <v>1466.5918750000001</v>
      </c>
      <c r="AP242" s="33">
        <v>610.39716139999996</v>
      </c>
      <c r="AQ242" s="33">
        <v>1017.280398</v>
      </c>
      <c r="AR242" s="33">
        <v>1859.021921</v>
      </c>
      <c r="AS242" s="33">
        <v>1466.5918750000001</v>
      </c>
      <c r="AT242" s="33">
        <v>610.39716139999996</v>
      </c>
      <c r="AU242" s="33">
        <v>1017.280398</v>
      </c>
      <c r="AV242" s="33">
        <v>1859.021921</v>
      </c>
      <c r="AW242" s="33">
        <v>1466.5918750000001</v>
      </c>
      <c r="AX242" s="33">
        <v>610.39716139999996</v>
      </c>
      <c r="AY242" s="33">
        <v>1017.280398</v>
      </c>
      <c r="AZ242" s="33">
        <v>1859.021921</v>
      </c>
      <c r="BA242" s="33">
        <v>1466.5918750000001</v>
      </c>
      <c r="BB242" s="33">
        <v>610.39716139999996</v>
      </c>
      <c r="BC242" s="33">
        <v>1017.280398</v>
      </c>
      <c r="BD242" s="33">
        <v>1859.021921</v>
      </c>
      <c r="BE242" s="33">
        <v>1466.5918750000001</v>
      </c>
      <c r="BF242" s="33">
        <v>610.39716139999996</v>
      </c>
      <c r="BG242" s="33">
        <v>1017.280398</v>
      </c>
      <c r="BH242" s="33">
        <v>1859.021921</v>
      </c>
      <c r="BI242" s="33">
        <v>1466.5918750000001</v>
      </c>
      <c r="BJ242" s="33">
        <v>610.39716139999996</v>
      </c>
      <c r="BK242" s="33">
        <v>1017.280398</v>
      </c>
      <c r="BL242" s="33">
        <v>1859.021921</v>
      </c>
      <c r="BM242" s="33">
        <v>1466.5918750000001</v>
      </c>
      <c r="BN242" s="33">
        <v>610.39716139999996</v>
      </c>
      <c r="BO242" s="33">
        <v>1017.280398</v>
      </c>
      <c r="BP242" s="33">
        <v>1859.021921</v>
      </c>
      <c r="BQ242" s="33">
        <v>1466.5918750000001</v>
      </c>
      <c r="BR242" s="33">
        <v>610.39716139999996</v>
      </c>
      <c r="BS242" s="33">
        <v>1017.280398</v>
      </c>
      <c r="BT242" s="33">
        <v>1928.6291670000001</v>
      </c>
      <c r="BU242" s="33">
        <v>1499.324668</v>
      </c>
      <c r="BV242" s="33">
        <v>618.12394380000001</v>
      </c>
      <c r="BW242" s="33">
        <v>1050.4364660000001</v>
      </c>
      <c r="BX242" s="33">
        <v>1928.6291670000001</v>
      </c>
      <c r="BY242" s="33">
        <v>1499.324668</v>
      </c>
      <c r="BZ242" s="33">
        <v>618.12394380000001</v>
      </c>
      <c r="CA242" s="33">
        <v>1050.4364660000001</v>
      </c>
      <c r="CB242" s="33">
        <v>1928.6291670000001</v>
      </c>
      <c r="CC242" s="33">
        <v>1499.324668</v>
      </c>
      <c r="CD242" s="33">
        <v>618.12394380000001</v>
      </c>
      <c r="CE242" s="33">
        <v>1050.4364660000001</v>
      </c>
      <c r="CF242" s="33">
        <v>1928.6291670000001</v>
      </c>
      <c r="CG242" s="33">
        <v>1499.324668</v>
      </c>
      <c r="CH242" s="33">
        <v>618.12394380000001</v>
      </c>
      <c r="CI242" s="33">
        <v>1050.4364660000001</v>
      </c>
      <c r="CJ242" s="33">
        <v>1928.6291670000001</v>
      </c>
      <c r="CK242" s="33">
        <v>1499.324668</v>
      </c>
      <c r="CL242" s="33">
        <v>618.12394380000001</v>
      </c>
      <c r="CM242" s="33">
        <v>1050.4364660000001</v>
      </c>
      <c r="CN242" s="33">
        <v>1928.6291670000001</v>
      </c>
      <c r="CO242" s="33">
        <v>1499.324668</v>
      </c>
      <c r="CP242" s="33">
        <v>618.12394380000001</v>
      </c>
      <c r="CQ242" s="33">
        <v>1050.4364660000001</v>
      </c>
      <c r="CR242" s="33">
        <v>1928.6291670000001</v>
      </c>
      <c r="CS242" s="33">
        <v>1499.324668</v>
      </c>
      <c r="CT242" s="33">
        <v>618.12394380000001</v>
      </c>
      <c r="CU242" s="33">
        <v>1050.4364660000001</v>
      </c>
      <c r="CV242" s="33">
        <v>1928.6291670000001</v>
      </c>
      <c r="CW242" s="33">
        <v>1499.324668</v>
      </c>
      <c r="CX242" s="33">
        <v>618.12394380000001</v>
      </c>
      <c r="CY242" s="33">
        <v>1050.4364660000001</v>
      </c>
      <c r="CZ242" s="33">
        <v>1928.6291670000001</v>
      </c>
      <c r="DA242" s="33">
        <v>1499.324668</v>
      </c>
      <c r="DB242" s="33">
        <v>618.12394380000001</v>
      </c>
      <c r="DC242" s="33">
        <v>1050.4364660000001</v>
      </c>
      <c r="DD242" s="33">
        <v>1928.6291670000001</v>
      </c>
      <c r="DE242" s="33">
        <v>1499.324668</v>
      </c>
      <c r="DF242" s="33">
        <v>618.12394380000001</v>
      </c>
      <c r="DG242" s="33">
        <v>1050.4364660000001</v>
      </c>
      <c r="DH242" s="33">
        <v>1928.6291670000001</v>
      </c>
      <c r="DI242" s="33">
        <v>1499.324668</v>
      </c>
      <c r="DJ242" s="33">
        <v>618.12394380000001</v>
      </c>
      <c r="DK242" s="33">
        <v>1050.4364660000001</v>
      </c>
      <c r="DL242" s="33">
        <v>1928.6291670000001</v>
      </c>
      <c r="DM242" s="33">
        <v>1499.324668</v>
      </c>
      <c r="DN242" s="33">
        <v>618.12394380000001</v>
      </c>
      <c r="DO242" s="33">
        <v>1050.4364660000001</v>
      </c>
      <c r="DP242" s="33">
        <v>1928.6291670000001</v>
      </c>
      <c r="DQ242" s="33">
        <v>1499.324668</v>
      </c>
      <c r="DR242" s="33">
        <v>618.12394380000001</v>
      </c>
      <c r="DS242" s="33">
        <v>1050.4364660000001</v>
      </c>
      <c r="DT242" s="33">
        <v>1928.6291670000001</v>
      </c>
      <c r="DU242" s="33">
        <v>1499.324668</v>
      </c>
      <c r="DV242" s="33">
        <v>618.12394380000001</v>
      </c>
      <c r="DW242" s="33">
        <v>1050.4364660000001</v>
      </c>
      <c r="DX242" s="33">
        <v>1928.6291670000001</v>
      </c>
      <c r="DY242" s="33">
        <v>1499.324668</v>
      </c>
      <c r="DZ242" s="33">
        <v>618.12394380000001</v>
      </c>
      <c r="EA242" s="33">
        <v>1050.4364660000001</v>
      </c>
      <c r="EB242" s="33">
        <v>1928.6291670000001</v>
      </c>
      <c r="EC242" s="33">
        <v>1499.324668</v>
      </c>
      <c r="ED242" s="33">
        <v>618.12394380000001</v>
      </c>
      <c r="EE242" s="33">
        <v>1050.4364660000001</v>
      </c>
      <c r="EF242" s="33">
        <v>1928.6291670000001</v>
      </c>
      <c r="EG242" s="33">
        <v>1499.324668</v>
      </c>
      <c r="EH242" s="33">
        <v>618.12394380000001</v>
      </c>
      <c r="EI242" s="33">
        <v>1050.4364660000001</v>
      </c>
      <c r="EJ242" s="33">
        <v>1928.6291670000001</v>
      </c>
      <c r="EK242" s="33">
        <v>1499.324668</v>
      </c>
      <c r="EL242" s="33">
        <v>618.12394380000001</v>
      </c>
      <c r="EM242" s="33">
        <v>1050.4364660000001</v>
      </c>
      <c r="EN242" s="33">
        <v>1928.6291670000001</v>
      </c>
      <c r="EO242" s="33">
        <v>1499.324668</v>
      </c>
      <c r="EP242" s="33">
        <v>618.12394380000001</v>
      </c>
      <c r="EQ242" s="33">
        <v>1050.4364660000001</v>
      </c>
      <c r="ER242" s="33">
        <v>1928.6291670000001</v>
      </c>
      <c r="ES242" s="33">
        <v>1499.324668</v>
      </c>
      <c r="ET242" s="33">
        <v>618.12394380000001</v>
      </c>
      <c r="EU242" s="33">
        <v>1050.4364660000001</v>
      </c>
      <c r="EV242" s="33">
        <v>1928.6291670000001</v>
      </c>
      <c r="EW242" s="33">
        <v>1499.324668</v>
      </c>
      <c r="EX242" s="33">
        <v>618.12394380000001</v>
      </c>
      <c r="EY242" s="33">
        <v>1050.4364660000001</v>
      </c>
      <c r="EZ242" s="33">
        <v>1928.6291670000001</v>
      </c>
      <c r="FA242" s="33">
        <v>1499.324668</v>
      </c>
      <c r="FB242" s="33">
        <v>618.12394380000001</v>
      </c>
      <c r="FC242" s="33">
        <v>1050.4364660000001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33788.812910000001</v>
      </c>
      <c r="E245" s="33">
        <v>32077.210370000001</v>
      </c>
      <c r="F245" s="33">
        <v>37777.98833</v>
      </c>
      <c r="G245" s="33">
        <v>35456.171820000003</v>
      </c>
      <c r="H245" s="33">
        <v>35229.724800000004</v>
      </c>
      <c r="I245" s="33">
        <v>33681.401769999997</v>
      </c>
      <c r="J245" s="33">
        <v>37893.136250000003</v>
      </c>
      <c r="K245" s="33">
        <v>35490.055489999999</v>
      </c>
      <c r="L245" s="33">
        <v>35256.734790000002</v>
      </c>
      <c r="M245" s="33">
        <v>32893.1443</v>
      </c>
      <c r="N245" s="33">
        <v>37377.411990000001</v>
      </c>
      <c r="O245" s="33">
        <v>35517.61277</v>
      </c>
      <c r="P245" s="33">
        <v>34812.502039999999</v>
      </c>
      <c r="Q245" s="33">
        <v>33074.364269999998</v>
      </c>
      <c r="R245" s="33">
        <v>37877.728840000003</v>
      </c>
      <c r="S245" s="33">
        <v>35474.72711</v>
      </c>
      <c r="T245" s="33">
        <v>37037.939449999998</v>
      </c>
      <c r="U245" s="33">
        <v>36028.66721</v>
      </c>
      <c r="V245" s="33">
        <v>37952.304709999997</v>
      </c>
      <c r="W245" s="33">
        <v>35648.017249999997</v>
      </c>
      <c r="X245" s="33">
        <v>37076.956180000001</v>
      </c>
      <c r="Y245" s="33">
        <v>36028.66721</v>
      </c>
      <c r="Z245" s="33">
        <v>37952.304709999997</v>
      </c>
      <c r="AA245" s="33">
        <v>35648.017249999997</v>
      </c>
      <c r="AB245" s="33">
        <v>40696.860139999997</v>
      </c>
      <c r="AC245" s="33">
        <v>39708.965210000002</v>
      </c>
      <c r="AD245" s="33">
        <v>39124.714070000002</v>
      </c>
      <c r="AE245" s="33">
        <v>37032.81482</v>
      </c>
      <c r="AF245" s="33">
        <v>43111.721460000001</v>
      </c>
      <c r="AG245" s="33">
        <v>42215.804080000002</v>
      </c>
      <c r="AH245" s="33">
        <v>39963.42757</v>
      </c>
      <c r="AI245" s="33">
        <v>37944.984089999998</v>
      </c>
      <c r="AJ245" s="33">
        <v>46501.385670000003</v>
      </c>
      <c r="AK245" s="33">
        <v>45348.6901</v>
      </c>
      <c r="AL245" s="33">
        <v>40765.294009999998</v>
      </c>
      <c r="AM245" s="33">
        <v>39191.315999999999</v>
      </c>
      <c r="AN245" s="33">
        <v>46501.385670000003</v>
      </c>
      <c r="AO245" s="33">
        <v>45348.6901</v>
      </c>
      <c r="AP245" s="33">
        <v>40765.294009999998</v>
      </c>
      <c r="AQ245" s="33">
        <v>39191.315999999999</v>
      </c>
      <c r="AR245" s="33">
        <v>46564.419959999999</v>
      </c>
      <c r="AS245" s="33">
        <v>45413.85701</v>
      </c>
      <c r="AT245" s="33">
        <v>40851.821089999998</v>
      </c>
      <c r="AU245" s="33">
        <v>39271.67886</v>
      </c>
      <c r="AV245" s="33">
        <v>46633.84186</v>
      </c>
      <c r="AW245" s="33">
        <v>45474.394740000003</v>
      </c>
      <c r="AX245" s="33">
        <v>40908.350680000003</v>
      </c>
      <c r="AY245" s="33">
        <v>39341.608740000003</v>
      </c>
      <c r="AZ245" s="33">
        <v>46633.84186</v>
      </c>
      <c r="BA245" s="33">
        <v>45474.394740000003</v>
      </c>
      <c r="BB245" s="33">
        <v>40908.350680000003</v>
      </c>
      <c r="BC245" s="33">
        <v>39341.608740000003</v>
      </c>
      <c r="BD245" s="33">
        <v>46763.019959999998</v>
      </c>
      <c r="BE245" s="33">
        <v>45612.616289999998</v>
      </c>
      <c r="BF245" s="33">
        <v>41033.189010000002</v>
      </c>
      <c r="BG245" s="33">
        <v>39487.363680000002</v>
      </c>
      <c r="BH245" s="33">
        <v>46763.019959999998</v>
      </c>
      <c r="BI245" s="33">
        <v>45612.616289999998</v>
      </c>
      <c r="BJ245" s="33">
        <v>41033.189010000002</v>
      </c>
      <c r="BK245" s="33">
        <v>39487.363680000002</v>
      </c>
      <c r="BL245" s="33">
        <v>46763.019959999998</v>
      </c>
      <c r="BM245" s="33">
        <v>45612.616289999998</v>
      </c>
      <c r="BN245" s="33">
        <v>41033.189010000002</v>
      </c>
      <c r="BO245" s="33">
        <v>39487.363680000002</v>
      </c>
      <c r="BP245" s="33">
        <v>47576.112200000003</v>
      </c>
      <c r="BQ245" s="33">
        <v>46417.750019999999</v>
      </c>
      <c r="BR245" s="33">
        <v>41866.013319999998</v>
      </c>
      <c r="BS245" s="33">
        <v>40382.181239999998</v>
      </c>
      <c r="BT245" s="33">
        <v>48144.304859999997</v>
      </c>
      <c r="BU245" s="33">
        <v>47034.67929</v>
      </c>
      <c r="BV245" s="33">
        <v>42531.12515</v>
      </c>
      <c r="BW245" s="33">
        <v>41073.671580000002</v>
      </c>
      <c r="BX245" s="33">
        <v>49054.245159999999</v>
      </c>
      <c r="BY245" s="33">
        <v>47826.883329999997</v>
      </c>
      <c r="BZ245" s="33">
        <v>43245.332640000001</v>
      </c>
      <c r="CA245" s="33">
        <v>41911.516130000004</v>
      </c>
      <c r="CB245" s="33">
        <v>49054.245159999999</v>
      </c>
      <c r="CC245" s="33">
        <v>47826.883329999997</v>
      </c>
      <c r="CD245" s="33">
        <v>43245.332640000001</v>
      </c>
      <c r="CE245" s="33">
        <v>41911.516130000004</v>
      </c>
      <c r="CF245" s="33">
        <v>49054.245159999999</v>
      </c>
      <c r="CG245" s="33">
        <v>47826.883329999997</v>
      </c>
      <c r="CH245" s="33">
        <v>43245.332640000001</v>
      </c>
      <c r="CI245" s="33">
        <v>41911.516130000004</v>
      </c>
      <c r="CJ245" s="33">
        <v>49054.245159999999</v>
      </c>
      <c r="CK245" s="33">
        <v>47826.883329999997</v>
      </c>
      <c r="CL245" s="33">
        <v>43245.332640000001</v>
      </c>
      <c r="CM245" s="33">
        <v>41911.516130000004</v>
      </c>
      <c r="CN245" s="33">
        <v>49054.245159999999</v>
      </c>
      <c r="CO245" s="33">
        <v>47826.883329999997</v>
      </c>
      <c r="CP245" s="33">
        <v>43245.332640000001</v>
      </c>
      <c r="CQ245" s="33">
        <v>41911.516130000004</v>
      </c>
      <c r="CR245" s="33">
        <v>49054.245159999999</v>
      </c>
      <c r="CS245" s="33">
        <v>47826.883329999997</v>
      </c>
      <c r="CT245" s="33">
        <v>43245.332640000001</v>
      </c>
      <c r="CU245" s="33">
        <v>41911.516130000004</v>
      </c>
      <c r="CV245" s="33">
        <v>49092.235159999997</v>
      </c>
      <c r="CW245" s="33">
        <v>47863.666729999997</v>
      </c>
      <c r="CX245" s="33">
        <v>43277.348890000001</v>
      </c>
      <c r="CY245" s="33">
        <v>41950.585290000003</v>
      </c>
      <c r="CZ245" s="33">
        <v>49092.235159999997</v>
      </c>
      <c r="DA245" s="33">
        <v>47863.666729999997</v>
      </c>
      <c r="DB245" s="33">
        <v>43277.348890000001</v>
      </c>
      <c r="DC245" s="33">
        <v>41950.585290000003</v>
      </c>
      <c r="DD245" s="33">
        <v>49092.235159999997</v>
      </c>
      <c r="DE245" s="33">
        <v>47863.666729999997</v>
      </c>
      <c r="DF245" s="33">
        <v>43277.348890000001</v>
      </c>
      <c r="DG245" s="33">
        <v>41950.585290000003</v>
      </c>
      <c r="DH245" s="33">
        <v>49222.067349999998</v>
      </c>
      <c r="DI245" s="33">
        <v>47955.256200000003</v>
      </c>
      <c r="DJ245" s="33">
        <v>43204.677100000001</v>
      </c>
      <c r="DK245" s="33">
        <v>42045.329259999999</v>
      </c>
      <c r="DL245" s="33">
        <v>49222.067349999998</v>
      </c>
      <c r="DM245" s="33">
        <v>47955.256200000003</v>
      </c>
      <c r="DN245" s="33">
        <v>40695.389179999998</v>
      </c>
      <c r="DO245" s="33">
        <v>42045.329259999999</v>
      </c>
      <c r="DP245" s="33">
        <v>49222.067349999998</v>
      </c>
      <c r="DQ245" s="33">
        <v>47955.256200000003</v>
      </c>
      <c r="DR245" s="33">
        <v>41868.042580000001</v>
      </c>
      <c r="DS245" s="33">
        <v>42045.329259999999</v>
      </c>
      <c r="DT245" s="33">
        <v>49222.067349999998</v>
      </c>
      <c r="DU245" s="33">
        <v>47955.256200000003</v>
      </c>
      <c r="DV245" s="33">
        <v>41490.163659999998</v>
      </c>
      <c r="DW245" s="33">
        <v>42045.329259999999</v>
      </c>
      <c r="DX245" s="33">
        <v>49222.067349999998</v>
      </c>
      <c r="DY245" s="33">
        <v>47955.256200000003</v>
      </c>
      <c r="DZ245" s="33">
        <v>40883.734219999998</v>
      </c>
      <c r="EA245" s="33">
        <v>42045.329259999999</v>
      </c>
      <c r="EB245" s="33">
        <v>49222.067349999998</v>
      </c>
      <c r="EC245" s="33">
        <v>47955.256200000003</v>
      </c>
      <c r="ED245" s="33">
        <v>40248.333070000001</v>
      </c>
      <c r="EE245" s="33">
        <v>42045.329259999999</v>
      </c>
      <c r="EF245" s="33">
        <v>49222.067349999998</v>
      </c>
      <c r="EG245" s="33">
        <v>47955.256200000003</v>
      </c>
      <c r="EH245" s="33">
        <v>39493.742599999998</v>
      </c>
      <c r="EI245" s="33">
        <v>42045.329259999999</v>
      </c>
      <c r="EJ245" s="33">
        <v>49222.067349999998</v>
      </c>
      <c r="EK245" s="33">
        <v>47955.256200000003</v>
      </c>
      <c r="EL245" s="33">
        <v>39235.387040000001</v>
      </c>
      <c r="EM245" s="33">
        <v>42045.329259999999</v>
      </c>
      <c r="EN245" s="33">
        <v>49222.067349999998</v>
      </c>
      <c r="EO245" s="33">
        <v>47955.256200000003</v>
      </c>
      <c r="EP245" s="33">
        <v>39235.387040000001</v>
      </c>
      <c r="EQ245" s="33">
        <v>42045.329259999999</v>
      </c>
      <c r="ER245" s="33">
        <v>49222.067349999998</v>
      </c>
      <c r="ES245" s="33">
        <v>47955.256200000003</v>
      </c>
      <c r="ET245" s="33">
        <v>39235.387040000001</v>
      </c>
      <c r="EU245" s="33">
        <v>42045.329259999999</v>
      </c>
      <c r="EV245" s="33">
        <v>49222.067349999998</v>
      </c>
      <c r="EW245" s="33">
        <v>47955.256200000003</v>
      </c>
      <c r="EX245" s="33">
        <v>39235.387040000001</v>
      </c>
      <c r="EY245" s="33">
        <v>42045.329259999999</v>
      </c>
      <c r="EZ245" s="33">
        <v>49555.194750000002</v>
      </c>
      <c r="FA245" s="33">
        <v>48273.316559999999</v>
      </c>
      <c r="FB245" s="33">
        <v>39320.310920000004</v>
      </c>
      <c r="FC245" s="33">
        <v>42143.299070000001</v>
      </c>
    </row>
    <row r="246" spans="2:159" x14ac:dyDescent="0.25">
      <c r="B246" s="33" t="s">
        <v>26</v>
      </c>
      <c r="C246" s="33" t="s">
        <v>37</v>
      </c>
      <c r="D246" s="33">
        <v>71.670055320000003</v>
      </c>
      <c r="E246" s="33">
        <v>62.959892930000002</v>
      </c>
      <c r="F246" s="33">
        <v>47.806715240000003</v>
      </c>
      <c r="G246" s="33">
        <v>56.609521090000001</v>
      </c>
      <c r="H246" s="33">
        <v>71.670055320000003</v>
      </c>
      <c r="I246" s="33">
        <v>62.959892930000002</v>
      </c>
      <c r="J246" s="33">
        <v>47.806715240000003</v>
      </c>
      <c r="K246" s="33">
        <v>56.609521090000001</v>
      </c>
      <c r="L246" s="33">
        <v>71.670055320000003</v>
      </c>
      <c r="M246" s="33">
        <v>62.959892930000002</v>
      </c>
      <c r="N246" s="33">
        <v>47.806715240000003</v>
      </c>
      <c r="O246" s="33">
        <v>56.609521090000001</v>
      </c>
      <c r="P246" s="33">
        <v>71.670055320000003</v>
      </c>
      <c r="Q246" s="33">
        <v>62.959892930000002</v>
      </c>
      <c r="R246" s="33">
        <v>47.806715240000003</v>
      </c>
      <c r="S246" s="33">
        <v>56.609521090000001</v>
      </c>
      <c r="T246" s="33">
        <v>128.72253230000001</v>
      </c>
      <c r="U246" s="33">
        <v>116.74729809999999</v>
      </c>
      <c r="V246" s="33">
        <v>84.747619900000004</v>
      </c>
      <c r="W246" s="33">
        <v>101.1281901</v>
      </c>
      <c r="X246" s="33">
        <v>132.56663219999999</v>
      </c>
      <c r="Y246" s="33">
        <v>120.37140290000001</v>
      </c>
      <c r="Z246" s="33">
        <v>87.236635860000007</v>
      </c>
      <c r="AA246" s="33">
        <v>104.1277831</v>
      </c>
      <c r="AB246" s="33">
        <v>157.4990669</v>
      </c>
      <c r="AC246" s="33">
        <v>145.10460810000001</v>
      </c>
      <c r="AD246" s="33">
        <v>116.09070939999999</v>
      </c>
      <c r="AE246" s="33">
        <v>131.52500710000001</v>
      </c>
      <c r="AF246" s="33">
        <v>169.10067369999999</v>
      </c>
      <c r="AG246" s="33">
        <v>156.61350909999999</v>
      </c>
      <c r="AH246" s="33">
        <v>129.51714050000001</v>
      </c>
      <c r="AI246" s="33">
        <v>144.2735342</v>
      </c>
      <c r="AJ246" s="33">
        <v>169.53755000000001</v>
      </c>
      <c r="AK246" s="33">
        <v>157.02538329999999</v>
      </c>
      <c r="AL246" s="33">
        <v>129.80001350000001</v>
      </c>
      <c r="AM246" s="33">
        <v>144.61443349999999</v>
      </c>
      <c r="AN246" s="33">
        <v>408.33845200000002</v>
      </c>
      <c r="AO246" s="33">
        <v>382.15988320000002</v>
      </c>
      <c r="AP246" s="33">
        <v>284.4211942</v>
      </c>
      <c r="AQ246" s="33">
        <v>330.95337760000001</v>
      </c>
      <c r="AR246" s="33">
        <v>1736.1539760000001</v>
      </c>
      <c r="AS246" s="33">
        <v>1633.9854889999999</v>
      </c>
      <c r="AT246" s="33">
        <v>1144.1683820000001</v>
      </c>
      <c r="AU246" s="33">
        <v>1367.062289</v>
      </c>
      <c r="AV246" s="33">
        <v>1736.1539760000001</v>
      </c>
      <c r="AW246" s="33">
        <v>1633.9854889999999</v>
      </c>
      <c r="AX246" s="33">
        <v>1144.1683820000001</v>
      </c>
      <c r="AY246" s="33">
        <v>1367.062289</v>
      </c>
      <c r="AZ246" s="33">
        <v>1736.1539760000001</v>
      </c>
      <c r="BA246" s="33">
        <v>1633.9854889999999</v>
      </c>
      <c r="BB246" s="33">
        <v>1144.1683820000001</v>
      </c>
      <c r="BC246" s="33">
        <v>1367.062289</v>
      </c>
      <c r="BD246" s="33">
        <v>1736.1539760000001</v>
      </c>
      <c r="BE246" s="33">
        <v>1633.9854889999999</v>
      </c>
      <c r="BF246" s="33">
        <v>1144.1683820000001</v>
      </c>
      <c r="BG246" s="33">
        <v>1367.062289</v>
      </c>
      <c r="BH246" s="33">
        <v>1736.1539760000001</v>
      </c>
      <c r="BI246" s="33">
        <v>1633.9854889999999</v>
      </c>
      <c r="BJ246" s="33">
        <v>1144.1683820000001</v>
      </c>
      <c r="BK246" s="33">
        <v>1367.062289</v>
      </c>
      <c r="BL246" s="33">
        <v>1736.1539760000001</v>
      </c>
      <c r="BM246" s="33">
        <v>1633.9854889999999</v>
      </c>
      <c r="BN246" s="33">
        <v>1144.1683820000001</v>
      </c>
      <c r="BO246" s="33">
        <v>1367.062289</v>
      </c>
      <c r="BP246" s="33">
        <v>1736.1539760000001</v>
      </c>
      <c r="BQ246" s="33">
        <v>1633.9854889999999</v>
      </c>
      <c r="BR246" s="33">
        <v>1144.1683820000001</v>
      </c>
      <c r="BS246" s="33">
        <v>1367.062289</v>
      </c>
      <c r="BT246" s="33">
        <v>3210.2407859999998</v>
      </c>
      <c r="BU246" s="33">
        <v>3096.2932000000001</v>
      </c>
      <c r="BV246" s="33">
        <v>2850.1152630000001</v>
      </c>
      <c r="BW246" s="33">
        <v>2986.8754739999999</v>
      </c>
      <c r="BX246" s="33">
        <v>3210.2407859999998</v>
      </c>
      <c r="BY246" s="33">
        <v>3096.2932000000001</v>
      </c>
      <c r="BZ246" s="33">
        <v>2850.1152630000001</v>
      </c>
      <c r="CA246" s="33">
        <v>2986.8754739999999</v>
      </c>
      <c r="CB246" s="33">
        <v>3210.2407859999998</v>
      </c>
      <c r="CC246" s="33">
        <v>3096.2932000000001</v>
      </c>
      <c r="CD246" s="33">
        <v>2850.1152630000001</v>
      </c>
      <c r="CE246" s="33">
        <v>2986.8754739999999</v>
      </c>
      <c r="CF246" s="33">
        <v>3210.2407859999998</v>
      </c>
      <c r="CG246" s="33">
        <v>3096.2932000000001</v>
      </c>
      <c r="CH246" s="33">
        <v>2850.1152630000001</v>
      </c>
      <c r="CI246" s="33">
        <v>2986.8754739999999</v>
      </c>
      <c r="CJ246" s="33">
        <v>3210.2407859999998</v>
      </c>
      <c r="CK246" s="33">
        <v>3096.2932000000001</v>
      </c>
      <c r="CL246" s="33">
        <v>2850.1152630000001</v>
      </c>
      <c r="CM246" s="33">
        <v>2986.8754739999999</v>
      </c>
      <c r="CN246" s="33">
        <v>3210.2407859999998</v>
      </c>
      <c r="CO246" s="33">
        <v>3096.2932000000001</v>
      </c>
      <c r="CP246" s="33">
        <v>2850.1152630000001</v>
      </c>
      <c r="CQ246" s="33">
        <v>2986.8754739999999</v>
      </c>
      <c r="CR246" s="33">
        <v>3210.2407859999998</v>
      </c>
      <c r="CS246" s="33">
        <v>3096.2932000000001</v>
      </c>
      <c r="CT246" s="33">
        <v>2850.1152630000001</v>
      </c>
      <c r="CU246" s="33">
        <v>2986.8754739999999</v>
      </c>
      <c r="CV246" s="33">
        <v>3210.2407859999998</v>
      </c>
      <c r="CW246" s="33">
        <v>3096.2932000000001</v>
      </c>
      <c r="CX246" s="33">
        <v>2850.1152630000001</v>
      </c>
      <c r="CY246" s="33">
        <v>2986.8754739999999</v>
      </c>
      <c r="CZ246" s="33">
        <v>3210.2407859999998</v>
      </c>
      <c r="DA246" s="33">
        <v>3096.2932000000001</v>
      </c>
      <c r="DB246" s="33">
        <v>2850.1152630000001</v>
      </c>
      <c r="DC246" s="33">
        <v>2986.8754739999999</v>
      </c>
      <c r="DD246" s="33">
        <v>3210.2407859999998</v>
      </c>
      <c r="DE246" s="33">
        <v>3096.2932000000001</v>
      </c>
      <c r="DF246" s="33">
        <v>2850.1152630000001</v>
      </c>
      <c r="DG246" s="33">
        <v>2986.8754739999999</v>
      </c>
      <c r="DH246" s="33">
        <v>3210.2407859999998</v>
      </c>
      <c r="DI246" s="33">
        <v>3096.2932000000001</v>
      </c>
      <c r="DJ246" s="33">
        <v>2850.1152630000001</v>
      </c>
      <c r="DK246" s="33">
        <v>2986.8754739999999</v>
      </c>
      <c r="DL246" s="33">
        <v>3210.2407859999998</v>
      </c>
      <c r="DM246" s="33">
        <v>3096.2932000000001</v>
      </c>
      <c r="DN246" s="33">
        <v>2850.1152630000001</v>
      </c>
      <c r="DO246" s="33">
        <v>2986.8754739999999</v>
      </c>
      <c r="DP246" s="33">
        <v>3210.2407859999998</v>
      </c>
      <c r="DQ246" s="33">
        <v>3096.2932000000001</v>
      </c>
      <c r="DR246" s="33">
        <v>2850.1152630000001</v>
      </c>
      <c r="DS246" s="33">
        <v>2986.8754739999999</v>
      </c>
      <c r="DT246" s="33">
        <v>3210.2407859999998</v>
      </c>
      <c r="DU246" s="33">
        <v>3096.2932000000001</v>
      </c>
      <c r="DV246" s="33">
        <v>2850.1152630000001</v>
      </c>
      <c r="DW246" s="33">
        <v>2986.8754739999999</v>
      </c>
      <c r="DX246" s="33">
        <v>3210.2407859999998</v>
      </c>
      <c r="DY246" s="33">
        <v>3096.2932000000001</v>
      </c>
      <c r="DZ246" s="33">
        <v>2850.1152630000001</v>
      </c>
      <c r="EA246" s="33">
        <v>2986.8754739999999</v>
      </c>
      <c r="EB246" s="33">
        <v>3210.2407859999998</v>
      </c>
      <c r="EC246" s="33">
        <v>3096.2932000000001</v>
      </c>
      <c r="ED246" s="33">
        <v>2850.1152630000001</v>
      </c>
      <c r="EE246" s="33">
        <v>2986.8754739999999</v>
      </c>
      <c r="EF246" s="33">
        <v>3210.2407859999998</v>
      </c>
      <c r="EG246" s="33">
        <v>3096.2932000000001</v>
      </c>
      <c r="EH246" s="33">
        <v>2850.1152630000001</v>
      </c>
      <c r="EI246" s="33">
        <v>2986.8754739999999</v>
      </c>
      <c r="EJ246" s="33">
        <v>3210.2407859999998</v>
      </c>
      <c r="EK246" s="33">
        <v>3096.2932000000001</v>
      </c>
      <c r="EL246" s="33">
        <v>2850.1152630000001</v>
      </c>
      <c r="EM246" s="33">
        <v>2986.8754739999999</v>
      </c>
      <c r="EN246" s="33">
        <v>3210.2407859999998</v>
      </c>
      <c r="EO246" s="33">
        <v>3096.2932000000001</v>
      </c>
      <c r="EP246" s="33">
        <v>2850.1152630000001</v>
      </c>
      <c r="EQ246" s="33">
        <v>2986.8754739999999</v>
      </c>
      <c r="ER246" s="33">
        <v>3210.2407859999998</v>
      </c>
      <c r="ES246" s="33">
        <v>3096.2932000000001</v>
      </c>
      <c r="ET246" s="33">
        <v>2850.1152630000001</v>
      </c>
      <c r="EU246" s="33">
        <v>2986.8754739999999</v>
      </c>
      <c r="EV246" s="33">
        <v>3210.2407859999998</v>
      </c>
      <c r="EW246" s="33">
        <v>3096.2932000000001</v>
      </c>
      <c r="EX246" s="33">
        <v>2850.1152630000001</v>
      </c>
      <c r="EY246" s="33">
        <v>2986.8754739999999</v>
      </c>
      <c r="EZ246" s="33">
        <v>3210.2407859999998</v>
      </c>
      <c r="FA246" s="33">
        <v>3096.2932000000001</v>
      </c>
      <c r="FB246" s="33">
        <v>2850.1152630000001</v>
      </c>
      <c r="FC246" s="33">
        <v>2986.8754739999999</v>
      </c>
    </row>
    <row r="247" spans="2:159" x14ac:dyDescent="0.25">
      <c r="B247" s="33" t="s">
        <v>26</v>
      </c>
      <c r="C247" s="33" t="s">
        <v>38</v>
      </c>
      <c r="D247" s="33">
        <v>54.322406319999999</v>
      </c>
      <c r="E247" s="33">
        <v>56.96736567</v>
      </c>
      <c r="F247" s="33">
        <v>24.221244380000002</v>
      </c>
      <c r="G247" s="33">
        <v>29.710185939999999</v>
      </c>
      <c r="H247" s="33">
        <v>54.322406319999999</v>
      </c>
      <c r="I247" s="33">
        <v>56.96736567</v>
      </c>
      <c r="J247" s="33">
        <v>24.221244380000002</v>
      </c>
      <c r="K247" s="33">
        <v>29.710185939999999</v>
      </c>
      <c r="L247" s="33">
        <v>54.322406319999999</v>
      </c>
      <c r="M247" s="33">
        <v>56.96736567</v>
      </c>
      <c r="N247" s="33">
        <v>24.221244380000002</v>
      </c>
      <c r="O247" s="33">
        <v>29.710185939999999</v>
      </c>
      <c r="P247" s="33">
        <v>54.83515448</v>
      </c>
      <c r="Q247" s="33">
        <v>57.47601658</v>
      </c>
      <c r="R247" s="33">
        <v>24.814643029999999</v>
      </c>
      <c r="S247" s="33">
        <v>30.273623740000001</v>
      </c>
      <c r="T247" s="33">
        <v>114.0993981</v>
      </c>
      <c r="U247" s="33">
        <v>116.2666928</v>
      </c>
      <c r="V247" s="33">
        <v>93.400597959999999</v>
      </c>
      <c r="W247" s="33">
        <v>95.396656199999995</v>
      </c>
      <c r="X247" s="33">
        <v>139.0323549</v>
      </c>
      <c r="Y247" s="33">
        <v>141.00041590000001</v>
      </c>
      <c r="Z247" s="33">
        <v>122.2552757</v>
      </c>
      <c r="AA247" s="33">
        <v>122.79445389999999</v>
      </c>
      <c r="AB247" s="33">
        <v>217.7515665</v>
      </c>
      <c r="AC247" s="33">
        <v>215.21458419999999</v>
      </c>
      <c r="AD247" s="33">
        <v>173.22517300000001</v>
      </c>
      <c r="AE247" s="33">
        <v>184.2199119</v>
      </c>
      <c r="AF247" s="33">
        <v>266.75666039999999</v>
      </c>
      <c r="AG247" s="33">
        <v>261.41515220000002</v>
      </c>
      <c r="AH247" s="33">
        <v>204.95547809999999</v>
      </c>
      <c r="AI247" s="33">
        <v>222.4591202</v>
      </c>
      <c r="AJ247" s="33">
        <v>270.72045170000001</v>
      </c>
      <c r="AK247" s="33">
        <v>265.6845874</v>
      </c>
      <c r="AL247" s="33">
        <v>209.95218539999999</v>
      </c>
      <c r="AM247" s="33">
        <v>226.81825889999999</v>
      </c>
      <c r="AN247" s="33">
        <v>270.72045170000001</v>
      </c>
      <c r="AO247" s="33">
        <v>265.6845874</v>
      </c>
      <c r="AP247" s="33">
        <v>209.95218539999999</v>
      </c>
      <c r="AQ247" s="33">
        <v>226.81825889999999</v>
      </c>
      <c r="AR247" s="33">
        <v>270.72045170000001</v>
      </c>
      <c r="AS247" s="33">
        <v>265.6845874</v>
      </c>
      <c r="AT247" s="33">
        <v>209.95218539999999</v>
      </c>
      <c r="AU247" s="33">
        <v>226.81825889999999</v>
      </c>
      <c r="AV247" s="33">
        <v>270.72045170000001</v>
      </c>
      <c r="AW247" s="33">
        <v>265.6845874</v>
      </c>
      <c r="AX247" s="33">
        <v>209.95218539999999</v>
      </c>
      <c r="AY247" s="33">
        <v>226.81825889999999</v>
      </c>
      <c r="AZ247" s="33">
        <v>270.72045170000001</v>
      </c>
      <c r="BA247" s="33">
        <v>265.6845874</v>
      </c>
      <c r="BB247" s="33">
        <v>209.95218539999999</v>
      </c>
      <c r="BC247" s="33">
        <v>226.81825889999999</v>
      </c>
      <c r="BD247" s="33">
        <v>270.72045170000001</v>
      </c>
      <c r="BE247" s="33">
        <v>265.6845874</v>
      </c>
      <c r="BF247" s="33">
        <v>209.95218539999999</v>
      </c>
      <c r="BG247" s="33">
        <v>226.81825889999999</v>
      </c>
      <c r="BH247" s="33">
        <v>270.72045170000001</v>
      </c>
      <c r="BI247" s="33">
        <v>265.6845874</v>
      </c>
      <c r="BJ247" s="33">
        <v>209.95218539999999</v>
      </c>
      <c r="BK247" s="33">
        <v>226.81825889999999</v>
      </c>
      <c r="BL247" s="33">
        <v>270.72045170000001</v>
      </c>
      <c r="BM247" s="33">
        <v>265.6845874</v>
      </c>
      <c r="BN247" s="33">
        <v>209.95218539999999</v>
      </c>
      <c r="BO247" s="33">
        <v>226.81825889999999</v>
      </c>
      <c r="BP247" s="33">
        <v>270.72045170000001</v>
      </c>
      <c r="BQ247" s="33">
        <v>265.6845874</v>
      </c>
      <c r="BR247" s="33">
        <v>209.95218539999999</v>
      </c>
      <c r="BS247" s="33">
        <v>226.81825889999999</v>
      </c>
      <c r="BT247" s="33">
        <v>270.72045170000001</v>
      </c>
      <c r="BU247" s="33">
        <v>265.6845874</v>
      </c>
      <c r="BV247" s="33">
        <v>209.95218539999999</v>
      </c>
      <c r="BW247" s="33">
        <v>226.81825889999999</v>
      </c>
      <c r="BX247" s="33">
        <v>270.72045170000001</v>
      </c>
      <c r="BY247" s="33">
        <v>265.6845874</v>
      </c>
      <c r="BZ247" s="33">
        <v>209.95218539999999</v>
      </c>
      <c r="CA247" s="33">
        <v>226.81825889999999</v>
      </c>
      <c r="CB247" s="33">
        <v>270.72045170000001</v>
      </c>
      <c r="CC247" s="33">
        <v>265.6845874</v>
      </c>
      <c r="CD247" s="33">
        <v>209.95218539999999</v>
      </c>
      <c r="CE247" s="33">
        <v>226.81825889999999</v>
      </c>
      <c r="CF247" s="33">
        <v>270.72045170000001</v>
      </c>
      <c r="CG247" s="33">
        <v>265.6845874</v>
      </c>
      <c r="CH247" s="33">
        <v>209.95218539999999</v>
      </c>
      <c r="CI247" s="33">
        <v>226.81825889999999</v>
      </c>
      <c r="CJ247" s="33">
        <v>270.72045170000001</v>
      </c>
      <c r="CK247" s="33">
        <v>265.6845874</v>
      </c>
      <c r="CL247" s="33">
        <v>209.95218539999999</v>
      </c>
      <c r="CM247" s="33">
        <v>226.81825889999999</v>
      </c>
      <c r="CN247" s="33">
        <v>270.72045170000001</v>
      </c>
      <c r="CO247" s="33">
        <v>265.6845874</v>
      </c>
      <c r="CP247" s="33">
        <v>209.95218539999999</v>
      </c>
      <c r="CQ247" s="33">
        <v>226.81825889999999</v>
      </c>
      <c r="CR247" s="33">
        <v>270.72045170000001</v>
      </c>
      <c r="CS247" s="33">
        <v>265.6845874</v>
      </c>
      <c r="CT247" s="33">
        <v>209.95218539999999</v>
      </c>
      <c r="CU247" s="33">
        <v>226.81825889999999</v>
      </c>
      <c r="CV247" s="33">
        <v>270.72045170000001</v>
      </c>
      <c r="CW247" s="33">
        <v>265.6845874</v>
      </c>
      <c r="CX247" s="33">
        <v>209.95218539999999</v>
      </c>
      <c r="CY247" s="33">
        <v>226.81825889999999</v>
      </c>
      <c r="CZ247" s="33">
        <v>270.72045170000001</v>
      </c>
      <c r="DA247" s="33">
        <v>265.6845874</v>
      </c>
      <c r="DB247" s="33">
        <v>209.95218539999999</v>
      </c>
      <c r="DC247" s="33">
        <v>226.81825889999999</v>
      </c>
      <c r="DD247" s="33">
        <v>270.72045170000001</v>
      </c>
      <c r="DE247" s="33">
        <v>265.6845874</v>
      </c>
      <c r="DF247" s="33">
        <v>209.95218539999999</v>
      </c>
      <c r="DG247" s="33">
        <v>226.81825889999999</v>
      </c>
      <c r="DH247" s="33">
        <v>270.72045170000001</v>
      </c>
      <c r="DI247" s="33">
        <v>265.6845874</v>
      </c>
      <c r="DJ247" s="33">
        <v>209.95218539999999</v>
      </c>
      <c r="DK247" s="33">
        <v>226.81825889999999</v>
      </c>
      <c r="DL247" s="33">
        <v>270.72045170000001</v>
      </c>
      <c r="DM247" s="33">
        <v>265.6845874</v>
      </c>
      <c r="DN247" s="33">
        <v>209.95218539999999</v>
      </c>
      <c r="DO247" s="33">
        <v>226.81825889999999</v>
      </c>
      <c r="DP247" s="33">
        <v>270.72045170000001</v>
      </c>
      <c r="DQ247" s="33">
        <v>265.6845874</v>
      </c>
      <c r="DR247" s="33">
        <v>209.95218539999999</v>
      </c>
      <c r="DS247" s="33">
        <v>226.81825889999999</v>
      </c>
      <c r="DT247" s="33">
        <v>270.72045170000001</v>
      </c>
      <c r="DU247" s="33">
        <v>265.6845874</v>
      </c>
      <c r="DV247" s="33">
        <v>209.95218539999999</v>
      </c>
      <c r="DW247" s="33">
        <v>226.81825889999999</v>
      </c>
      <c r="DX247" s="33">
        <v>270.72045170000001</v>
      </c>
      <c r="DY247" s="33">
        <v>265.6845874</v>
      </c>
      <c r="DZ247" s="33">
        <v>209.95218539999999</v>
      </c>
      <c r="EA247" s="33">
        <v>226.81825889999999</v>
      </c>
      <c r="EB247" s="33">
        <v>270.72045170000001</v>
      </c>
      <c r="EC247" s="33">
        <v>265.6845874</v>
      </c>
      <c r="ED247" s="33">
        <v>209.95218539999999</v>
      </c>
      <c r="EE247" s="33">
        <v>226.81825889999999</v>
      </c>
      <c r="EF247" s="33">
        <v>270.72045170000001</v>
      </c>
      <c r="EG247" s="33">
        <v>265.6845874</v>
      </c>
      <c r="EH247" s="33">
        <v>209.95218539999999</v>
      </c>
      <c r="EI247" s="33">
        <v>226.81825889999999</v>
      </c>
      <c r="EJ247" s="33">
        <v>270.72045170000001</v>
      </c>
      <c r="EK247" s="33">
        <v>265.6845874</v>
      </c>
      <c r="EL247" s="33">
        <v>209.95218539999999</v>
      </c>
      <c r="EM247" s="33">
        <v>226.81825889999999</v>
      </c>
      <c r="EN247" s="33">
        <v>270.72045170000001</v>
      </c>
      <c r="EO247" s="33">
        <v>265.6845874</v>
      </c>
      <c r="EP247" s="33">
        <v>209.95218539999999</v>
      </c>
      <c r="EQ247" s="33">
        <v>226.81825889999999</v>
      </c>
      <c r="ER247" s="33">
        <v>270.72045170000001</v>
      </c>
      <c r="ES247" s="33">
        <v>265.6845874</v>
      </c>
      <c r="ET247" s="33">
        <v>209.95218539999999</v>
      </c>
      <c r="EU247" s="33">
        <v>226.81825889999999</v>
      </c>
      <c r="EV247" s="33">
        <v>270.72045170000001</v>
      </c>
      <c r="EW247" s="33">
        <v>265.6845874</v>
      </c>
      <c r="EX247" s="33">
        <v>209.95218539999999</v>
      </c>
      <c r="EY247" s="33">
        <v>226.81825889999999</v>
      </c>
      <c r="EZ247" s="33">
        <v>270.72045170000001</v>
      </c>
      <c r="FA247" s="33">
        <v>265.6845874</v>
      </c>
      <c r="FB247" s="33">
        <v>209.95218539999999</v>
      </c>
      <c r="FC247" s="33">
        <v>226.81825889999999</v>
      </c>
    </row>
    <row r="248" spans="2:159" x14ac:dyDescent="0.25">
      <c r="B248" s="33" t="s">
        <v>26</v>
      </c>
      <c r="C248" s="33" t="s">
        <v>39</v>
      </c>
      <c r="D248" s="33">
        <v>35.820766339999999</v>
      </c>
      <c r="E248" s="33">
        <v>35.588659149999998</v>
      </c>
      <c r="F248" s="33">
        <v>35.442853290000002</v>
      </c>
      <c r="G248" s="33">
        <v>34.125111750000002</v>
      </c>
      <c r="H248" s="33">
        <v>35.820766339999999</v>
      </c>
      <c r="I248" s="33">
        <v>35.588659149999998</v>
      </c>
      <c r="J248" s="33">
        <v>35.442853290000002</v>
      </c>
      <c r="K248" s="33">
        <v>34.125111750000002</v>
      </c>
      <c r="L248" s="33">
        <v>35.820766339999999</v>
      </c>
      <c r="M248" s="33">
        <v>35.588659149999998</v>
      </c>
      <c r="N248" s="33">
        <v>35.442853290000002</v>
      </c>
      <c r="O248" s="33">
        <v>34.125111750000002</v>
      </c>
      <c r="P248" s="33">
        <v>35.820766339999999</v>
      </c>
      <c r="Q248" s="33">
        <v>35.588659149999998</v>
      </c>
      <c r="R248" s="33">
        <v>35.442853290000002</v>
      </c>
      <c r="S248" s="33">
        <v>34.125111750000002</v>
      </c>
      <c r="T248" s="33">
        <v>36.307860980000001</v>
      </c>
      <c r="U248" s="33">
        <v>36.113313150000003</v>
      </c>
      <c r="V248" s="33">
        <v>36.05687889</v>
      </c>
      <c r="W248" s="33">
        <v>34.660789059999999</v>
      </c>
      <c r="X248" s="33">
        <v>36.307860980000001</v>
      </c>
      <c r="Y248" s="33">
        <v>36.113313150000003</v>
      </c>
      <c r="Z248" s="33">
        <v>36.05687889</v>
      </c>
      <c r="AA248" s="33">
        <v>34.660789059999999</v>
      </c>
      <c r="AB248" s="33">
        <v>36.307860980000001</v>
      </c>
      <c r="AC248" s="33">
        <v>36.113313150000003</v>
      </c>
      <c r="AD248" s="33">
        <v>36.05687889</v>
      </c>
      <c r="AE248" s="33">
        <v>34.660789059999999</v>
      </c>
      <c r="AF248" s="33">
        <v>36.307860980000001</v>
      </c>
      <c r="AG248" s="33">
        <v>36.113313150000003</v>
      </c>
      <c r="AH248" s="33">
        <v>36.05687889</v>
      </c>
      <c r="AI248" s="33">
        <v>34.660789059999999</v>
      </c>
      <c r="AJ248" s="33">
        <v>50.089616999999997</v>
      </c>
      <c r="AK248" s="33">
        <v>49.784942219999998</v>
      </c>
      <c r="AL248" s="33">
        <v>52.006376250000002</v>
      </c>
      <c r="AM248" s="33">
        <v>49.804992200000001</v>
      </c>
      <c r="AN248" s="33">
        <v>50.089616999999997</v>
      </c>
      <c r="AO248" s="33">
        <v>49.784942219999998</v>
      </c>
      <c r="AP248" s="33">
        <v>52.006376250000002</v>
      </c>
      <c r="AQ248" s="33">
        <v>49.804992200000001</v>
      </c>
      <c r="AR248" s="33">
        <v>50.089616999999997</v>
      </c>
      <c r="AS248" s="33">
        <v>49.784942219999998</v>
      </c>
      <c r="AT248" s="33">
        <v>52.006376250000002</v>
      </c>
      <c r="AU248" s="33">
        <v>49.804992200000001</v>
      </c>
      <c r="AV248" s="33">
        <v>50.089616999999997</v>
      </c>
      <c r="AW248" s="33">
        <v>49.784942219999998</v>
      </c>
      <c r="AX248" s="33">
        <v>52.006376250000002</v>
      </c>
      <c r="AY248" s="33">
        <v>49.804992200000001</v>
      </c>
      <c r="AZ248" s="33">
        <v>50.089616999999997</v>
      </c>
      <c r="BA248" s="33">
        <v>49.784942219999998</v>
      </c>
      <c r="BB248" s="33">
        <v>52.006376250000002</v>
      </c>
      <c r="BC248" s="33">
        <v>49.804992200000001</v>
      </c>
      <c r="BD248" s="33">
        <v>50.089616999999997</v>
      </c>
      <c r="BE248" s="33">
        <v>49.784942219999998</v>
      </c>
      <c r="BF248" s="33">
        <v>52.006376250000002</v>
      </c>
      <c r="BG248" s="33">
        <v>49.804992200000001</v>
      </c>
      <c r="BH248" s="33">
        <v>50.089616999999997</v>
      </c>
      <c r="BI248" s="33">
        <v>49.784942219999998</v>
      </c>
      <c r="BJ248" s="33">
        <v>52.006376250000002</v>
      </c>
      <c r="BK248" s="33">
        <v>49.804992200000001</v>
      </c>
      <c r="BL248" s="33">
        <v>50.089616999999997</v>
      </c>
      <c r="BM248" s="33">
        <v>49.784942219999998</v>
      </c>
      <c r="BN248" s="33">
        <v>52.006376250000002</v>
      </c>
      <c r="BO248" s="33">
        <v>49.804992200000001</v>
      </c>
      <c r="BP248" s="33">
        <v>50.089616999999997</v>
      </c>
      <c r="BQ248" s="33">
        <v>49.784942219999998</v>
      </c>
      <c r="BR248" s="33">
        <v>52.006376250000002</v>
      </c>
      <c r="BS248" s="33">
        <v>49.804992200000001</v>
      </c>
      <c r="BT248" s="33">
        <v>50.089616999999997</v>
      </c>
      <c r="BU248" s="33">
        <v>49.784942219999998</v>
      </c>
      <c r="BV248" s="33">
        <v>52.006376250000002</v>
      </c>
      <c r="BW248" s="33">
        <v>49.804992200000001</v>
      </c>
      <c r="BX248" s="33">
        <v>50.089616999999997</v>
      </c>
      <c r="BY248" s="33">
        <v>49.784942219999998</v>
      </c>
      <c r="BZ248" s="33">
        <v>52.006376250000002</v>
      </c>
      <c r="CA248" s="33">
        <v>49.804992200000001</v>
      </c>
      <c r="CB248" s="33">
        <v>50.089616999999997</v>
      </c>
      <c r="CC248" s="33">
        <v>49.784942219999998</v>
      </c>
      <c r="CD248" s="33">
        <v>52.006376250000002</v>
      </c>
      <c r="CE248" s="33">
        <v>49.804992200000001</v>
      </c>
      <c r="CF248" s="33">
        <v>50.089616999999997</v>
      </c>
      <c r="CG248" s="33">
        <v>49.784942219999998</v>
      </c>
      <c r="CH248" s="33">
        <v>52.006376250000002</v>
      </c>
      <c r="CI248" s="33">
        <v>49.804992200000001</v>
      </c>
      <c r="CJ248" s="33">
        <v>50.089616999999997</v>
      </c>
      <c r="CK248" s="33">
        <v>49.784942219999998</v>
      </c>
      <c r="CL248" s="33">
        <v>52.006376250000002</v>
      </c>
      <c r="CM248" s="33">
        <v>49.804992200000001</v>
      </c>
      <c r="CN248" s="33">
        <v>50.089616999999997</v>
      </c>
      <c r="CO248" s="33">
        <v>49.784942219999998</v>
      </c>
      <c r="CP248" s="33">
        <v>52.006376250000002</v>
      </c>
      <c r="CQ248" s="33">
        <v>49.804992200000001</v>
      </c>
      <c r="CR248" s="33">
        <v>50.089616999999997</v>
      </c>
      <c r="CS248" s="33">
        <v>49.784942219999998</v>
      </c>
      <c r="CT248" s="33">
        <v>52.006376250000002</v>
      </c>
      <c r="CU248" s="33">
        <v>49.804992200000001</v>
      </c>
      <c r="CV248" s="33">
        <v>50.089616999999997</v>
      </c>
      <c r="CW248" s="33">
        <v>49.784942219999998</v>
      </c>
      <c r="CX248" s="33">
        <v>52.006376250000002</v>
      </c>
      <c r="CY248" s="33">
        <v>49.804992200000001</v>
      </c>
      <c r="CZ248" s="33">
        <v>50.089616999999997</v>
      </c>
      <c r="DA248" s="33">
        <v>49.784942219999998</v>
      </c>
      <c r="DB248" s="33">
        <v>52.006376250000002</v>
      </c>
      <c r="DC248" s="33">
        <v>49.804992200000001</v>
      </c>
      <c r="DD248" s="33">
        <v>50.089616999999997</v>
      </c>
      <c r="DE248" s="33">
        <v>49.784942219999998</v>
      </c>
      <c r="DF248" s="33">
        <v>52.006376250000002</v>
      </c>
      <c r="DG248" s="33">
        <v>49.804992200000001</v>
      </c>
      <c r="DH248" s="33">
        <v>50.089616999999997</v>
      </c>
      <c r="DI248" s="33">
        <v>49.784942219999998</v>
      </c>
      <c r="DJ248" s="33">
        <v>52.006376250000002</v>
      </c>
      <c r="DK248" s="33">
        <v>49.804992200000001</v>
      </c>
      <c r="DL248" s="33">
        <v>50.089616999999997</v>
      </c>
      <c r="DM248" s="33">
        <v>49.784942219999998</v>
      </c>
      <c r="DN248" s="33">
        <v>52.006376250000002</v>
      </c>
      <c r="DO248" s="33">
        <v>49.804992200000001</v>
      </c>
      <c r="DP248" s="33">
        <v>50.089616999999997</v>
      </c>
      <c r="DQ248" s="33">
        <v>49.784942219999998</v>
      </c>
      <c r="DR248" s="33">
        <v>52.006376250000002</v>
      </c>
      <c r="DS248" s="33">
        <v>49.804992200000001</v>
      </c>
      <c r="DT248" s="33">
        <v>50.089616999999997</v>
      </c>
      <c r="DU248" s="33">
        <v>49.784942219999998</v>
      </c>
      <c r="DV248" s="33">
        <v>52.006376250000002</v>
      </c>
      <c r="DW248" s="33">
        <v>49.804992200000001</v>
      </c>
      <c r="DX248" s="33">
        <v>50.089616999999997</v>
      </c>
      <c r="DY248" s="33">
        <v>49.784942219999998</v>
      </c>
      <c r="DZ248" s="33">
        <v>52.006376250000002</v>
      </c>
      <c r="EA248" s="33">
        <v>49.804992200000001</v>
      </c>
      <c r="EB248" s="33">
        <v>50.089616999999997</v>
      </c>
      <c r="EC248" s="33">
        <v>49.784942219999998</v>
      </c>
      <c r="ED248" s="33">
        <v>52.006376250000002</v>
      </c>
      <c r="EE248" s="33">
        <v>49.804992200000001</v>
      </c>
      <c r="EF248" s="33">
        <v>50.089616999999997</v>
      </c>
      <c r="EG248" s="33">
        <v>49.784942219999998</v>
      </c>
      <c r="EH248" s="33">
        <v>52.006376250000002</v>
      </c>
      <c r="EI248" s="33">
        <v>49.804992200000001</v>
      </c>
      <c r="EJ248" s="33">
        <v>50.089616999999997</v>
      </c>
      <c r="EK248" s="33">
        <v>49.784942219999998</v>
      </c>
      <c r="EM248" s="33">
        <v>49.804992200000001</v>
      </c>
      <c r="EN248" s="33">
        <v>50.089616999999997</v>
      </c>
      <c r="EO248" s="33">
        <v>49.784942219999998</v>
      </c>
      <c r="EQ248" s="33">
        <v>49.804992200000001</v>
      </c>
      <c r="ER248" s="33">
        <v>50.089616999999997</v>
      </c>
      <c r="ES248" s="33">
        <v>49.784942219999998</v>
      </c>
      <c r="EU248" s="33">
        <v>49.804992200000001</v>
      </c>
      <c r="EV248" s="33">
        <v>50.089616999999997</v>
      </c>
      <c r="EW248" s="33">
        <v>49.784942219999998</v>
      </c>
      <c r="EY248" s="33">
        <v>49.804992200000001</v>
      </c>
      <c r="EZ248" s="33">
        <v>50.089616999999997</v>
      </c>
      <c r="FA248" s="33">
        <v>49.784942219999998</v>
      </c>
      <c r="FC248" s="33">
        <v>49.804992200000001</v>
      </c>
    </row>
    <row r="249" spans="2:159" x14ac:dyDescent="0.25">
      <c r="B249" s="33" t="s">
        <v>26</v>
      </c>
      <c r="C249" s="33" t="s">
        <v>40</v>
      </c>
      <c r="D249" s="33">
        <v>775.30919670000003</v>
      </c>
      <c r="E249" s="33">
        <v>782.06714680000005</v>
      </c>
      <c r="F249" s="33">
        <v>944.42658029999996</v>
      </c>
      <c r="G249" s="33">
        <v>851.8834683</v>
      </c>
      <c r="H249" s="33">
        <v>183.40805810000001</v>
      </c>
      <c r="J249" s="33">
        <v>944.42658029999996</v>
      </c>
      <c r="K249" s="33">
        <v>851.8834683</v>
      </c>
      <c r="L249" s="33">
        <v>150.00459889999999</v>
      </c>
      <c r="M249" s="33">
        <v>782.06714680000005</v>
      </c>
      <c r="N249" s="33">
        <v>944.42658029999996</v>
      </c>
      <c r="O249" s="33">
        <v>851.8834683</v>
      </c>
      <c r="P249" s="33">
        <v>775.30919670000003</v>
      </c>
      <c r="Q249" s="33">
        <v>782.06714680000005</v>
      </c>
      <c r="R249" s="33">
        <v>944.42658029999996</v>
      </c>
      <c r="S249" s="33">
        <v>851.8834683</v>
      </c>
      <c r="T249" s="33">
        <v>775.30919670000003</v>
      </c>
      <c r="U249" s="33">
        <v>782.06714680000005</v>
      </c>
      <c r="V249" s="33">
        <v>944.42658029999996</v>
      </c>
      <c r="W249" s="33">
        <v>851.8834683</v>
      </c>
      <c r="X249" s="33">
        <v>775.30919670000003</v>
      </c>
      <c r="Y249" s="33">
        <v>782.06714680000005</v>
      </c>
      <c r="Z249" s="33">
        <v>944.42658029999996</v>
      </c>
      <c r="AA249" s="33">
        <v>851.8834683</v>
      </c>
      <c r="AB249" s="33">
        <v>775.30919670000003</v>
      </c>
      <c r="AC249" s="33">
        <v>782.06714680000005</v>
      </c>
      <c r="AD249" s="33">
        <v>944.42658029999996</v>
      </c>
      <c r="AE249" s="33">
        <v>851.8834683</v>
      </c>
      <c r="AF249" s="33">
        <v>775.30919670000003</v>
      </c>
      <c r="AG249" s="33">
        <v>782.06714680000005</v>
      </c>
      <c r="AH249" s="33">
        <v>944.42658029999996</v>
      </c>
      <c r="AI249" s="33">
        <v>851.8834683</v>
      </c>
      <c r="AJ249" s="33">
        <v>775.30919670000003</v>
      </c>
      <c r="AK249" s="33">
        <v>782.06714680000005</v>
      </c>
      <c r="AL249" s="33">
        <v>944.42658029999996</v>
      </c>
      <c r="AM249" s="33">
        <v>851.8834683</v>
      </c>
      <c r="AN249" s="33">
        <v>775.30919670000003</v>
      </c>
      <c r="AO249" s="33">
        <v>782.06714680000005</v>
      </c>
      <c r="AP249" s="33">
        <v>944.42658029999996</v>
      </c>
      <c r="AQ249" s="33">
        <v>851.8834683</v>
      </c>
      <c r="AR249" s="33">
        <v>775.30919670000003</v>
      </c>
      <c r="AS249" s="33">
        <v>782.06714680000005</v>
      </c>
      <c r="AT249" s="33">
        <v>944.42658029999996</v>
      </c>
      <c r="AU249" s="33">
        <v>851.8834683</v>
      </c>
      <c r="AV249" s="33">
        <v>775.30919670000003</v>
      </c>
      <c r="AW249" s="33">
        <v>782.06714680000005</v>
      </c>
      <c r="AX249" s="33">
        <v>944.42658029999996</v>
      </c>
      <c r="AY249" s="33">
        <v>851.8834683</v>
      </c>
      <c r="AZ249" s="33">
        <v>775.30919670000003</v>
      </c>
      <c r="BA249" s="33">
        <v>782.06714680000005</v>
      </c>
      <c r="BB249" s="33">
        <v>944.42658029999996</v>
      </c>
      <c r="BC249" s="33">
        <v>851.8834683</v>
      </c>
      <c r="BD249" s="33">
        <v>775.30919670000003</v>
      </c>
      <c r="BE249" s="33">
        <v>782.06714680000005</v>
      </c>
      <c r="BF249" s="33">
        <v>944.42658029999996</v>
      </c>
      <c r="BG249" s="33">
        <v>851.8834683</v>
      </c>
      <c r="BH249" s="33">
        <v>775.30919670000003</v>
      </c>
      <c r="BI249" s="33">
        <v>782.06714680000005</v>
      </c>
      <c r="BJ249" s="33">
        <v>944.42658029999996</v>
      </c>
      <c r="BK249" s="33">
        <v>851.8834683</v>
      </c>
      <c r="BL249" s="33">
        <v>775.30919670000003</v>
      </c>
      <c r="BM249" s="33">
        <v>782.06714680000005</v>
      </c>
      <c r="BN249" s="33">
        <v>944.42658029999996</v>
      </c>
      <c r="BO249" s="33">
        <v>851.8834683</v>
      </c>
      <c r="BP249" s="33">
        <v>775.30919670000003</v>
      </c>
      <c r="BQ249" s="33">
        <v>782.06714680000005</v>
      </c>
      <c r="BR249" s="33">
        <v>944.42658029999996</v>
      </c>
      <c r="BS249" s="33">
        <v>851.8834683</v>
      </c>
      <c r="BT249" s="33">
        <v>775.30919670000003</v>
      </c>
      <c r="BU249" s="33">
        <v>782.06714680000005</v>
      </c>
      <c r="BV249" s="33">
        <v>944.42658029999996</v>
      </c>
      <c r="BW249" s="33">
        <v>851.8834683</v>
      </c>
      <c r="BX249" s="33">
        <v>775.30919670000003</v>
      </c>
      <c r="BY249" s="33">
        <v>782.06714680000005</v>
      </c>
      <c r="BZ249" s="33">
        <v>944.42658029999996</v>
      </c>
      <c r="CA249" s="33">
        <v>851.8834683</v>
      </c>
      <c r="CB249" s="33">
        <v>775.30919670000003</v>
      </c>
      <c r="CC249" s="33">
        <v>782.06714680000005</v>
      </c>
      <c r="CD249" s="33">
        <v>944.42658029999996</v>
      </c>
      <c r="CE249" s="33">
        <v>851.8834683</v>
      </c>
      <c r="CF249" s="33">
        <v>775.30919670000003</v>
      </c>
      <c r="CG249" s="33">
        <v>782.06714680000005</v>
      </c>
      <c r="CH249" s="33">
        <v>944.42658029999996</v>
      </c>
      <c r="CI249" s="33">
        <v>851.8834683</v>
      </c>
      <c r="CJ249" s="33">
        <v>775.30919670000003</v>
      </c>
      <c r="CK249" s="33">
        <v>782.06714680000005</v>
      </c>
      <c r="CL249" s="33">
        <v>944.42658029999996</v>
      </c>
      <c r="CM249" s="33">
        <v>851.8834683</v>
      </c>
      <c r="CN249" s="33">
        <v>775.30919670000003</v>
      </c>
      <c r="CO249" s="33">
        <v>782.06714680000005</v>
      </c>
      <c r="CP249" s="33">
        <v>944.42658029999996</v>
      </c>
      <c r="CQ249" s="33">
        <v>851.8834683</v>
      </c>
      <c r="CR249" s="33">
        <v>775.30919670000003</v>
      </c>
      <c r="CS249" s="33">
        <v>782.06714680000005</v>
      </c>
      <c r="CT249" s="33">
        <v>944.42658029999996</v>
      </c>
      <c r="CU249" s="33">
        <v>851.8834683</v>
      </c>
      <c r="CV249" s="33">
        <v>775.30919670000003</v>
      </c>
      <c r="CW249" s="33">
        <v>782.06714680000005</v>
      </c>
      <c r="CX249" s="33">
        <v>944.42658029999996</v>
      </c>
      <c r="CY249" s="33">
        <v>851.8834683</v>
      </c>
      <c r="CZ249" s="33">
        <v>775.30919670000003</v>
      </c>
      <c r="DA249" s="33">
        <v>782.06714680000005</v>
      </c>
      <c r="DB249" s="33">
        <v>944.42658029999996</v>
      </c>
      <c r="DC249" s="33">
        <v>851.8834683</v>
      </c>
      <c r="DD249" s="33">
        <v>775.30919670000003</v>
      </c>
      <c r="DE249" s="33">
        <v>782.06714680000005</v>
      </c>
      <c r="DF249" s="33">
        <v>944.42658029999996</v>
      </c>
      <c r="DG249" s="33">
        <v>851.8834683</v>
      </c>
      <c r="DH249" s="33">
        <v>775.30919670000003</v>
      </c>
      <c r="DI249" s="33">
        <v>782.06714680000005</v>
      </c>
      <c r="DJ249" s="33">
        <v>944.42658029999996</v>
      </c>
      <c r="DK249" s="33">
        <v>851.8834683</v>
      </c>
      <c r="DL249" s="33">
        <v>775.30919670000003</v>
      </c>
      <c r="DM249" s="33">
        <v>782.06714680000005</v>
      </c>
      <c r="DN249" s="33">
        <v>944.42658029999996</v>
      </c>
      <c r="DO249" s="33">
        <v>851.8834683</v>
      </c>
      <c r="DP249" s="33">
        <v>775.30919670000003</v>
      </c>
      <c r="DQ249" s="33">
        <v>782.06714680000005</v>
      </c>
      <c r="DR249" s="33">
        <v>944.42658029999996</v>
      </c>
      <c r="DS249" s="33">
        <v>851.8834683</v>
      </c>
      <c r="DT249" s="33">
        <v>775.30919670000003</v>
      </c>
      <c r="DU249" s="33">
        <v>782.06714680000005</v>
      </c>
      <c r="DV249" s="33">
        <v>944.42658029999996</v>
      </c>
      <c r="DW249" s="33">
        <v>851.8834683</v>
      </c>
      <c r="DX249" s="33">
        <v>775.30919670000003</v>
      </c>
      <c r="DY249" s="33">
        <v>782.06714680000005</v>
      </c>
      <c r="DZ249" s="33">
        <v>944.42658029999996</v>
      </c>
      <c r="EA249" s="33">
        <v>851.8834683</v>
      </c>
      <c r="EB249" s="33">
        <v>775.30919670000003</v>
      </c>
      <c r="EC249" s="33">
        <v>782.06714680000005</v>
      </c>
      <c r="ED249" s="33">
        <v>944.42658029999996</v>
      </c>
      <c r="EE249" s="33">
        <v>851.8834683</v>
      </c>
      <c r="EF249" s="33">
        <v>775.30919670000003</v>
      </c>
      <c r="EG249" s="33">
        <v>782.06714680000005</v>
      </c>
      <c r="EH249" s="33">
        <v>944.42658029999996</v>
      </c>
      <c r="EI249" s="33">
        <v>851.8834683</v>
      </c>
      <c r="EJ249" s="33">
        <v>775.30919670000003</v>
      </c>
      <c r="EK249" s="33">
        <v>782.06714680000005</v>
      </c>
      <c r="EL249" s="33">
        <v>944.42658029999996</v>
      </c>
      <c r="EM249" s="33">
        <v>851.8834683</v>
      </c>
      <c r="EN249" s="33">
        <v>775.30919670000003</v>
      </c>
      <c r="EO249" s="33">
        <v>782.06714680000005</v>
      </c>
      <c r="EP249" s="33">
        <v>944.42658029999996</v>
      </c>
      <c r="EQ249" s="33">
        <v>851.8834683</v>
      </c>
      <c r="ER249" s="33">
        <v>775.30919670000003</v>
      </c>
      <c r="ES249" s="33">
        <v>782.06714680000005</v>
      </c>
      <c r="ET249" s="33">
        <v>944.42658029999996</v>
      </c>
      <c r="EU249" s="33">
        <v>851.8834683</v>
      </c>
      <c r="EV249" s="33">
        <v>775.30919670000003</v>
      </c>
      <c r="EW249" s="33">
        <v>782.06714680000005</v>
      </c>
      <c r="EX249" s="33">
        <v>944.42658029999996</v>
      </c>
      <c r="EY249" s="33">
        <v>851.8834683</v>
      </c>
      <c r="EZ249" s="33">
        <v>775.30919670000003</v>
      </c>
      <c r="FA249" s="33">
        <v>782.06714680000005</v>
      </c>
      <c r="FB249" s="33">
        <v>944.42658029999996</v>
      </c>
      <c r="FC249" s="33">
        <v>851.8834683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N251" s="33">
        <v>543.42363999999998</v>
      </c>
      <c r="T251" s="33">
        <v>1759.5417319999999</v>
      </c>
      <c r="U251" s="33">
        <v>1589.6984070000001</v>
      </c>
      <c r="V251" s="33">
        <v>1106.5327540000001</v>
      </c>
      <c r="W251" s="33">
        <v>1388.783741</v>
      </c>
      <c r="X251" s="33">
        <v>1732.201307</v>
      </c>
      <c r="Y251" s="33">
        <v>1623.0526709999999</v>
      </c>
      <c r="Z251" s="33">
        <v>1129.440286</v>
      </c>
      <c r="AA251" s="33">
        <v>1416.390343</v>
      </c>
      <c r="AB251" s="33">
        <v>1796.4453639999999</v>
      </c>
      <c r="AC251" s="33">
        <v>1623.0526709999999</v>
      </c>
      <c r="AD251" s="33">
        <v>1129.440286</v>
      </c>
      <c r="AE251" s="33">
        <v>1416.390343</v>
      </c>
      <c r="AF251" s="33">
        <v>1796.4453639999999</v>
      </c>
      <c r="AG251" s="33">
        <v>1623.0526709999999</v>
      </c>
      <c r="AH251" s="33">
        <v>1129.440286</v>
      </c>
      <c r="AI251" s="33">
        <v>1416.390343</v>
      </c>
      <c r="AJ251" s="33">
        <v>1828.882304</v>
      </c>
      <c r="AK251" s="33">
        <v>1653.63327</v>
      </c>
      <c r="AL251" s="33">
        <v>1150.4428789999999</v>
      </c>
      <c r="AM251" s="33">
        <v>1441.701241</v>
      </c>
      <c r="AN251" s="33">
        <v>1828.882304</v>
      </c>
      <c r="AO251" s="33">
        <v>1653.63327</v>
      </c>
      <c r="AP251" s="33">
        <v>1150.4428789999999</v>
      </c>
      <c r="AQ251" s="33">
        <v>1441.701241</v>
      </c>
      <c r="AR251" s="33">
        <v>1828.882304</v>
      </c>
      <c r="AS251" s="33">
        <v>1653.63327</v>
      </c>
      <c r="AT251" s="33">
        <v>1150.4428789999999</v>
      </c>
      <c r="AU251" s="33">
        <v>1441.701241</v>
      </c>
      <c r="AV251" s="33">
        <v>1828.882304</v>
      </c>
      <c r="AW251" s="33">
        <v>1653.63327</v>
      </c>
      <c r="AX251" s="33">
        <v>1150.4428789999999</v>
      </c>
      <c r="AY251" s="33">
        <v>1441.701241</v>
      </c>
      <c r="AZ251" s="33">
        <v>1828.882304</v>
      </c>
      <c r="BA251" s="33">
        <v>1653.63327</v>
      </c>
      <c r="BB251" s="33">
        <v>1150.4428789999999</v>
      </c>
      <c r="BC251" s="33">
        <v>1441.701241</v>
      </c>
      <c r="BD251" s="33">
        <v>1828.882304</v>
      </c>
      <c r="BE251" s="33">
        <v>1653.63327</v>
      </c>
      <c r="BF251" s="33">
        <v>1150.4428789999999</v>
      </c>
      <c r="BG251" s="33">
        <v>1441.701241</v>
      </c>
      <c r="BH251" s="33">
        <v>1828.882304</v>
      </c>
      <c r="BI251" s="33">
        <v>1653.63327</v>
      </c>
      <c r="BJ251" s="33">
        <v>1150.4428789999999</v>
      </c>
      <c r="BK251" s="33">
        <v>1441.701241</v>
      </c>
      <c r="BL251" s="33">
        <v>1828.882304</v>
      </c>
      <c r="BM251" s="33">
        <v>1653.63327</v>
      </c>
      <c r="BN251" s="33">
        <v>1150.4428789999999</v>
      </c>
      <c r="BO251" s="33">
        <v>1441.701241</v>
      </c>
      <c r="BP251" s="33">
        <v>1828.882304</v>
      </c>
      <c r="BQ251" s="33">
        <v>1653.63327</v>
      </c>
      <c r="BR251" s="33">
        <v>1150.4428789999999</v>
      </c>
      <c r="BS251" s="33">
        <v>1441.701241</v>
      </c>
      <c r="BT251" s="33">
        <v>1828.882304</v>
      </c>
      <c r="BU251" s="33">
        <v>1653.63327</v>
      </c>
      <c r="BV251" s="33">
        <v>1150.4428789999999</v>
      </c>
      <c r="BW251" s="33">
        <v>1441.701241</v>
      </c>
      <c r="BX251" s="33">
        <v>1828.882304</v>
      </c>
      <c r="BY251" s="33">
        <v>1653.63327</v>
      </c>
      <c r="BZ251" s="33">
        <v>1150.4428789999999</v>
      </c>
      <c r="CA251" s="33">
        <v>1441.701241</v>
      </c>
      <c r="CB251" s="33">
        <v>1828.882304</v>
      </c>
      <c r="CC251" s="33">
        <v>1653.63327</v>
      </c>
      <c r="CD251" s="33">
        <v>1150.4428789999999</v>
      </c>
      <c r="CE251" s="33">
        <v>1441.701241</v>
      </c>
      <c r="CF251" s="33">
        <v>1828.882304</v>
      </c>
      <c r="CG251" s="33">
        <v>1653.63327</v>
      </c>
      <c r="CH251" s="33">
        <v>1150.4428789999999</v>
      </c>
      <c r="CI251" s="33">
        <v>1441.701241</v>
      </c>
      <c r="CJ251" s="33">
        <v>1828.882304</v>
      </c>
      <c r="CK251" s="33">
        <v>1653.63327</v>
      </c>
      <c r="CL251" s="33">
        <v>1150.4428789999999</v>
      </c>
      <c r="CM251" s="33">
        <v>1441.701241</v>
      </c>
      <c r="CN251" s="33">
        <v>1828.882304</v>
      </c>
      <c r="CO251" s="33">
        <v>1653.63327</v>
      </c>
      <c r="CP251" s="33">
        <v>1150.4428789999999</v>
      </c>
      <c r="CQ251" s="33">
        <v>1441.701241</v>
      </c>
      <c r="CR251" s="33">
        <v>1828.882304</v>
      </c>
      <c r="CS251" s="33">
        <v>1653.63327</v>
      </c>
      <c r="CT251" s="33">
        <v>1150.4428789999999</v>
      </c>
      <c r="CU251" s="33">
        <v>1441.701241</v>
      </c>
      <c r="CV251" s="33">
        <v>1828.882304</v>
      </c>
      <c r="CW251" s="33">
        <v>1653.63327</v>
      </c>
      <c r="CX251" s="33">
        <v>1150.4428789999999</v>
      </c>
      <c r="CY251" s="33">
        <v>1441.701241</v>
      </c>
      <c r="CZ251" s="33">
        <v>1828.882304</v>
      </c>
      <c r="DA251" s="33">
        <v>1653.63327</v>
      </c>
      <c r="DB251" s="33">
        <v>1150.4428789999999</v>
      </c>
      <c r="DC251" s="33">
        <v>1441.701241</v>
      </c>
      <c r="DD251" s="33">
        <v>1828.882304</v>
      </c>
      <c r="DE251" s="33">
        <v>1653.63327</v>
      </c>
      <c r="DF251" s="33">
        <v>1150.4428789999999</v>
      </c>
      <c r="DG251" s="33">
        <v>1441.701241</v>
      </c>
      <c r="DH251" s="33">
        <v>1828.882304</v>
      </c>
      <c r="DI251" s="33">
        <v>1653.63327</v>
      </c>
      <c r="DJ251" s="33">
        <v>1150.4428789999999</v>
      </c>
      <c r="DK251" s="33">
        <v>1441.701241</v>
      </c>
      <c r="DL251" s="33">
        <v>1828.882304</v>
      </c>
      <c r="DM251" s="33">
        <v>1653.63327</v>
      </c>
      <c r="DN251" s="33">
        <v>1150.4428789999999</v>
      </c>
      <c r="DO251" s="33">
        <v>1441.701241</v>
      </c>
      <c r="DP251" s="33">
        <v>1828.882304</v>
      </c>
      <c r="DQ251" s="33">
        <v>1653.63327</v>
      </c>
      <c r="DR251" s="33">
        <v>1150.4428789999999</v>
      </c>
      <c r="DS251" s="33">
        <v>1441.701241</v>
      </c>
      <c r="DT251" s="33">
        <v>1828.882304</v>
      </c>
      <c r="DU251" s="33">
        <v>1653.63327</v>
      </c>
      <c r="DV251" s="33">
        <v>1150.4428789999999</v>
      </c>
      <c r="DW251" s="33">
        <v>1441.701241</v>
      </c>
      <c r="DX251" s="33">
        <v>1828.882304</v>
      </c>
      <c r="DY251" s="33">
        <v>1653.63327</v>
      </c>
      <c r="DZ251" s="33">
        <v>1150.4428789999999</v>
      </c>
      <c r="EA251" s="33">
        <v>1441.701241</v>
      </c>
      <c r="EB251" s="33">
        <v>1828.882304</v>
      </c>
      <c r="EC251" s="33">
        <v>1653.63327</v>
      </c>
      <c r="ED251" s="33">
        <v>1150.4428789999999</v>
      </c>
      <c r="EE251" s="33">
        <v>1441.701241</v>
      </c>
      <c r="EF251" s="33">
        <v>1828.882304</v>
      </c>
      <c r="EG251" s="33">
        <v>1653.63327</v>
      </c>
      <c r="EH251" s="33">
        <v>1150.4428789999999</v>
      </c>
      <c r="EI251" s="33">
        <v>1441.701241</v>
      </c>
      <c r="EJ251" s="33">
        <v>1828.882304</v>
      </c>
      <c r="EK251" s="33">
        <v>1653.63327</v>
      </c>
      <c r="EL251" s="33">
        <v>1150.4428789999999</v>
      </c>
      <c r="EM251" s="33">
        <v>1441.701241</v>
      </c>
      <c r="EN251" s="33">
        <v>1828.882304</v>
      </c>
      <c r="EO251" s="33">
        <v>1653.63327</v>
      </c>
      <c r="EP251" s="33">
        <v>1150.4428789999999</v>
      </c>
      <c r="EQ251" s="33">
        <v>1441.701241</v>
      </c>
      <c r="ER251" s="33">
        <v>1828.882304</v>
      </c>
      <c r="ES251" s="33">
        <v>1653.63327</v>
      </c>
      <c r="ET251" s="33">
        <v>1150.4428789999999</v>
      </c>
      <c r="EU251" s="33">
        <v>1441.701241</v>
      </c>
      <c r="EV251" s="33">
        <v>1828.882304</v>
      </c>
      <c r="EW251" s="33">
        <v>1653.63327</v>
      </c>
      <c r="EX251" s="33">
        <v>1150.4428789999999</v>
      </c>
      <c r="EY251" s="33">
        <v>1441.701241</v>
      </c>
      <c r="EZ251" s="33">
        <v>1828.882304</v>
      </c>
      <c r="FA251" s="33">
        <v>1653.63327</v>
      </c>
      <c r="FB251" s="33">
        <v>1150.4428789999999</v>
      </c>
      <c r="FC251" s="33">
        <v>1441.701241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B253" s="33">
        <v>0.75163948120000001</v>
      </c>
      <c r="AC253" s="33">
        <v>0.70587646770000001</v>
      </c>
      <c r="AD253" s="33">
        <v>0.53025941089999995</v>
      </c>
      <c r="AE253" s="33">
        <v>0.61099196759999996</v>
      </c>
      <c r="AF253" s="33">
        <v>0.75163948120000001</v>
      </c>
      <c r="AG253" s="33">
        <v>0.70587646770000001</v>
      </c>
      <c r="AH253" s="33">
        <v>0.53025941089999995</v>
      </c>
      <c r="AI253" s="33">
        <v>0.61099196759999996</v>
      </c>
      <c r="AJ253" s="33">
        <v>0.75163948120000001</v>
      </c>
      <c r="AK253" s="33">
        <v>0.70587646770000001</v>
      </c>
      <c r="AL253" s="33">
        <v>0.53025941089999995</v>
      </c>
      <c r="AM253" s="33">
        <v>0.61099196759999996</v>
      </c>
      <c r="AN253" s="33">
        <v>0.75163948120000001</v>
      </c>
      <c r="AO253" s="33">
        <v>0.70587646770000001</v>
      </c>
      <c r="AP253" s="33">
        <v>0.53025941089999995</v>
      </c>
      <c r="AQ253" s="33">
        <v>0.61099196759999996</v>
      </c>
      <c r="AR253" s="33">
        <v>0.75163948120000001</v>
      </c>
      <c r="AS253" s="33">
        <v>0.70587646770000001</v>
      </c>
      <c r="AT253" s="33">
        <v>0.53025941089999995</v>
      </c>
      <c r="AU253" s="33">
        <v>0.61099196759999996</v>
      </c>
      <c r="AV253" s="33">
        <v>0.75163948120000001</v>
      </c>
      <c r="AW253" s="33">
        <v>0.70587646770000001</v>
      </c>
      <c r="AX253" s="33">
        <v>0.53025941089999995</v>
      </c>
      <c r="AY253" s="33">
        <v>0.61099196759999996</v>
      </c>
      <c r="AZ253" s="33">
        <v>0.75163948120000001</v>
      </c>
      <c r="BA253" s="33">
        <v>0.70587646770000001</v>
      </c>
      <c r="BB253" s="33">
        <v>0.53025941089999995</v>
      </c>
      <c r="BC253" s="33">
        <v>0.61099196759999996</v>
      </c>
      <c r="BD253" s="33">
        <v>0.75163948120000001</v>
      </c>
      <c r="BE253" s="33">
        <v>0.70587646770000001</v>
      </c>
      <c r="BF253" s="33">
        <v>0.53025941089999995</v>
      </c>
      <c r="BG253" s="33">
        <v>0.61099196759999996</v>
      </c>
      <c r="BH253" s="33">
        <v>0.75163948120000001</v>
      </c>
      <c r="BI253" s="33">
        <v>0.70587646770000001</v>
      </c>
      <c r="BJ253" s="33">
        <v>0.53025941089999995</v>
      </c>
      <c r="BK253" s="33">
        <v>0.61099196759999996</v>
      </c>
      <c r="BL253" s="33">
        <v>0.75163948120000001</v>
      </c>
      <c r="BM253" s="33">
        <v>0.70587646770000001</v>
      </c>
      <c r="BN253" s="33">
        <v>0.53025941089999995</v>
      </c>
      <c r="BO253" s="33">
        <v>0.61099196759999996</v>
      </c>
      <c r="BP253" s="33">
        <v>0.75163948120000001</v>
      </c>
      <c r="BQ253" s="33">
        <v>0.70587646770000001</v>
      </c>
      <c r="BR253" s="33">
        <v>0.53025941089999995</v>
      </c>
      <c r="BS253" s="33">
        <v>0.61099196759999996</v>
      </c>
      <c r="BT253" s="33">
        <v>0.75163948120000001</v>
      </c>
      <c r="BU253" s="33">
        <v>0.70587646770000001</v>
      </c>
      <c r="BV253" s="33">
        <v>0.53025941089999995</v>
      </c>
      <c r="BW253" s="33">
        <v>0.61099196759999996</v>
      </c>
      <c r="BX253" s="33">
        <v>0.75163948120000001</v>
      </c>
      <c r="BY253" s="33">
        <v>0.70587646770000001</v>
      </c>
      <c r="BZ253" s="33">
        <v>0.53025941089999995</v>
      </c>
      <c r="CA253" s="33">
        <v>0.61099196759999996</v>
      </c>
      <c r="CB253" s="33">
        <v>0.75163948120000001</v>
      </c>
      <c r="CC253" s="33">
        <v>0.70587646770000001</v>
      </c>
      <c r="CD253" s="33">
        <v>0.53025941089999995</v>
      </c>
      <c r="CE253" s="33">
        <v>0.61099196759999996</v>
      </c>
      <c r="CF253" s="33">
        <v>0.75163948120000001</v>
      </c>
      <c r="CG253" s="33">
        <v>0.70587646770000001</v>
      </c>
      <c r="CH253" s="33">
        <v>0.53025941089999995</v>
      </c>
      <c r="CI253" s="33">
        <v>0.61099196759999996</v>
      </c>
      <c r="CJ253" s="33">
        <v>0.75163948120000001</v>
      </c>
      <c r="CK253" s="33">
        <v>0.70587646770000001</v>
      </c>
      <c r="CL253" s="33">
        <v>0.53025941089999995</v>
      </c>
      <c r="CM253" s="33">
        <v>0.61099196759999996</v>
      </c>
      <c r="CN253" s="33">
        <v>0.75163948120000001</v>
      </c>
      <c r="CO253" s="33">
        <v>0.70587646770000001</v>
      </c>
      <c r="CP253" s="33">
        <v>0.53025941089999995</v>
      </c>
      <c r="CQ253" s="33">
        <v>0.61099196759999996</v>
      </c>
      <c r="CR253" s="33">
        <v>0.75163948120000001</v>
      </c>
      <c r="CS253" s="33">
        <v>0.70587646770000001</v>
      </c>
      <c r="CT253" s="33">
        <v>0.53025941089999995</v>
      </c>
      <c r="CU253" s="33">
        <v>0.61099196759999996</v>
      </c>
      <c r="CV253" s="33">
        <v>0.75163948120000001</v>
      </c>
      <c r="CW253" s="33">
        <v>0.70587646770000001</v>
      </c>
      <c r="CX253" s="33">
        <v>0.53025941089999995</v>
      </c>
      <c r="CY253" s="33">
        <v>0.61099196759999996</v>
      </c>
      <c r="CZ253" s="33">
        <v>0.75163948120000001</v>
      </c>
      <c r="DA253" s="33">
        <v>0.70587646770000001</v>
      </c>
      <c r="DB253" s="33">
        <v>0.53025941089999995</v>
      </c>
      <c r="DC253" s="33">
        <v>0.61099196759999996</v>
      </c>
      <c r="DD253" s="33">
        <v>0.75163948120000001</v>
      </c>
      <c r="DE253" s="33">
        <v>0.70587646770000001</v>
      </c>
      <c r="DF253" s="33">
        <v>0.53025941089999995</v>
      </c>
      <c r="DG253" s="33">
        <v>0.61099196759999996</v>
      </c>
      <c r="DH253" s="33">
        <v>0.75163948120000001</v>
      </c>
      <c r="DI253" s="33">
        <v>0.70587646770000001</v>
      </c>
      <c r="DJ253" s="33">
        <v>0.53025941089999995</v>
      </c>
      <c r="DK253" s="33">
        <v>0.61099196759999996</v>
      </c>
      <c r="DL253" s="33">
        <v>0.75163948120000001</v>
      </c>
      <c r="DM253" s="33">
        <v>0.70587646770000001</v>
      </c>
      <c r="DN253" s="33">
        <v>0.53025941089999995</v>
      </c>
      <c r="DO253" s="33">
        <v>0.61099196759999996</v>
      </c>
      <c r="DP253" s="33">
        <v>0.75163948120000001</v>
      </c>
      <c r="DQ253" s="33">
        <v>0.70587646770000001</v>
      </c>
      <c r="DR253" s="33">
        <v>0.53025941089999995</v>
      </c>
      <c r="DS253" s="33">
        <v>0.61099196759999996</v>
      </c>
      <c r="DT253" s="33">
        <v>0.75163948120000001</v>
      </c>
      <c r="DU253" s="33">
        <v>0.70587646770000001</v>
      </c>
      <c r="DV253" s="33">
        <v>0.53025941089999995</v>
      </c>
      <c r="DW253" s="33">
        <v>0.61099196759999996</v>
      </c>
      <c r="DX253" s="33">
        <v>0.75163948120000001</v>
      </c>
      <c r="DY253" s="33">
        <v>0.70587646770000001</v>
      </c>
      <c r="DZ253" s="33">
        <v>0.53025941089999995</v>
      </c>
      <c r="EA253" s="33">
        <v>0.61099196759999996</v>
      </c>
      <c r="EB253" s="33">
        <v>0.75163948120000001</v>
      </c>
      <c r="EC253" s="33">
        <v>0.70587646770000001</v>
      </c>
      <c r="ED253" s="33">
        <v>0.53025941089999995</v>
      </c>
      <c r="EE253" s="33">
        <v>0.61099196759999996</v>
      </c>
      <c r="EF253" s="33">
        <v>0.75163948120000001</v>
      </c>
      <c r="EG253" s="33">
        <v>0.70587646770000001</v>
      </c>
      <c r="EH253" s="33">
        <v>0.53025941089999995</v>
      </c>
      <c r="EI253" s="33">
        <v>0.61099196759999996</v>
      </c>
      <c r="EJ253" s="33">
        <v>0.75163948120000001</v>
      </c>
      <c r="EK253" s="33">
        <v>0.70587646770000001</v>
      </c>
      <c r="EL253" s="33">
        <v>0.53025941089999995</v>
      </c>
      <c r="EM253" s="33">
        <v>0.61099196759999996</v>
      </c>
      <c r="EN253" s="33">
        <v>0.75163948120000001</v>
      </c>
      <c r="EO253" s="33">
        <v>0.70587646770000001</v>
      </c>
      <c r="EP253" s="33">
        <v>0.53025941089999995</v>
      </c>
      <c r="EQ253" s="33">
        <v>0.61099196759999996</v>
      </c>
      <c r="ER253" s="33">
        <v>0.75163948120000001</v>
      </c>
      <c r="ES253" s="33">
        <v>0.70587646770000001</v>
      </c>
      <c r="ET253" s="33">
        <v>0.53025941089999995</v>
      </c>
      <c r="EU253" s="33">
        <v>0.61099196759999996</v>
      </c>
      <c r="EV253" s="33">
        <v>0.75163948120000001</v>
      </c>
      <c r="EW253" s="33">
        <v>0.70587646770000001</v>
      </c>
      <c r="EX253" s="33">
        <v>0.53025941089999995</v>
      </c>
      <c r="EY253" s="33">
        <v>0.61099196759999996</v>
      </c>
      <c r="EZ253" s="33">
        <v>0.75163948120000001</v>
      </c>
      <c r="FA253" s="33">
        <v>0.70587646770000001</v>
      </c>
      <c r="FB253" s="33">
        <v>0.53025941089999995</v>
      </c>
      <c r="FC253" s="33">
        <v>0.61099196759999996</v>
      </c>
    </row>
    <row r="254" spans="2:159" x14ac:dyDescent="0.25">
      <c r="B254" s="33" t="s">
        <v>26</v>
      </c>
      <c r="C254" s="33" t="s">
        <v>45</v>
      </c>
      <c r="AJ254" s="33">
        <v>1.2927501210000001</v>
      </c>
      <c r="AK254" s="33">
        <v>1.135708559</v>
      </c>
      <c r="AL254" s="33">
        <v>1.2927501210000001</v>
      </c>
      <c r="AM254" s="33">
        <v>1.2927501210000001</v>
      </c>
      <c r="AN254" s="33">
        <v>1.2927501210000001</v>
      </c>
      <c r="AO254" s="33">
        <v>1.135708559</v>
      </c>
      <c r="AP254" s="33">
        <v>1.2927501210000001</v>
      </c>
      <c r="AQ254" s="33">
        <v>1.2927501210000001</v>
      </c>
      <c r="AR254" s="33">
        <v>1.2927501210000001</v>
      </c>
      <c r="AS254" s="33">
        <v>1.135708559</v>
      </c>
      <c r="AT254" s="33">
        <v>1.2927501210000001</v>
      </c>
      <c r="AU254" s="33">
        <v>1.2927501210000001</v>
      </c>
      <c r="AV254" s="33">
        <v>1.2927501210000001</v>
      </c>
      <c r="AW254" s="33">
        <v>1.135708559</v>
      </c>
      <c r="AX254" s="33">
        <v>1.2927501210000001</v>
      </c>
      <c r="AY254" s="33">
        <v>1.2927501210000001</v>
      </c>
      <c r="AZ254" s="33">
        <v>1.2927501210000001</v>
      </c>
      <c r="BA254" s="33">
        <v>1.135708559</v>
      </c>
      <c r="BB254" s="33">
        <v>1.2927501210000001</v>
      </c>
      <c r="BC254" s="33">
        <v>1.2927501210000001</v>
      </c>
      <c r="BD254" s="33">
        <v>1.2927501210000001</v>
      </c>
      <c r="BE254" s="33">
        <v>1.135708559</v>
      </c>
      <c r="BF254" s="33">
        <v>1.2927501210000001</v>
      </c>
      <c r="BG254" s="33">
        <v>1.2927501210000001</v>
      </c>
      <c r="BH254" s="33">
        <v>1.2927501210000001</v>
      </c>
      <c r="BI254" s="33">
        <v>1.135708559</v>
      </c>
      <c r="BJ254" s="33">
        <v>1.2927501210000001</v>
      </c>
      <c r="BK254" s="33">
        <v>1.2927501210000001</v>
      </c>
      <c r="BL254" s="33">
        <v>1.2927501210000001</v>
      </c>
      <c r="BM254" s="33">
        <v>1.135708559</v>
      </c>
      <c r="BN254" s="33">
        <v>1.2927501210000001</v>
      </c>
      <c r="BO254" s="33">
        <v>1.2927501210000001</v>
      </c>
      <c r="BP254" s="33">
        <v>1.2927501210000001</v>
      </c>
      <c r="BQ254" s="33">
        <v>1.135708559</v>
      </c>
      <c r="BR254" s="33">
        <v>1.2927501210000001</v>
      </c>
      <c r="BS254" s="33">
        <v>1.2927501210000001</v>
      </c>
      <c r="BT254" s="33">
        <v>1.2927501210000001</v>
      </c>
      <c r="BU254" s="33">
        <v>1.135708559</v>
      </c>
      <c r="BV254" s="33">
        <v>1.2927501210000001</v>
      </c>
      <c r="BW254" s="33">
        <v>1.2927501210000001</v>
      </c>
      <c r="BX254" s="33">
        <v>1.2927501210000001</v>
      </c>
      <c r="BY254" s="33">
        <v>1.135708559</v>
      </c>
      <c r="BZ254" s="33">
        <v>1.2927501210000001</v>
      </c>
      <c r="CA254" s="33">
        <v>1.2927501210000001</v>
      </c>
      <c r="CB254" s="33">
        <v>1.2927501210000001</v>
      </c>
      <c r="CC254" s="33">
        <v>1.135708559</v>
      </c>
      <c r="CD254" s="33">
        <v>1.2927501210000001</v>
      </c>
      <c r="CE254" s="33">
        <v>1.2927501210000001</v>
      </c>
      <c r="CF254" s="33">
        <v>1.2927501210000001</v>
      </c>
      <c r="CG254" s="33">
        <v>1.135708559</v>
      </c>
      <c r="CH254" s="33">
        <v>1.2927501210000001</v>
      </c>
      <c r="CI254" s="33">
        <v>1.2927501210000001</v>
      </c>
      <c r="CJ254" s="33">
        <v>1.2927501210000001</v>
      </c>
      <c r="CK254" s="33">
        <v>1.135708559</v>
      </c>
      <c r="CL254" s="33">
        <v>1.2927501210000001</v>
      </c>
      <c r="CM254" s="33">
        <v>1.2927501210000001</v>
      </c>
      <c r="CN254" s="33">
        <v>1.2927501210000001</v>
      </c>
      <c r="CO254" s="33">
        <v>1.135708559</v>
      </c>
      <c r="CP254" s="33">
        <v>1.2927501210000001</v>
      </c>
      <c r="CQ254" s="33">
        <v>1.2927501210000001</v>
      </c>
      <c r="CR254" s="33">
        <v>1.2927501210000001</v>
      </c>
      <c r="CS254" s="33">
        <v>1.135708559</v>
      </c>
      <c r="CT254" s="33">
        <v>1.2927501210000001</v>
      </c>
      <c r="CU254" s="33">
        <v>1.2927501210000001</v>
      </c>
      <c r="CV254" s="33">
        <v>1.2927501210000001</v>
      </c>
      <c r="CW254" s="33">
        <v>1.135708559</v>
      </c>
      <c r="CX254" s="33">
        <v>1.2927501210000001</v>
      </c>
      <c r="CY254" s="33">
        <v>1.2927501210000001</v>
      </c>
      <c r="CZ254" s="33">
        <v>1.2927501210000001</v>
      </c>
      <c r="DA254" s="33">
        <v>1.135708559</v>
      </c>
      <c r="DB254" s="33">
        <v>1.2927501210000001</v>
      </c>
      <c r="DC254" s="33">
        <v>1.2927501210000001</v>
      </c>
      <c r="DD254" s="33">
        <v>1.2927501210000001</v>
      </c>
      <c r="DE254" s="33">
        <v>1.135708559</v>
      </c>
      <c r="DF254" s="33">
        <v>1.2927501210000001</v>
      </c>
      <c r="DG254" s="33">
        <v>1.2927501210000001</v>
      </c>
      <c r="DH254" s="33">
        <v>1.2927501210000001</v>
      </c>
      <c r="DI254" s="33">
        <v>1.135708559</v>
      </c>
      <c r="DJ254" s="33">
        <v>1.2927501210000001</v>
      </c>
      <c r="DK254" s="33">
        <v>1.2927501210000001</v>
      </c>
      <c r="DL254" s="33">
        <v>1.2927501210000001</v>
      </c>
      <c r="DM254" s="33">
        <v>1.135708559</v>
      </c>
      <c r="DN254" s="33">
        <v>1.2927501210000001</v>
      </c>
      <c r="DO254" s="33">
        <v>1.2927501210000001</v>
      </c>
      <c r="DP254" s="33">
        <v>1.2927501210000001</v>
      </c>
      <c r="DQ254" s="33">
        <v>1.135708559</v>
      </c>
      <c r="DR254" s="33">
        <v>1.2927501210000001</v>
      </c>
      <c r="DS254" s="33">
        <v>1.2927501210000001</v>
      </c>
      <c r="DT254" s="33">
        <v>1.2927501210000001</v>
      </c>
      <c r="DU254" s="33">
        <v>1.135708559</v>
      </c>
      <c r="DV254" s="33">
        <v>1.2927501210000001</v>
      </c>
      <c r="DW254" s="33">
        <v>1.2927501210000001</v>
      </c>
      <c r="DX254" s="33">
        <v>1.2927501210000001</v>
      </c>
      <c r="DY254" s="33">
        <v>1.135708559</v>
      </c>
      <c r="DZ254" s="33">
        <v>1.2927501210000001</v>
      </c>
      <c r="EA254" s="33">
        <v>1.2927501210000001</v>
      </c>
      <c r="EB254" s="33">
        <v>1.2927501210000001</v>
      </c>
      <c r="EC254" s="33">
        <v>1.135708559</v>
      </c>
      <c r="ED254" s="33">
        <v>1.2927501210000001</v>
      </c>
      <c r="EE254" s="33">
        <v>1.2927501210000001</v>
      </c>
      <c r="EF254" s="33">
        <v>1.2927501210000001</v>
      </c>
      <c r="EG254" s="33">
        <v>1.135708559</v>
      </c>
      <c r="EH254" s="33">
        <v>1.2927501210000001</v>
      </c>
      <c r="EI254" s="33">
        <v>1.2927501210000001</v>
      </c>
      <c r="EJ254" s="33">
        <v>1.2927501210000001</v>
      </c>
      <c r="EK254" s="33">
        <v>1.135708559</v>
      </c>
      <c r="EL254" s="33">
        <v>1.2927501210000001</v>
      </c>
      <c r="EM254" s="33">
        <v>1.2927501210000001</v>
      </c>
      <c r="EN254" s="33">
        <v>1.2927501210000001</v>
      </c>
      <c r="EO254" s="33">
        <v>1.135708559</v>
      </c>
      <c r="EP254" s="33">
        <v>1.2927501210000001</v>
      </c>
      <c r="EQ254" s="33">
        <v>1.2927501210000001</v>
      </c>
      <c r="ER254" s="33">
        <v>1.2927501210000001</v>
      </c>
      <c r="ES254" s="33">
        <v>1.135708559</v>
      </c>
      <c r="ET254" s="33">
        <v>1.2927501210000001</v>
      </c>
      <c r="EU254" s="33">
        <v>1.2927501210000001</v>
      </c>
      <c r="EV254" s="33">
        <v>1.2927501210000001</v>
      </c>
      <c r="EW254" s="33">
        <v>1.135708559</v>
      </c>
      <c r="EX254" s="33">
        <v>1.2927501210000001</v>
      </c>
      <c r="EY254" s="33">
        <v>1.2927501210000001</v>
      </c>
      <c r="EZ254" s="33">
        <v>1.2927501210000001</v>
      </c>
      <c r="FA254" s="33">
        <v>1.135708559</v>
      </c>
      <c r="FB254" s="33">
        <v>1.2927501210000001</v>
      </c>
      <c r="FC254" s="33">
        <v>1.2927501210000001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937.12242460000004</v>
      </c>
      <c r="E257" s="33">
        <v>937.58306459999994</v>
      </c>
      <c r="F257" s="33">
        <v>1051.897393</v>
      </c>
      <c r="G257" s="33">
        <v>972.32828710000001</v>
      </c>
      <c r="H257" s="33">
        <v>345.22128609999999</v>
      </c>
      <c r="I257" s="33">
        <v>155.51591780000001</v>
      </c>
      <c r="J257" s="33">
        <v>1051.897393</v>
      </c>
      <c r="K257" s="33">
        <v>972.32828710000001</v>
      </c>
      <c r="L257" s="33">
        <v>311.8178269</v>
      </c>
      <c r="M257" s="33">
        <v>937.58306459999994</v>
      </c>
      <c r="N257" s="33">
        <v>1595.3210329999999</v>
      </c>
      <c r="O257" s="33">
        <v>972.32828710000001</v>
      </c>
      <c r="P257" s="33">
        <v>937.63517279999996</v>
      </c>
      <c r="Q257" s="33">
        <v>938.09171549999996</v>
      </c>
      <c r="R257" s="33">
        <v>1052.4907920000001</v>
      </c>
      <c r="S257" s="33">
        <v>972.89172489999999</v>
      </c>
      <c r="T257" s="33">
        <v>2813.98072</v>
      </c>
      <c r="U257" s="33">
        <v>2640.8928580000002</v>
      </c>
      <c r="V257" s="33">
        <v>2265.1644310000001</v>
      </c>
      <c r="W257" s="33">
        <v>2471.8528449999999</v>
      </c>
      <c r="X257" s="33">
        <v>2815.4173510000001</v>
      </c>
      <c r="Y257" s="33">
        <v>2702.6049499999999</v>
      </c>
      <c r="Z257" s="33">
        <v>2319.415657</v>
      </c>
      <c r="AA257" s="33">
        <v>2529.8568369999998</v>
      </c>
      <c r="AB257" s="33">
        <v>2984.0646940000001</v>
      </c>
      <c r="AC257" s="33">
        <v>2802.2582000000002</v>
      </c>
      <c r="AD257" s="33">
        <v>2399.7698869999999</v>
      </c>
      <c r="AE257" s="33">
        <v>2619.2905110000002</v>
      </c>
      <c r="AF257" s="33">
        <v>3044.6713949999998</v>
      </c>
      <c r="AG257" s="33">
        <v>2859.9676690000001</v>
      </c>
      <c r="AH257" s="33">
        <v>2444.9266229999998</v>
      </c>
      <c r="AI257" s="33">
        <v>2670.2782459999999</v>
      </c>
      <c r="AJ257" s="33">
        <v>3096.583509</v>
      </c>
      <c r="AK257" s="33">
        <v>2910.0369139999998</v>
      </c>
      <c r="AL257" s="33">
        <v>2488.4510439999999</v>
      </c>
      <c r="AM257" s="33">
        <v>2716.7261360000002</v>
      </c>
      <c r="AN257" s="33">
        <v>3335.384411</v>
      </c>
      <c r="AO257" s="33">
        <v>3135.1714139999999</v>
      </c>
      <c r="AP257" s="33">
        <v>2643.0722249999999</v>
      </c>
      <c r="AQ257" s="33">
        <v>2903.0650799999999</v>
      </c>
      <c r="AR257" s="33">
        <v>4663.1999349999996</v>
      </c>
      <c r="AS257" s="33">
        <v>4386.9970199999998</v>
      </c>
      <c r="AT257" s="33">
        <v>3502.8194119999998</v>
      </c>
      <c r="AU257" s="33">
        <v>3939.1739910000001</v>
      </c>
      <c r="AV257" s="33">
        <v>4663.1999349999996</v>
      </c>
      <c r="AW257" s="33">
        <v>4386.9970199999998</v>
      </c>
      <c r="AX257" s="33">
        <v>3502.8194119999998</v>
      </c>
      <c r="AY257" s="33">
        <v>3939.1739910000001</v>
      </c>
      <c r="AZ257" s="33">
        <v>4663.1999349999996</v>
      </c>
      <c r="BA257" s="33">
        <v>4386.9970199999998</v>
      </c>
      <c r="BB257" s="33">
        <v>3502.8194119999998</v>
      </c>
      <c r="BC257" s="33">
        <v>3939.1739910000001</v>
      </c>
      <c r="BD257" s="33">
        <v>4663.1999349999996</v>
      </c>
      <c r="BE257" s="33">
        <v>4386.9970199999998</v>
      </c>
      <c r="BF257" s="33">
        <v>3502.8194119999998</v>
      </c>
      <c r="BG257" s="33">
        <v>3939.1739910000001</v>
      </c>
      <c r="BH257" s="33">
        <v>4663.1999349999996</v>
      </c>
      <c r="BI257" s="33">
        <v>4386.9970199999998</v>
      </c>
      <c r="BJ257" s="33">
        <v>3502.8194119999998</v>
      </c>
      <c r="BK257" s="33">
        <v>3939.1739910000001</v>
      </c>
      <c r="BL257" s="33">
        <v>4663.1999349999996</v>
      </c>
      <c r="BM257" s="33">
        <v>4386.9970199999998</v>
      </c>
      <c r="BN257" s="33">
        <v>3502.8194119999998</v>
      </c>
      <c r="BO257" s="33">
        <v>3939.1739910000001</v>
      </c>
      <c r="BP257" s="33">
        <v>4663.1999349999996</v>
      </c>
      <c r="BQ257" s="33">
        <v>4386.9970199999998</v>
      </c>
      <c r="BR257" s="33">
        <v>3502.8194119999998</v>
      </c>
      <c r="BS257" s="33">
        <v>3939.1739910000001</v>
      </c>
      <c r="BT257" s="33">
        <v>6137.2867450000003</v>
      </c>
      <c r="BU257" s="33">
        <v>5849.3047310000002</v>
      </c>
      <c r="BV257" s="33">
        <v>5208.7662929999997</v>
      </c>
      <c r="BW257" s="33">
        <v>5558.9871759999996</v>
      </c>
      <c r="BX257" s="33">
        <v>6137.2867450000003</v>
      </c>
      <c r="BY257" s="33">
        <v>5849.3047310000002</v>
      </c>
      <c r="BZ257" s="33">
        <v>5208.7662929999997</v>
      </c>
      <c r="CA257" s="33">
        <v>5558.9871759999996</v>
      </c>
      <c r="CB257" s="33">
        <v>6137.2867450000003</v>
      </c>
      <c r="CC257" s="33">
        <v>5849.3047310000002</v>
      </c>
      <c r="CD257" s="33">
        <v>5208.7662929999997</v>
      </c>
      <c r="CE257" s="33">
        <v>5558.9871759999996</v>
      </c>
      <c r="CF257" s="33">
        <v>6137.2867450000003</v>
      </c>
      <c r="CG257" s="33">
        <v>5849.3047310000002</v>
      </c>
      <c r="CH257" s="33">
        <v>5208.7662929999997</v>
      </c>
      <c r="CI257" s="33">
        <v>5558.9871759999996</v>
      </c>
      <c r="CJ257" s="33">
        <v>6137.2867450000003</v>
      </c>
      <c r="CK257" s="33">
        <v>5849.3047310000002</v>
      </c>
      <c r="CL257" s="33">
        <v>5208.7662929999997</v>
      </c>
      <c r="CM257" s="33">
        <v>5558.9871759999996</v>
      </c>
      <c r="CN257" s="33">
        <v>6137.2867450000003</v>
      </c>
      <c r="CO257" s="33">
        <v>5849.3047310000002</v>
      </c>
      <c r="CP257" s="33">
        <v>5208.7662929999997</v>
      </c>
      <c r="CQ257" s="33">
        <v>5558.9871759999996</v>
      </c>
      <c r="CR257" s="33">
        <v>6137.2867450000003</v>
      </c>
      <c r="CS257" s="33">
        <v>5849.3047310000002</v>
      </c>
      <c r="CT257" s="33">
        <v>5208.7662929999997</v>
      </c>
      <c r="CU257" s="33">
        <v>5558.9871759999996</v>
      </c>
      <c r="CV257" s="33">
        <v>6137.2867450000003</v>
      </c>
      <c r="CW257" s="33">
        <v>5849.3047310000002</v>
      </c>
      <c r="CX257" s="33">
        <v>5208.7662929999997</v>
      </c>
      <c r="CY257" s="33">
        <v>5558.9871759999996</v>
      </c>
      <c r="CZ257" s="33">
        <v>6137.2867450000003</v>
      </c>
      <c r="DA257" s="33">
        <v>5849.3047310000002</v>
      </c>
      <c r="DB257" s="33">
        <v>5208.7662929999997</v>
      </c>
      <c r="DC257" s="33">
        <v>5558.9871759999996</v>
      </c>
      <c r="DD257" s="33">
        <v>6137.2867450000003</v>
      </c>
      <c r="DE257" s="33">
        <v>5849.3047310000002</v>
      </c>
      <c r="DF257" s="33">
        <v>5208.7662929999997</v>
      </c>
      <c r="DG257" s="33">
        <v>5558.9871759999996</v>
      </c>
      <c r="DH257" s="33">
        <v>6137.2867450000003</v>
      </c>
      <c r="DI257" s="33">
        <v>5849.3047310000002</v>
      </c>
      <c r="DJ257" s="33">
        <v>5208.7662929999997</v>
      </c>
      <c r="DK257" s="33">
        <v>5558.9871759999996</v>
      </c>
      <c r="DL257" s="33">
        <v>6137.2867450000003</v>
      </c>
      <c r="DM257" s="33">
        <v>5849.3047310000002</v>
      </c>
      <c r="DN257" s="33">
        <v>5208.7662929999997</v>
      </c>
      <c r="DO257" s="33">
        <v>5558.9871759999996</v>
      </c>
      <c r="DP257" s="33">
        <v>6137.2867450000003</v>
      </c>
      <c r="DQ257" s="33">
        <v>5849.3047310000002</v>
      </c>
      <c r="DR257" s="33">
        <v>5208.7662929999997</v>
      </c>
      <c r="DS257" s="33">
        <v>5558.9871759999996</v>
      </c>
      <c r="DT257" s="33">
        <v>6137.2867450000003</v>
      </c>
      <c r="DU257" s="33">
        <v>5849.3047310000002</v>
      </c>
      <c r="DV257" s="33">
        <v>5208.7662929999997</v>
      </c>
      <c r="DW257" s="33">
        <v>5558.9871759999996</v>
      </c>
      <c r="DX257" s="33">
        <v>6137.2867450000003</v>
      </c>
      <c r="DY257" s="33">
        <v>5849.3047310000002</v>
      </c>
      <c r="DZ257" s="33">
        <v>5208.7662929999997</v>
      </c>
      <c r="EA257" s="33">
        <v>5558.9871759999996</v>
      </c>
      <c r="EB257" s="33">
        <v>6137.2867450000003</v>
      </c>
      <c r="EC257" s="33">
        <v>5849.3047310000002</v>
      </c>
      <c r="ED257" s="33">
        <v>5208.7662929999997</v>
      </c>
      <c r="EE257" s="33">
        <v>5558.9871759999996</v>
      </c>
      <c r="EF257" s="33">
        <v>6137.2867450000003</v>
      </c>
      <c r="EG257" s="33">
        <v>5849.3047310000002</v>
      </c>
      <c r="EH257" s="33">
        <v>5208.7662929999997</v>
      </c>
      <c r="EI257" s="33">
        <v>5558.9871759999996</v>
      </c>
      <c r="EJ257" s="33">
        <v>6137.2867450000003</v>
      </c>
      <c r="EK257" s="33">
        <v>5849.3047310000002</v>
      </c>
      <c r="EL257" s="33">
        <v>5156.7599170000003</v>
      </c>
      <c r="EM257" s="33">
        <v>5558.9871759999996</v>
      </c>
      <c r="EN257" s="33">
        <v>6137.2867450000003</v>
      </c>
      <c r="EO257" s="33">
        <v>5849.3047310000002</v>
      </c>
      <c r="EP257" s="33">
        <v>5156.7599170000003</v>
      </c>
      <c r="EQ257" s="33">
        <v>5558.9871759999996</v>
      </c>
      <c r="ER257" s="33">
        <v>6137.2867450000003</v>
      </c>
      <c r="ES257" s="33">
        <v>5849.3047310000002</v>
      </c>
      <c r="ET257" s="33">
        <v>5156.7599170000003</v>
      </c>
      <c r="EU257" s="33">
        <v>5558.9871759999996</v>
      </c>
      <c r="EV257" s="33">
        <v>6137.2867450000003</v>
      </c>
      <c r="EW257" s="33">
        <v>5849.3047310000002</v>
      </c>
      <c r="EX257" s="33">
        <v>5156.7599170000003</v>
      </c>
      <c r="EY257" s="33">
        <v>5558.9871759999996</v>
      </c>
      <c r="EZ257" s="33">
        <v>6137.2867450000003</v>
      </c>
      <c r="FA257" s="33">
        <v>5849.3047310000002</v>
      </c>
      <c r="FB257" s="33">
        <v>5156.7599170000003</v>
      </c>
      <c r="FC257" s="33">
        <v>5558.9871759999996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9203.8735730000008</v>
      </c>
      <c r="CW294" s="33">
        <v>9142.1236819999995</v>
      </c>
      <c r="CX294" s="33">
        <v>8929.6621930000001</v>
      </c>
      <c r="CY294" s="33">
        <v>9142.1236819999995</v>
      </c>
      <c r="CZ294" s="33">
        <v>10532.3225</v>
      </c>
      <c r="DA294" s="33">
        <v>10461.659879999999</v>
      </c>
      <c r="DB294" s="33">
        <v>10218.532579999999</v>
      </c>
      <c r="DC294" s="33">
        <v>10461.659879999999</v>
      </c>
      <c r="DD294" s="33">
        <v>10532.3225</v>
      </c>
      <c r="DE294" s="33">
        <v>10461.659879999999</v>
      </c>
      <c r="DF294" s="33">
        <v>10218.532579999999</v>
      </c>
      <c r="DG294" s="33">
        <v>10461.659879999999</v>
      </c>
      <c r="DH294" s="33">
        <v>10532.3225</v>
      </c>
      <c r="DI294" s="33">
        <v>10461.659879999999</v>
      </c>
      <c r="DJ294" s="33">
        <v>10218.532579999999</v>
      </c>
      <c r="DK294" s="33">
        <v>10461.659879999999</v>
      </c>
      <c r="DL294" s="33">
        <v>10532.3225</v>
      </c>
      <c r="DM294" s="33">
        <v>10461.659879999999</v>
      </c>
      <c r="DN294" s="33">
        <v>10218.532579999999</v>
      </c>
      <c r="DO294" s="33">
        <v>10461.659879999999</v>
      </c>
      <c r="DP294" s="33">
        <v>10532.3225</v>
      </c>
      <c r="DQ294" s="33">
        <v>10461.659879999999</v>
      </c>
      <c r="DR294" s="33">
        <v>10218.532579999999</v>
      </c>
      <c r="DS294" s="33">
        <v>10461.659879999999</v>
      </c>
      <c r="DT294" s="33">
        <v>10532.3225</v>
      </c>
      <c r="DU294" s="33">
        <v>10461.659879999999</v>
      </c>
      <c r="DV294" s="33">
        <v>10218.532579999999</v>
      </c>
      <c r="DW294" s="33">
        <v>10461.659879999999</v>
      </c>
      <c r="DX294" s="33">
        <v>10532.3225</v>
      </c>
      <c r="DY294" s="33">
        <v>10461.659879999999</v>
      </c>
      <c r="DZ294" s="33">
        <v>10218.532579999999</v>
      </c>
      <c r="EA294" s="33">
        <v>10461.659879999999</v>
      </c>
      <c r="EB294" s="33">
        <v>10532.3225</v>
      </c>
      <c r="EC294" s="33">
        <v>10461.659879999999</v>
      </c>
      <c r="ED294" s="33">
        <v>10218.532579999999</v>
      </c>
      <c r="EE294" s="33">
        <v>10461.659879999999</v>
      </c>
      <c r="EF294" s="33">
        <v>10532.3225</v>
      </c>
      <c r="EG294" s="33">
        <v>10461.659879999999</v>
      </c>
      <c r="EH294" s="33">
        <v>10218.532579999999</v>
      </c>
      <c r="EI294" s="33">
        <v>10461.659879999999</v>
      </c>
      <c r="EJ294" s="33">
        <v>10532.3225</v>
      </c>
      <c r="EK294" s="33">
        <v>10461.659879999999</v>
      </c>
      <c r="EL294" s="33">
        <v>10218.532579999999</v>
      </c>
      <c r="EM294" s="33">
        <v>10461.659879999999</v>
      </c>
      <c r="EN294" s="33">
        <v>10532.3225</v>
      </c>
      <c r="EO294" s="33">
        <v>10461.659879999999</v>
      </c>
      <c r="EP294" s="33">
        <v>10218.532579999999</v>
      </c>
      <c r="EQ294" s="33">
        <v>10461.659879999999</v>
      </c>
      <c r="ER294" s="33">
        <v>10532.3225</v>
      </c>
      <c r="ES294" s="33">
        <v>10461.659879999999</v>
      </c>
      <c r="ET294" s="33">
        <v>10218.532579999999</v>
      </c>
      <c r="EU294" s="33">
        <v>10461.659879999999</v>
      </c>
      <c r="EV294" s="33">
        <v>10532.3225</v>
      </c>
      <c r="EW294" s="33">
        <v>10461.659879999999</v>
      </c>
      <c r="EX294" s="33">
        <v>10218.532579999999</v>
      </c>
      <c r="EY294" s="33">
        <v>10461.659879999999</v>
      </c>
      <c r="EZ294" s="33">
        <v>10532.3225</v>
      </c>
      <c r="FA294" s="33">
        <v>10461.659879999999</v>
      </c>
      <c r="FB294" s="33">
        <v>10218.532579999999</v>
      </c>
      <c r="FC294" s="33">
        <v>10461.659879999999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9203.8735730000008</v>
      </c>
      <c r="CW305" s="33">
        <v>9142.1236819999995</v>
      </c>
      <c r="CX305" s="33">
        <v>8929.6621930000001</v>
      </c>
      <c r="CY305" s="33">
        <v>9142.1236819999995</v>
      </c>
      <c r="CZ305" s="33">
        <v>10532.3225</v>
      </c>
      <c r="DA305" s="33">
        <v>10461.659879999999</v>
      </c>
      <c r="DB305" s="33">
        <v>10218.532579999999</v>
      </c>
      <c r="DC305" s="33">
        <v>10461.659879999999</v>
      </c>
      <c r="DD305" s="33">
        <v>10532.3225</v>
      </c>
      <c r="DE305" s="33">
        <v>10461.659879999999</v>
      </c>
      <c r="DF305" s="33">
        <v>10218.532579999999</v>
      </c>
      <c r="DG305" s="33">
        <v>10461.659879999999</v>
      </c>
      <c r="DH305" s="33">
        <v>10532.3225</v>
      </c>
      <c r="DI305" s="33">
        <v>10461.659879999999</v>
      </c>
      <c r="DJ305" s="33">
        <v>10218.532579999999</v>
      </c>
      <c r="DK305" s="33">
        <v>10461.659879999999</v>
      </c>
      <c r="DL305" s="33">
        <v>10532.3225</v>
      </c>
      <c r="DM305" s="33">
        <v>10461.659879999999</v>
      </c>
      <c r="DN305" s="33">
        <v>10218.532579999999</v>
      </c>
      <c r="DO305" s="33">
        <v>10461.659879999999</v>
      </c>
      <c r="DP305" s="33">
        <v>10532.3225</v>
      </c>
      <c r="DQ305" s="33">
        <v>10461.659879999999</v>
      </c>
      <c r="DR305" s="33">
        <v>10218.532579999999</v>
      </c>
      <c r="DS305" s="33">
        <v>10461.659879999999</v>
      </c>
      <c r="DT305" s="33">
        <v>10532.3225</v>
      </c>
      <c r="DU305" s="33">
        <v>10461.659879999999</v>
      </c>
      <c r="DV305" s="33">
        <v>10218.532579999999</v>
      </c>
      <c r="DW305" s="33">
        <v>10461.659879999999</v>
      </c>
      <c r="DX305" s="33">
        <v>10532.3225</v>
      </c>
      <c r="DY305" s="33">
        <v>10461.659879999999</v>
      </c>
      <c r="DZ305" s="33">
        <v>10218.532579999999</v>
      </c>
      <c r="EA305" s="33">
        <v>10461.659879999999</v>
      </c>
      <c r="EB305" s="33">
        <v>10532.3225</v>
      </c>
      <c r="EC305" s="33">
        <v>10461.659879999999</v>
      </c>
      <c r="ED305" s="33">
        <v>10218.532579999999</v>
      </c>
      <c r="EE305" s="33">
        <v>10461.659879999999</v>
      </c>
      <c r="EF305" s="33">
        <v>10532.3225</v>
      </c>
      <c r="EG305" s="33">
        <v>10461.659879999999</v>
      </c>
      <c r="EH305" s="33">
        <v>10218.532579999999</v>
      </c>
      <c r="EI305" s="33">
        <v>10461.659879999999</v>
      </c>
      <c r="EJ305" s="33">
        <v>10532.3225</v>
      </c>
      <c r="EK305" s="33">
        <v>10461.659879999999</v>
      </c>
      <c r="EL305" s="33">
        <v>10218.532579999999</v>
      </c>
      <c r="EM305" s="33">
        <v>10461.659879999999</v>
      </c>
      <c r="EN305" s="33">
        <v>10532.3225</v>
      </c>
      <c r="EO305" s="33">
        <v>10461.659879999999</v>
      </c>
      <c r="EP305" s="33">
        <v>10218.532579999999</v>
      </c>
      <c r="EQ305" s="33">
        <v>10461.659879999999</v>
      </c>
      <c r="ER305" s="33">
        <v>10532.3225</v>
      </c>
      <c r="ES305" s="33">
        <v>10461.659879999999</v>
      </c>
      <c r="ET305" s="33">
        <v>10218.532579999999</v>
      </c>
      <c r="EU305" s="33">
        <v>10461.659879999999</v>
      </c>
      <c r="EV305" s="33">
        <v>10532.3225</v>
      </c>
      <c r="EW305" s="33">
        <v>10461.659879999999</v>
      </c>
      <c r="EX305" s="33">
        <v>10218.532579999999</v>
      </c>
      <c r="EY305" s="33">
        <v>10461.659879999999</v>
      </c>
      <c r="EZ305" s="33">
        <v>10532.3225</v>
      </c>
      <c r="FA305" s="33">
        <v>10461.659879999999</v>
      </c>
      <c r="FB305" s="33">
        <v>10218.532579999999</v>
      </c>
      <c r="FC305" s="33">
        <v>10461.659879999999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186.72345000000001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142.57875000000001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142.57875000000001</v>
      </c>
      <c r="EA368" s="33">
        <v>158.05994999999999</v>
      </c>
      <c r="EB368" s="33">
        <v>158.05994999999999</v>
      </c>
      <c r="EC368" s="33">
        <v>158.05994999999999</v>
      </c>
      <c r="ED368" s="33">
        <v>142.57875000000001</v>
      </c>
      <c r="EE368" s="33">
        <v>158.05994999999999</v>
      </c>
      <c r="EF368" s="33">
        <v>158.05994999999999</v>
      </c>
      <c r="EG368" s="33">
        <v>158.05994999999999</v>
      </c>
      <c r="EH368" s="33">
        <v>142.57875000000001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254.8</v>
      </c>
      <c r="M369" s="33">
        <v>254.8</v>
      </c>
      <c r="N369" s="33">
        <v>254.8</v>
      </c>
      <c r="O369" s="33">
        <v>254.8</v>
      </c>
      <c r="P369" s="33">
        <v>254.8</v>
      </c>
      <c r="Q369" s="33">
        <v>254.8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286.72906</v>
      </c>
      <c r="M377" s="33">
        <v>286.72906</v>
      </c>
      <c r="N377" s="33">
        <v>286.72906</v>
      </c>
      <c r="O377" s="33">
        <v>286.72906</v>
      </c>
      <c r="P377" s="33">
        <v>318.67108919999998</v>
      </c>
      <c r="Q377" s="33">
        <v>318.67108919999998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318.67108919999998</v>
      </c>
      <c r="W377" s="33">
        <v>318.67108919999998</v>
      </c>
      <c r="X377" s="33">
        <v>318.67108919999998</v>
      </c>
      <c r="Y377" s="33">
        <v>318.67108919999998</v>
      </c>
      <c r="Z377" s="33">
        <v>318.67108919999998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483.57535919999998</v>
      </c>
      <c r="AE377" s="33">
        <v>483.57535919999998</v>
      </c>
      <c r="AF377" s="33">
        <v>625.27135920000001</v>
      </c>
      <c r="AG377" s="33">
        <v>625.27135920000001</v>
      </c>
      <c r="AH377" s="33">
        <v>625.27135920000001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332.47196070000001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332.47196070000001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332.47196070000001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332.47196070000001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N416" s="33">
        <v>139.54845230000001</v>
      </c>
      <c r="AO416" s="33">
        <v>169.9953874</v>
      </c>
      <c r="AP416" s="33">
        <v>224.54614599999999</v>
      </c>
      <c r="AQ416" s="33">
        <v>183.95023259999999</v>
      </c>
      <c r="AR416" s="33">
        <v>1208.4441320000001</v>
      </c>
      <c r="AS416" s="33">
        <v>1472.1046690000001</v>
      </c>
      <c r="AT416" s="33">
        <v>1944.4964660000001</v>
      </c>
      <c r="AU416" s="33">
        <v>1592.949083</v>
      </c>
      <c r="AV416" s="33">
        <v>3753.824893</v>
      </c>
      <c r="AW416" s="33">
        <v>4572.8412330000001</v>
      </c>
      <c r="AX416" s="33">
        <v>6040.2455090000003</v>
      </c>
      <c r="AY416" s="33">
        <v>4948.2237219999997</v>
      </c>
      <c r="AZ416" s="33">
        <v>6085.259309</v>
      </c>
      <c r="BA416" s="33">
        <v>7412.9522489999999</v>
      </c>
      <c r="BB416" s="33">
        <v>9791.7354329999998</v>
      </c>
      <c r="BC416" s="33">
        <v>8021.4781800000001</v>
      </c>
      <c r="BD416" s="33">
        <v>8800.828587</v>
      </c>
      <c r="BE416" s="33">
        <v>10721.00937</v>
      </c>
      <c r="BF416" s="33">
        <v>14161.333269999999</v>
      </c>
      <c r="BG416" s="33">
        <v>11601.09223</v>
      </c>
      <c r="BH416" s="33">
        <v>9942.6016889999992</v>
      </c>
      <c r="BI416" s="33">
        <v>12111.8966</v>
      </c>
      <c r="BJ416" s="33">
        <v>15998.54999</v>
      </c>
      <c r="BK416" s="33">
        <v>13106.15677</v>
      </c>
      <c r="BL416" s="33">
        <v>11764.023380000001</v>
      </c>
      <c r="BM416" s="33">
        <v>14330.71939</v>
      </c>
      <c r="BN416" s="33">
        <v>18929.38308</v>
      </c>
      <c r="BO416" s="33">
        <v>15507.121730000001</v>
      </c>
      <c r="BP416" s="33">
        <v>13092.86347</v>
      </c>
      <c r="BQ416" s="33">
        <v>15949.488230000001</v>
      </c>
      <c r="BR416" s="33">
        <v>21067.60759</v>
      </c>
      <c r="BS416" s="33">
        <v>17258.774580000001</v>
      </c>
      <c r="BT416" s="33">
        <v>13437.275809999999</v>
      </c>
      <c r="BU416" s="33">
        <v>16369.04508</v>
      </c>
      <c r="BV416" s="33">
        <v>21621.798350000001</v>
      </c>
      <c r="BW416" s="33">
        <v>17712.772659999999</v>
      </c>
      <c r="BX416" s="33">
        <v>13437.275809999999</v>
      </c>
      <c r="BY416" s="33">
        <v>16369.04508</v>
      </c>
      <c r="BZ416" s="33">
        <v>21621.798350000001</v>
      </c>
      <c r="CA416" s="33">
        <v>17712.772659999999</v>
      </c>
      <c r="CB416" s="33">
        <v>13437.275809999999</v>
      </c>
      <c r="CC416" s="33">
        <v>16369.04508</v>
      </c>
      <c r="CD416" s="33">
        <v>21621.798350000001</v>
      </c>
      <c r="CE416" s="33">
        <v>17712.772659999999</v>
      </c>
      <c r="CF416" s="33">
        <v>13437.275809999999</v>
      </c>
      <c r="CG416" s="33">
        <v>16369.04508</v>
      </c>
      <c r="CH416" s="33">
        <v>21621.798350000001</v>
      </c>
      <c r="CI416" s="33">
        <v>17712.772659999999</v>
      </c>
      <c r="CJ416" s="33">
        <v>13437.275809999999</v>
      </c>
      <c r="CK416" s="33">
        <v>16369.04508</v>
      </c>
      <c r="CL416" s="33">
        <v>21621.798350000001</v>
      </c>
      <c r="CM416" s="33">
        <v>17712.772659999999</v>
      </c>
      <c r="CN416" s="33">
        <v>13437.275809999999</v>
      </c>
      <c r="CO416" s="33">
        <v>16369.04508</v>
      </c>
      <c r="CP416" s="33">
        <v>21621.798350000001</v>
      </c>
      <c r="CQ416" s="33">
        <v>17712.772659999999</v>
      </c>
      <c r="CR416" s="33">
        <v>13437.275809999999</v>
      </c>
      <c r="CS416" s="33">
        <v>16369.04508</v>
      </c>
      <c r="CT416" s="33">
        <v>21621.798350000001</v>
      </c>
      <c r="CU416" s="33">
        <v>17712.772659999999</v>
      </c>
      <c r="CV416" s="33">
        <v>13437.275809999999</v>
      </c>
      <c r="CW416" s="33">
        <v>16369.04508</v>
      </c>
      <c r="CX416" s="33">
        <v>21621.798350000001</v>
      </c>
      <c r="CY416" s="33">
        <v>17712.772659999999</v>
      </c>
      <c r="CZ416" s="33">
        <v>13437.275809999999</v>
      </c>
      <c r="DA416" s="33">
        <v>16369.04508</v>
      </c>
      <c r="DB416" s="33">
        <v>21621.798350000001</v>
      </c>
      <c r="DC416" s="33">
        <v>17712.772659999999</v>
      </c>
      <c r="DD416" s="33">
        <v>13437.275809999999</v>
      </c>
      <c r="DE416" s="33">
        <v>16369.04508</v>
      </c>
      <c r="DF416" s="33">
        <v>21621.798350000001</v>
      </c>
      <c r="DG416" s="33">
        <v>17712.772659999999</v>
      </c>
      <c r="DH416" s="33">
        <v>13437.275809999999</v>
      </c>
      <c r="DI416" s="33">
        <v>16369.04508</v>
      </c>
      <c r="DJ416" s="33">
        <v>21621.798350000001</v>
      </c>
      <c r="DK416" s="33">
        <v>17712.772659999999</v>
      </c>
      <c r="DL416" s="33">
        <v>13437.275809999999</v>
      </c>
      <c r="DM416" s="33">
        <v>16369.04508</v>
      </c>
      <c r="DN416" s="33">
        <v>21621.798350000001</v>
      </c>
      <c r="DO416" s="33">
        <v>17712.772659999999</v>
      </c>
      <c r="DP416" s="33">
        <v>13437.275809999999</v>
      </c>
      <c r="DQ416" s="33">
        <v>16369.04508</v>
      </c>
      <c r="DR416" s="33">
        <v>21621.798350000001</v>
      </c>
      <c r="DS416" s="33">
        <v>17712.772659999999</v>
      </c>
      <c r="DT416" s="33">
        <v>13437.275809999999</v>
      </c>
      <c r="DU416" s="33">
        <v>16369.04508</v>
      </c>
      <c r="DV416" s="33">
        <v>21621.798350000001</v>
      </c>
      <c r="DW416" s="33">
        <v>17712.772659999999</v>
      </c>
      <c r="DX416" s="33">
        <v>13437.275809999999</v>
      </c>
      <c r="DY416" s="33">
        <v>16369.04508</v>
      </c>
      <c r="DZ416" s="33">
        <v>21621.798350000001</v>
      </c>
      <c r="EA416" s="33">
        <v>17712.772659999999</v>
      </c>
      <c r="EB416" s="33">
        <v>13437.275809999999</v>
      </c>
      <c r="EC416" s="33">
        <v>16369.04508</v>
      </c>
      <c r="ED416" s="33">
        <v>21621.798350000001</v>
      </c>
      <c r="EE416" s="33">
        <v>17712.772659999999</v>
      </c>
      <c r="EF416" s="33">
        <v>13437.275809999999</v>
      </c>
      <c r="EG416" s="33">
        <v>16369.04508</v>
      </c>
      <c r="EH416" s="33">
        <v>21621.798350000001</v>
      </c>
      <c r="EI416" s="33">
        <v>17712.772659999999</v>
      </c>
      <c r="EJ416" s="33">
        <v>13437.275809999999</v>
      </c>
      <c r="EK416" s="33">
        <v>16369.04508</v>
      </c>
      <c r="EL416" s="33">
        <v>21621.798350000001</v>
      </c>
      <c r="EM416" s="33">
        <v>17712.772659999999</v>
      </c>
      <c r="EN416" s="33">
        <v>13437.275809999999</v>
      </c>
      <c r="EO416" s="33">
        <v>16369.04508</v>
      </c>
      <c r="EP416" s="33">
        <v>21621.798350000001</v>
      </c>
      <c r="EQ416" s="33">
        <v>17712.772659999999</v>
      </c>
      <c r="ER416" s="33">
        <v>13437.275809999999</v>
      </c>
      <c r="ES416" s="33">
        <v>16369.04508</v>
      </c>
      <c r="ET416" s="33">
        <v>21621.798350000001</v>
      </c>
      <c r="EU416" s="33">
        <v>17712.772659999999</v>
      </c>
      <c r="EV416" s="33">
        <v>13437.275809999999</v>
      </c>
      <c r="EW416" s="33">
        <v>16369.04508</v>
      </c>
      <c r="EX416" s="33">
        <v>21621.798350000001</v>
      </c>
      <c r="EY416" s="33">
        <v>17712.772659999999</v>
      </c>
      <c r="EZ416" s="33">
        <v>13437.275809999999</v>
      </c>
      <c r="FA416" s="33">
        <v>16369.04508</v>
      </c>
      <c r="FB416" s="33">
        <v>21621.798350000001</v>
      </c>
      <c r="FC416" s="33">
        <v>17712.772659999999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139.54845230000001</v>
      </c>
      <c r="AO425" s="33">
        <v>169.9953874</v>
      </c>
      <c r="AP425" s="33">
        <v>224.54614599999999</v>
      </c>
      <c r="AQ425" s="33">
        <v>183.95023259999999</v>
      </c>
      <c r="AR425" s="33">
        <v>1208.4441320000001</v>
      </c>
      <c r="AS425" s="33">
        <v>1472.1046690000001</v>
      </c>
      <c r="AT425" s="33">
        <v>1944.4964660000001</v>
      </c>
      <c r="AU425" s="33">
        <v>1592.949083</v>
      </c>
      <c r="AV425" s="33">
        <v>3753.824893</v>
      </c>
      <c r="AW425" s="33">
        <v>4572.8412330000001</v>
      </c>
      <c r="AX425" s="33">
        <v>6040.2455090000003</v>
      </c>
      <c r="AY425" s="33">
        <v>4948.2237219999997</v>
      </c>
      <c r="AZ425" s="33">
        <v>6085.259309</v>
      </c>
      <c r="BA425" s="33">
        <v>7412.9522489999999</v>
      </c>
      <c r="BB425" s="33">
        <v>9791.7354329999998</v>
      </c>
      <c r="BC425" s="33">
        <v>8021.4781800000001</v>
      </c>
      <c r="BD425" s="33">
        <v>8800.828587</v>
      </c>
      <c r="BE425" s="33">
        <v>10721.00937</v>
      </c>
      <c r="BF425" s="33">
        <v>14161.333269999999</v>
      </c>
      <c r="BG425" s="33">
        <v>11601.09223</v>
      </c>
      <c r="BH425" s="33">
        <v>9942.6016889999992</v>
      </c>
      <c r="BI425" s="33">
        <v>12111.8966</v>
      </c>
      <c r="BJ425" s="33">
        <v>15998.54999</v>
      </c>
      <c r="BK425" s="33">
        <v>13106.15677</v>
      </c>
      <c r="BL425" s="33">
        <v>11764.023380000001</v>
      </c>
      <c r="BM425" s="33">
        <v>14330.71939</v>
      </c>
      <c r="BN425" s="33">
        <v>18929.38308</v>
      </c>
      <c r="BO425" s="33">
        <v>15507.121730000001</v>
      </c>
      <c r="BP425" s="33">
        <v>13092.86347</v>
      </c>
      <c r="BQ425" s="33">
        <v>15949.488230000001</v>
      </c>
      <c r="BR425" s="33">
        <v>21067.60759</v>
      </c>
      <c r="BS425" s="33">
        <v>17258.774580000001</v>
      </c>
      <c r="BT425" s="33">
        <v>13437.275809999999</v>
      </c>
      <c r="BU425" s="33">
        <v>16369.04508</v>
      </c>
      <c r="BV425" s="33">
        <v>21621.798350000001</v>
      </c>
      <c r="BW425" s="33">
        <v>17712.772659999999</v>
      </c>
      <c r="BX425" s="33">
        <v>13437.275809999999</v>
      </c>
      <c r="BY425" s="33">
        <v>16369.04508</v>
      </c>
      <c r="BZ425" s="33">
        <v>21621.798350000001</v>
      </c>
      <c r="CA425" s="33">
        <v>17712.772659999999</v>
      </c>
      <c r="CB425" s="33">
        <v>13437.275809999999</v>
      </c>
      <c r="CC425" s="33">
        <v>16369.04508</v>
      </c>
      <c r="CD425" s="33">
        <v>21621.798350000001</v>
      </c>
      <c r="CE425" s="33">
        <v>17712.772659999999</v>
      </c>
      <c r="CF425" s="33">
        <v>13437.275809999999</v>
      </c>
      <c r="CG425" s="33">
        <v>16369.04508</v>
      </c>
      <c r="CH425" s="33">
        <v>21621.798350000001</v>
      </c>
      <c r="CI425" s="33">
        <v>17712.772659999999</v>
      </c>
      <c r="CJ425" s="33">
        <v>13437.275809999999</v>
      </c>
      <c r="CK425" s="33">
        <v>16369.04508</v>
      </c>
      <c r="CL425" s="33">
        <v>21621.798350000001</v>
      </c>
      <c r="CM425" s="33">
        <v>17712.772659999999</v>
      </c>
      <c r="CN425" s="33">
        <v>13437.275809999999</v>
      </c>
      <c r="CO425" s="33">
        <v>16369.04508</v>
      </c>
      <c r="CP425" s="33">
        <v>21621.798350000001</v>
      </c>
      <c r="CQ425" s="33">
        <v>17712.772659999999</v>
      </c>
      <c r="CR425" s="33">
        <v>13437.275809999999</v>
      </c>
      <c r="CS425" s="33">
        <v>16369.04508</v>
      </c>
      <c r="CT425" s="33">
        <v>21621.798350000001</v>
      </c>
      <c r="CU425" s="33">
        <v>17712.772659999999</v>
      </c>
      <c r="CV425" s="33">
        <v>13437.275809999999</v>
      </c>
      <c r="CW425" s="33">
        <v>16369.04508</v>
      </c>
      <c r="CX425" s="33">
        <v>21621.798350000001</v>
      </c>
      <c r="CY425" s="33">
        <v>17712.772659999999</v>
      </c>
      <c r="CZ425" s="33">
        <v>13437.275809999999</v>
      </c>
      <c r="DA425" s="33">
        <v>16369.04508</v>
      </c>
      <c r="DB425" s="33">
        <v>21621.798350000001</v>
      </c>
      <c r="DC425" s="33">
        <v>17712.772659999999</v>
      </c>
      <c r="DD425" s="33">
        <v>13437.275809999999</v>
      </c>
      <c r="DE425" s="33">
        <v>16369.04508</v>
      </c>
      <c r="DF425" s="33">
        <v>21621.798350000001</v>
      </c>
      <c r="DG425" s="33">
        <v>17712.772659999999</v>
      </c>
      <c r="DH425" s="33">
        <v>13437.275809999999</v>
      </c>
      <c r="DI425" s="33">
        <v>16369.04508</v>
      </c>
      <c r="DJ425" s="33">
        <v>21621.798350000001</v>
      </c>
      <c r="DK425" s="33">
        <v>17712.772659999999</v>
      </c>
      <c r="DL425" s="33">
        <v>13437.275809999999</v>
      </c>
      <c r="DM425" s="33">
        <v>16369.04508</v>
      </c>
      <c r="DN425" s="33">
        <v>21621.798350000001</v>
      </c>
      <c r="DO425" s="33">
        <v>17712.772659999999</v>
      </c>
      <c r="DP425" s="33">
        <v>13437.275809999999</v>
      </c>
      <c r="DQ425" s="33">
        <v>16369.04508</v>
      </c>
      <c r="DR425" s="33">
        <v>21621.798350000001</v>
      </c>
      <c r="DS425" s="33">
        <v>17712.772659999999</v>
      </c>
      <c r="DT425" s="33">
        <v>13437.275809999999</v>
      </c>
      <c r="DU425" s="33">
        <v>16369.04508</v>
      </c>
      <c r="DV425" s="33">
        <v>21621.798350000001</v>
      </c>
      <c r="DW425" s="33">
        <v>17712.772659999999</v>
      </c>
      <c r="DX425" s="33">
        <v>13437.275809999999</v>
      </c>
      <c r="DY425" s="33">
        <v>16369.04508</v>
      </c>
      <c r="DZ425" s="33">
        <v>21621.798350000001</v>
      </c>
      <c r="EA425" s="33">
        <v>17712.772659999999</v>
      </c>
      <c r="EB425" s="33">
        <v>13437.275809999999</v>
      </c>
      <c r="EC425" s="33">
        <v>16369.04508</v>
      </c>
      <c r="ED425" s="33">
        <v>21621.798350000001</v>
      </c>
      <c r="EE425" s="33">
        <v>17712.772659999999</v>
      </c>
      <c r="EF425" s="33">
        <v>13437.275809999999</v>
      </c>
      <c r="EG425" s="33">
        <v>16369.04508</v>
      </c>
      <c r="EH425" s="33">
        <v>21621.798350000001</v>
      </c>
      <c r="EI425" s="33">
        <v>17712.772659999999</v>
      </c>
      <c r="EJ425" s="33">
        <v>13437.275809999999</v>
      </c>
      <c r="EK425" s="33">
        <v>16369.04508</v>
      </c>
      <c r="EL425" s="33">
        <v>21621.798350000001</v>
      </c>
      <c r="EM425" s="33">
        <v>17712.772659999999</v>
      </c>
      <c r="EN425" s="33">
        <v>13437.275809999999</v>
      </c>
      <c r="EO425" s="33">
        <v>16369.04508</v>
      </c>
      <c r="EP425" s="33">
        <v>21621.798350000001</v>
      </c>
      <c r="EQ425" s="33">
        <v>17712.772659999999</v>
      </c>
      <c r="ER425" s="33">
        <v>13437.275809999999</v>
      </c>
      <c r="ES425" s="33">
        <v>16369.04508</v>
      </c>
      <c r="ET425" s="33">
        <v>21621.798350000001</v>
      </c>
      <c r="EU425" s="33">
        <v>17712.772659999999</v>
      </c>
      <c r="EV425" s="33">
        <v>13437.275809999999</v>
      </c>
      <c r="EW425" s="33">
        <v>16369.04508</v>
      </c>
      <c r="EX425" s="33">
        <v>21621.798350000001</v>
      </c>
      <c r="EY425" s="33">
        <v>17712.772659999999</v>
      </c>
      <c r="EZ425" s="33">
        <v>13437.275809999999</v>
      </c>
      <c r="FA425" s="33">
        <v>16369.04508</v>
      </c>
      <c r="FB425" s="33">
        <v>21621.798350000001</v>
      </c>
      <c r="FC425" s="33">
        <v>17712.772659999999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DD427" s="33">
        <v>365.12763769999998</v>
      </c>
      <c r="DE427" s="33">
        <v>361.83819949999997</v>
      </c>
      <c r="DF427" s="33">
        <v>444.0741539</v>
      </c>
      <c r="DG427" s="33">
        <v>411.1797722</v>
      </c>
      <c r="DH427" s="33">
        <v>2867.2014749999998</v>
      </c>
      <c r="DI427" s="33">
        <v>2841.3708310000002</v>
      </c>
      <c r="DJ427" s="33">
        <v>3487.1369289999998</v>
      </c>
      <c r="DK427" s="33">
        <v>3228.8304889999999</v>
      </c>
      <c r="DL427" s="33">
        <v>2867.2014749999998</v>
      </c>
      <c r="DM427" s="33">
        <v>2841.3708310000002</v>
      </c>
      <c r="DN427" s="33">
        <v>3487.1369289999998</v>
      </c>
      <c r="DO427" s="33">
        <v>3228.8304889999999</v>
      </c>
      <c r="DP427" s="33">
        <v>2867.2014749999998</v>
      </c>
      <c r="DQ427" s="33">
        <v>2841.3708310000002</v>
      </c>
      <c r="DR427" s="33">
        <v>3487.1369289999998</v>
      </c>
      <c r="DS427" s="33">
        <v>3228.8304889999999</v>
      </c>
      <c r="DT427" s="33">
        <v>2867.2014749999998</v>
      </c>
      <c r="DU427" s="33">
        <v>2841.3708310000002</v>
      </c>
      <c r="DV427" s="33">
        <v>3487.1369289999998</v>
      </c>
      <c r="DW427" s="33">
        <v>3228.8304889999999</v>
      </c>
      <c r="DX427" s="33">
        <v>2867.2014749999998</v>
      </c>
      <c r="DY427" s="33">
        <v>2841.3708310000002</v>
      </c>
      <c r="DZ427" s="33">
        <v>3487.1369289999998</v>
      </c>
      <c r="EA427" s="33">
        <v>3228.8304889999999</v>
      </c>
      <c r="EB427" s="33">
        <v>2867.2014749999998</v>
      </c>
      <c r="EC427" s="33">
        <v>2841.3708310000002</v>
      </c>
      <c r="ED427" s="33">
        <v>3487.1369289999998</v>
      </c>
      <c r="EE427" s="33">
        <v>3228.8304889999999</v>
      </c>
      <c r="EF427" s="33">
        <v>2867.2014749999998</v>
      </c>
      <c r="EG427" s="33">
        <v>2841.3708310000002</v>
      </c>
      <c r="EH427" s="33">
        <v>3487.1369289999998</v>
      </c>
      <c r="EI427" s="33">
        <v>3228.8304889999999</v>
      </c>
      <c r="EJ427" s="33">
        <v>2867.2014749999998</v>
      </c>
      <c r="EK427" s="33">
        <v>2841.3708310000002</v>
      </c>
      <c r="EL427" s="33">
        <v>3487.1369289999998</v>
      </c>
      <c r="EM427" s="33">
        <v>3228.8304889999999</v>
      </c>
      <c r="EN427" s="33">
        <v>2867.2014749999998</v>
      </c>
      <c r="EO427" s="33">
        <v>2841.3708310000002</v>
      </c>
      <c r="EP427" s="33">
        <v>3487.1369289999998</v>
      </c>
      <c r="EQ427" s="33">
        <v>3228.8304889999999</v>
      </c>
      <c r="ER427" s="33">
        <v>2867.2014749999998</v>
      </c>
      <c r="ES427" s="33">
        <v>2841.3708310000002</v>
      </c>
      <c r="ET427" s="33">
        <v>3487.1369289999998</v>
      </c>
      <c r="EU427" s="33">
        <v>3228.8304889999999</v>
      </c>
      <c r="EV427" s="33">
        <v>2867.2014749999998</v>
      </c>
      <c r="EW427" s="33">
        <v>2841.3708310000002</v>
      </c>
      <c r="EX427" s="33">
        <v>3487.1369289999998</v>
      </c>
      <c r="EY427" s="33">
        <v>3228.8304889999999</v>
      </c>
      <c r="EZ427" s="33">
        <v>2867.2014749999998</v>
      </c>
      <c r="FA427" s="33">
        <v>2841.3708310000002</v>
      </c>
      <c r="FB427" s="33">
        <v>3487.1369289999998</v>
      </c>
      <c r="FC427" s="33">
        <v>3228.8304889999999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365.12763769999998</v>
      </c>
      <c r="DE437" s="33">
        <v>361.83819949999997</v>
      </c>
      <c r="DF437" s="33">
        <v>444.0741539</v>
      </c>
      <c r="DG437" s="33">
        <v>411.1797722</v>
      </c>
      <c r="DH437" s="33">
        <v>2867.2014749999998</v>
      </c>
      <c r="DI437" s="33">
        <v>2841.3708310000002</v>
      </c>
      <c r="DJ437" s="33">
        <v>3487.1369289999998</v>
      </c>
      <c r="DK437" s="33">
        <v>3228.8304889999999</v>
      </c>
      <c r="DL437" s="33">
        <v>2867.2014749999998</v>
      </c>
      <c r="DM437" s="33">
        <v>2841.3708310000002</v>
      </c>
      <c r="DN437" s="33">
        <v>3487.1369289999998</v>
      </c>
      <c r="DO437" s="33">
        <v>3228.8304889999999</v>
      </c>
      <c r="DP437" s="33">
        <v>2867.2014749999998</v>
      </c>
      <c r="DQ437" s="33">
        <v>2841.3708310000002</v>
      </c>
      <c r="DR437" s="33">
        <v>3487.1369289999998</v>
      </c>
      <c r="DS437" s="33">
        <v>3228.8304889999999</v>
      </c>
      <c r="DT437" s="33">
        <v>2867.2014749999998</v>
      </c>
      <c r="DU437" s="33">
        <v>2841.3708310000002</v>
      </c>
      <c r="DV437" s="33">
        <v>3487.1369289999998</v>
      </c>
      <c r="DW437" s="33">
        <v>3228.8304889999999</v>
      </c>
      <c r="DX437" s="33">
        <v>2867.2014749999998</v>
      </c>
      <c r="DY437" s="33">
        <v>2841.3708310000002</v>
      </c>
      <c r="DZ437" s="33">
        <v>3487.1369289999998</v>
      </c>
      <c r="EA437" s="33">
        <v>3228.8304889999999</v>
      </c>
      <c r="EB437" s="33">
        <v>2867.2014749999998</v>
      </c>
      <c r="EC437" s="33">
        <v>2841.3708310000002</v>
      </c>
      <c r="ED437" s="33">
        <v>3487.1369289999998</v>
      </c>
      <c r="EE437" s="33">
        <v>3228.8304889999999</v>
      </c>
      <c r="EF437" s="33">
        <v>2867.2014749999998</v>
      </c>
      <c r="EG437" s="33">
        <v>2841.3708310000002</v>
      </c>
      <c r="EH437" s="33">
        <v>3487.1369289999998</v>
      </c>
      <c r="EI437" s="33">
        <v>3228.8304889999999</v>
      </c>
      <c r="EJ437" s="33">
        <v>2867.2014749999998</v>
      </c>
      <c r="EK437" s="33">
        <v>2841.3708310000002</v>
      </c>
      <c r="EL437" s="33">
        <v>3487.1369289999998</v>
      </c>
      <c r="EM437" s="33">
        <v>3228.8304889999999</v>
      </c>
      <c r="EN437" s="33">
        <v>2867.2014749999998</v>
      </c>
      <c r="EO437" s="33">
        <v>2841.3708310000002</v>
      </c>
      <c r="EP437" s="33">
        <v>3487.1369289999998</v>
      </c>
      <c r="EQ437" s="33">
        <v>3228.8304889999999</v>
      </c>
      <c r="ER437" s="33">
        <v>2867.2014749999998</v>
      </c>
      <c r="ES437" s="33">
        <v>2841.3708310000002</v>
      </c>
      <c r="ET437" s="33">
        <v>3487.1369289999998</v>
      </c>
      <c r="EU437" s="33">
        <v>3228.8304889999999</v>
      </c>
      <c r="EV437" s="33">
        <v>2867.2014749999998</v>
      </c>
      <c r="EW437" s="33">
        <v>2841.3708310000002</v>
      </c>
      <c r="EX437" s="33">
        <v>3487.1369289999998</v>
      </c>
      <c r="EY437" s="33">
        <v>3228.8304889999999</v>
      </c>
      <c r="EZ437" s="33">
        <v>2867.2014749999998</v>
      </c>
      <c r="FA437" s="33">
        <v>2841.3708310000002</v>
      </c>
      <c r="FB437" s="33">
        <v>3487.1369289999998</v>
      </c>
      <c r="FC437" s="33">
        <v>3228.8304889999999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2041.3883860000001</v>
      </c>
      <c r="BY440" s="33">
        <v>2486.7822150000002</v>
      </c>
      <c r="BZ440" s="33">
        <v>3284.7794939999999</v>
      </c>
      <c r="CA440" s="33">
        <v>2690.9210539999999</v>
      </c>
      <c r="CB440" s="33">
        <v>3754.9761840000001</v>
      </c>
      <c r="CC440" s="33">
        <v>4574.2437149999996</v>
      </c>
      <c r="CD440" s="33">
        <v>6042.0980419999996</v>
      </c>
      <c r="CE440" s="33">
        <v>4949.7413340000003</v>
      </c>
      <c r="CF440" s="33">
        <v>5404.6110150000004</v>
      </c>
      <c r="CG440" s="33">
        <v>6583.7988729999997</v>
      </c>
      <c r="CH440" s="33">
        <v>8696.5104520000004</v>
      </c>
      <c r="CI440" s="33">
        <v>7124.2599749999999</v>
      </c>
      <c r="CJ440" s="33">
        <v>7350.9040590000004</v>
      </c>
      <c r="CK440" s="33">
        <v>8954.7376719999993</v>
      </c>
      <c r="CL440" s="33">
        <v>11828.27289</v>
      </c>
      <c r="CM440" s="33">
        <v>9689.8280780000005</v>
      </c>
      <c r="CN440" s="33">
        <v>9475.3432819999998</v>
      </c>
      <c r="CO440" s="33">
        <v>11542.690909999999</v>
      </c>
      <c r="CP440" s="33">
        <v>15246.68874</v>
      </c>
      <c r="CQ440" s="33">
        <v>12490.22524</v>
      </c>
      <c r="CR440" s="33">
        <v>11334.377860000001</v>
      </c>
      <c r="CS440" s="33">
        <v>13807.33304</v>
      </c>
      <c r="CT440" s="33">
        <v>18238.044379999999</v>
      </c>
      <c r="CU440" s="33">
        <v>14940.77082</v>
      </c>
      <c r="CV440" s="33">
        <v>13056.62449</v>
      </c>
      <c r="CW440" s="33">
        <v>15905.342559999999</v>
      </c>
      <c r="CX440" s="33">
        <v>21009.295770000001</v>
      </c>
      <c r="CY440" s="33">
        <v>17211.005010000001</v>
      </c>
      <c r="CZ440" s="33">
        <v>15998.11289</v>
      </c>
      <c r="DA440" s="33">
        <v>19488.610240000002</v>
      </c>
      <c r="DB440" s="33">
        <v>25742.418010000001</v>
      </c>
      <c r="DC440" s="33">
        <v>21088.42153</v>
      </c>
      <c r="DD440" s="33">
        <v>18918.295569999998</v>
      </c>
      <c r="DE440" s="33">
        <v>23045.92369</v>
      </c>
      <c r="DF440" s="33">
        <v>30441.257420000002</v>
      </c>
      <c r="DG440" s="33">
        <v>24937.753250000002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2041.3883860000001</v>
      </c>
      <c r="BY449" s="33">
        <v>2486.7822150000002</v>
      </c>
      <c r="BZ449" s="33">
        <v>3284.7794939999999</v>
      </c>
      <c r="CA449" s="33">
        <v>2690.9210539999999</v>
      </c>
      <c r="CB449" s="33">
        <v>3754.9761840000001</v>
      </c>
      <c r="CC449" s="33">
        <v>4574.2437149999996</v>
      </c>
      <c r="CD449" s="33">
        <v>6042.0980419999996</v>
      </c>
      <c r="CE449" s="33">
        <v>4949.7413340000003</v>
      </c>
      <c r="CF449" s="33">
        <v>5404.6110150000004</v>
      </c>
      <c r="CG449" s="33">
        <v>6583.7988729999997</v>
      </c>
      <c r="CH449" s="33">
        <v>8696.5104520000004</v>
      </c>
      <c r="CI449" s="33">
        <v>7124.2599749999999</v>
      </c>
      <c r="CJ449" s="33">
        <v>7350.9040590000004</v>
      </c>
      <c r="CK449" s="33">
        <v>8954.7376719999993</v>
      </c>
      <c r="CL449" s="33">
        <v>11828.27289</v>
      </c>
      <c r="CM449" s="33">
        <v>9689.8280780000005</v>
      </c>
      <c r="CN449" s="33">
        <v>9475.3432819999998</v>
      </c>
      <c r="CO449" s="33">
        <v>11542.690909999999</v>
      </c>
      <c r="CP449" s="33">
        <v>15246.68874</v>
      </c>
      <c r="CQ449" s="33">
        <v>12490.22524</v>
      </c>
      <c r="CR449" s="33">
        <v>11334.377860000001</v>
      </c>
      <c r="CS449" s="33">
        <v>13807.33304</v>
      </c>
      <c r="CT449" s="33">
        <v>18238.044379999999</v>
      </c>
      <c r="CU449" s="33">
        <v>14940.77082</v>
      </c>
      <c r="CV449" s="33">
        <v>13056.62449</v>
      </c>
      <c r="CW449" s="33">
        <v>15905.342559999999</v>
      </c>
      <c r="CX449" s="33">
        <v>21009.295770000001</v>
      </c>
      <c r="CY449" s="33">
        <v>17211.005010000001</v>
      </c>
      <c r="CZ449" s="33">
        <v>15998.11289</v>
      </c>
      <c r="DA449" s="33">
        <v>19488.610240000002</v>
      </c>
      <c r="DB449" s="33">
        <v>25742.418010000001</v>
      </c>
      <c r="DC449" s="33">
        <v>21088.42153</v>
      </c>
      <c r="DD449" s="33">
        <v>18918.295569999998</v>
      </c>
      <c r="DE449" s="33">
        <v>23045.92369</v>
      </c>
      <c r="DF449" s="33">
        <v>30441.257420000002</v>
      </c>
      <c r="DG449" s="33">
        <v>24937.753250000002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3463.7864800000002</v>
      </c>
      <c r="DM464" s="33">
        <v>4219.5217119999998</v>
      </c>
      <c r="DN464" s="33">
        <v>5573.547337</v>
      </c>
      <c r="DO464" s="33">
        <v>4565.900361</v>
      </c>
      <c r="DP464" s="33">
        <v>4389.3852989999996</v>
      </c>
      <c r="DQ464" s="33">
        <v>5347.069364</v>
      </c>
      <c r="DR464" s="33">
        <v>7062.919981</v>
      </c>
      <c r="DS464" s="33">
        <v>5786.0078940000003</v>
      </c>
      <c r="DT464" s="33">
        <v>5883.3594249999996</v>
      </c>
      <c r="DU464" s="33">
        <v>7167.0014810000002</v>
      </c>
      <c r="DV464" s="33">
        <v>9466.8601650000001</v>
      </c>
      <c r="DW464" s="33">
        <v>7755.3374240000003</v>
      </c>
      <c r="DX464" s="33">
        <v>7538.395469</v>
      </c>
      <c r="DY464" s="33">
        <v>9183.1362989999998</v>
      </c>
      <c r="DZ464" s="33">
        <v>12129.96362</v>
      </c>
      <c r="EA464" s="33">
        <v>9936.9758459999994</v>
      </c>
      <c r="EB464" s="33">
        <v>9227.2702439999994</v>
      </c>
      <c r="EC464" s="33">
        <v>11240.492840000001</v>
      </c>
      <c r="ED464" s="33">
        <v>14847.516659999999</v>
      </c>
      <c r="EE464" s="33">
        <v>12163.219870000001</v>
      </c>
      <c r="EF464" s="33">
        <v>11214.354240000001</v>
      </c>
      <c r="EG464" s="33">
        <v>13661.122439999999</v>
      </c>
      <c r="EH464" s="33">
        <v>18044.91546</v>
      </c>
      <c r="EI464" s="33">
        <v>14782.557870000001</v>
      </c>
      <c r="EJ464" s="33">
        <v>13128.25906</v>
      </c>
      <c r="EK464" s="33">
        <v>15992.60649</v>
      </c>
      <c r="EL464" s="33">
        <v>21124.562310000001</v>
      </c>
      <c r="EM464" s="33">
        <v>17305.432400000002</v>
      </c>
      <c r="EN464" s="33">
        <v>14856.075510000001</v>
      </c>
      <c r="EO464" s="33">
        <v>18097.40108</v>
      </c>
      <c r="EP464" s="33">
        <v>23904.77605</v>
      </c>
      <c r="EQ464" s="33">
        <v>19583.00863</v>
      </c>
      <c r="ER464" s="33">
        <v>16369.34353</v>
      </c>
      <c r="ES464" s="33">
        <v>19940.836660000001</v>
      </c>
      <c r="ET464" s="33">
        <v>26339.761859999999</v>
      </c>
      <c r="EU464" s="33">
        <v>21577.77102</v>
      </c>
      <c r="EV464" s="33">
        <v>17021.139459999999</v>
      </c>
      <c r="EW464" s="33">
        <v>20734.842619999999</v>
      </c>
      <c r="EX464" s="33">
        <v>27388.56077</v>
      </c>
      <c r="EY464" s="33">
        <v>22436.956569999998</v>
      </c>
      <c r="EZ464" s="33">
        <v>17423.085139999999</v>
      </c>
      <c r="FA464" s="33">
        <v>21224.485540000001</v>
      </c>
      <c r="FB464" s="33">
        <v>28035.32791</v>
      </c>
      <c r="FC464" s="33">
        <v>22966.79405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3463.7864800000002</v>
      </c>
      <c r="DM473" s="33">
        <v>4219.5217119999998</v>
      </c>
      <c r="DN473" s="33">
        <v>5573.547337</v>
      </c>
      <c r="DO473" s="33">
        <v>4565.900361</v>
      </c>
      <c r="DP473" s="33">
        <v>4389.3852989999996</v>
      </c>
      <c r="DQ473" s="33">
        <v>5347.069364</v>
      </c>
      <c r="DR473" s="33">
        <v>7062.919981</v>
      </c>
      <c r="DS473" s="33">
        <v>5786.0078940000003</v>
      </c>
      <c r="DT473" s="33">
        <v>5883.3594249999996</v>
      </c>
      <c r="DU473" s="33">
        <v>7167.0014810000002</v>
      </c>
      <c r="DV473" s="33">
        <v>9466.8601650000001</v>
      </c>
      <c r="DW473" s="33">
        <v>7755.3374240000003</v>
      </c>
      <c r="DX473" s="33">
        <v>7538.395469</v>
      </c>
      <c r="DY473" s="33">
        <v>9183.1362989999998</v>
      </c>
      <c r="DZ473" s="33">
        <v>12129.96362</v>
      </c>
      <c r="EA473" s="33">
        <v>9936.9758459999994</v>
      </c>
      <c r="EB473" s="33">
        <v>9227.2702439999994</v>
      </c>
      <c r="EC473" s="33">
        <v>11240.492840000001</v>
      </c>
      <c r="ED473" s="33">
        <v>14847.516659999999</v>
      </c>
      <c r="EE473" s="33">
        <v>12163.219870000001</v>
      </c>
      <c r="EF473" s="33">
        <v>11214.354240000001</v>
      </c>
      <c r="EG473" s="33">
        <v>13661.122439999999</v>
      </c>
      <c r="EH473" s="33">
        <v>18044.91546</v>
      </c>
      <c r="EI473" s="33">
        <v>14782.557870000001</v>
      </c>
      <c r="EJ473" s="33">
        <v>13128.25906</v>
      </c>
      <c r="EK473" s="33">
        <v>15992.60649</v>
      </c>
      <c r="EL473" s="33">
        <v>21124.562310000001</v>
      </c>
      <c r="EM473" s="33">
        <v>17305.432400000002</v>
      </c>
      <c r="EN473" s="33">
        <v>14856.075510000001</v>
      </c>
      <c r="EO473" s="33">
        <v>18097.40108</v>
      </c>
      <c r="EP473" s="33">
        <v>23904.77605</v>
      </c>
      <c r="EQ473" s="33">
        <v>19583.00863</v>
      </c>
      <c r="ER473" s="33">
        <v>16369.34353</v>
      </c>
      <c r="ES473" s="33">
        <v>19940.836660000001</v>
      </c>
      <c r="ET473" s="33">
        <v>26339.761859999999</v>
      </c>
      <c r="EU473" s="33">
        <v>21577.77102</v>
      </c>
      <c r="EV473" s="33">
        <v>17021.139459999999</v>
      </c>
      <c r="EW473" s="33">
        <v>20734.842619999999</v>
      </c>
      <c r="EX473" s="33">
        <v>27388.56077</v>
      </c>
      <c r="EY473" s="33">
        <v>22436.956569999998</v>
      </c>
      <c r="EZ473" s="33">
        <v>17423.085139999999</v>
      </c>
      <c r="FA473" s="33">
        <v>21224.485540000001</v>
      </c>
      <c r="FB473" s="33">
        <v>28035.32791</v>
      </c>
      <c r="FC473" s="33">
        <v>22966.79405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C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G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K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O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S654" s="33">
        <v>1861.7816150000001</v>
      </c>
      <c r="CT654" s="33">
        <v>1861.7816150000001</v>
      </c>
      <c r="CU654" s="33">
        <v>1861.7816150000001</v>
      </c>
      <c r="CV654" s="33">
        <v>1861.7816150000001</v>
      </c>
      <c r="CW654" s="33">
        <v>1861.7816150000001</v>
      </c>
      <c r="CX654" s="33">
        <v>1861.7816150000001</v>
      </c>
      <c r="CY654" s="33">
        <v>1861.7816150000001</v>
      </c>
      <c r="CZ654" s="33">
        <v>1861.7816150000001</v>
      </c>
      <c r="DA654" s="33">
        <v>1861.7816150000001</v>
      </c>
      <c r="DB654" s="33">
        <v>1861.7816150000001</v>
      </c>
      <c r="DC654" s="33">
        <v>1861.7816150000001</v>
      </c>
      <c r="DD654" s="33">
        <v>1861.7816150000001</v>
      </c>
      <c r="DE654" s="33">
        <v>1861.7816150000001</v>
      </c>
      <c r="DF654" s="33">
        <v>1861.7816150000001</v>
      </c>
      <c r="DG654" s="33">
        <v>1861.7816150000001</v>
      </c>
      <c r="DH654" s="33">
        <v>1861.7816150000001</v>
      </c>
      <c r="DI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M654" s="33">
        <v>1861.7816150000001</v>
      </c>
      <c r="DN654" s="33">
        <v>1861.7816150000001</v>
      </c>
      <c r="DO654" s="33">
        <v>1861.7816150000001</v>
      </c>
      <c r="DP654" s="33">
        <v>1861.7816150000001</v>
      </c>
      <c r="DQ654" s="33">
        <v>1861.7816150000001</v>
      </c>
      <c r="DR654" s="33">
        <v>1861.7816150000001</v>
      </c>
      <c r="DS654" s="33">
        <v>1861.7816150000001</v>
      </c>
      <c r="DT654" s="33">
        <v>1861.7816150000001</v>
      </c>
      <c r="DU654" s="33">
        <v>1861.7816150000001</v>
      </c>
      <c r="DV654" s="33">
        <v>1861.7816150000001</v>
      </c>
      <c r="DW654" s="33">
        <v>1861.7816150000001</v>
      </c>
      <c r="DX654" s="33">
        <v>1861.7816150000001</v>
      </c>
      <c r="DY654" s="33">
        <v>1861.7816150000001</v>
      </c>
      <c r="DZ654" s="33">
        <v>1861.7816150000001</v>
      </c>
      <c r="EA654" s="33">
        <v>1861.7816150000001</v>
      </c>
      <c r="EB654" s="33">
        <v>1861.7816150000001</v>
      </c>
      <c r="EC654" s="33">
        <v>1861.7816150000001</v>
      </c>
      <c r="ED654" s="33">
        <v>1861.7816150000001</v>
      </c>
      <c r="EE654" s="33">
        <v>1861.7816150000001</v>
      </c>
      <c r="EF654" s="33">
        <v>1861.7816150000001</v>
      </c>
      <c r="EG654" s="33">
        <v>1861.7816150000001</v>
      </c>
      <c r="EH654" s="33">
        <v>1407.3926140000001</v>
      </c>
      <c r="EI654" s="33">
        <v>1861.7816150000001</v>
      </c>
      <c r="EJ654" s="33">
        <v>1861.7816150000001</v>
      </c>
      <c r="EK654" s="33">
        <v>1861.7816150000001</v>
      </c>
      <c r="EL654" s="33">
        <v>1861.7816150000001</v>
      </c>
      <c r="EM654" s="33">
        <v>1861.7816150000001</v>
      </c>
      <c r="EN654" s="33">
        <v>1861.7816150000001</v>
      </c>
      <c r="EO654" s="33">
        <v>1861.7816150000001</v>
      </c>
      <c r="EP654" s="33">
        <v>1359.6216890000001</v>
      </c>
      <c r="EQ654" s="33">
        <v>1861.7816150000001</v>
      </c>
      <c r="ER654" s="33">
        <v>1861.7816150000001</v>
      </c>
      <c r="ES654" s="33">
        <v>1861.7816150000001</v>
      </c>
      <c r="ET654" s="33">
        <v>1861.7816150000001</v>
      </c>
      <c r="EU654" s="33">
        <v>1861.7816150000001</v>
      </c>
      <c r="EV654" s="33">
        <v>1861.7816150000001</v>
      </c>
      <c r="EW654" s="33">
        <v>1861.7816150000001</v>
      </c>
      <c r="EX654" s="33">
        <v>1359.6216890000001</v>
      </c>
      <c r="EY654" s="33">
        <v>1861.7816150000001</v>
      </c>
      <c r="EZ654" s="33">
        <v>1861.7816150000001</v>
      </c>
      <c r="FA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I656" s="33">
        <v>26.529203679999998</v>
      </c>
      <c r="DK656" s="33">
        <v>26.529203679999998</v>
      </c>
      <c r="DL656" s="33">
        <v>26.529203679999998</v>
      </c>
      <c r="DM656" s="33">
        <v>26.529203679999998</v>
      </c>
      <c r="DO656" s="33">
        <v>26.529203679999998</v>
      </c>
      <c r="DP656" s="33">
        <v>1171.074848</v>
      </c>
      <c r="DQ656" s="33">
        <v>1171.074848</v>
      </c>
      <c r="DS656" s="33">
        <v>1171.074848</v>
      </c>
      <c r="DT656" s="33">
        <v>1171.074848</v>
      </c>
      <c r="DU656" s="33">
        <v>1171.074848</v>
      </c>
      <c r="DW656" s="33">
        <v>1171.074848</v>
      </c>
      <c r="DX656" s="33">
        <v>1171.074848</v>
      </c>
      <c r="DY656" s="33">
        <v>1171.074848</v>
      </c>
      <c r="EA656" s="33">
        <v>1171.074848</v>
      </c>
      <c r="EB656" s="33">
        <v>1171.074848</v>
      </c>
      <c r="EC656" s="33">
        <v>1171.074848</v>
      </c>
      <c r="EE656" s="33">
        <v>1171.074848</v>
      </c>
      <c r="EF656" s="33">
        <v>1171.074848</v>
      </c>
      <c r="EG656" s="33">
        <v>1171.074848</v>
      </c>
      <c r="EI656" s="33">
        <v>1171.074848</v>
      </c>
      <c r="EJ656" s="33">
        <v>1171.074848</v>
      </c>
      <c r="EK656" s="33">
        <v>1171.074848</v>
      </c>
      <c r="EM656" s="33">
        <v>1171.074848</v>
      </c>
      <c r="EN656" s="33">
        <v>1171.074848</v>
      </c>
      <c r="EO656" s="33">
        <v>1171.074848</v>
      </c>
      <c r="EQ656" s="33">
        <v>1171.074848</v>
      </c>
      <c r="ER656" s="33">
        <v>1171.074848</v>
      </c>
      <c r="ES656" s="33">
        <v>1171.074848</v>
      </c>
      <c r="EU656" s="33">
        <v>1171.074848</v>
      </c>
      <c r="EV656" s="33">
        <v>1171.074848</v>
      </c>
      <c r="EW656" s="33">
        <v>1171.074848</v>
      </c>
      <c r="EY656" s="33">
        <v>1171.074848</v>
      </c>
      <c r="EZ656" s="33">
        <v>1171.074848</v>
      </c>
      <c r="FA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1359.6216890000001</v>
      </c>
      <c r="CD665" s="33">
        <v>1359.6216890000001</v>
      </c>
      <c r="CE665" s="33">
        <v>1359.6216890000001</v>
      </c>
      <c r="CF665" s="33">
        <v>1359.6216890000001</v>
      </c>
      <c r="CG665" s="33">
        <v>1359.6216890000001</v>
      </c>
      <c r="CH665" s="33">
        <v>1359.6216890000001</v>
      </c>
      <c r="CI665" s="33">
        <v>1359.6216890000001</v>
      </c>
      <c r="CJ665" s="33">
        <v>1359.6216890000001</v>
      </c>
      <c r="CK665" s="33">
        <v>1359.6216890000001</v>
      </c>
      <c r="CL665" s="33">
        <v>1359.6216890000001</v>
      </c>
      <c r="CM665" s="33">
        <v>1359.6216890000001</v>
      </c>
      <c r="CN665" s="33">
        <v>1861.7816150000001</v>
      </c>
      <c r="CO665" s="33">
        <v>1861.7816150000001</v>
      </c>
      <c r="CP665" s="33">
        <v>1861.7816150000001</v>
      </c>
      <c r="CQ665" s="33">
        <v>1861.7816150000001</v>
      </c>
      <c r="CR665" s="33">
        <v>1861.7816150000001</v>
      </c>
      <c r="CS665" s="33">
        <v>1861.7816150000001</v>
      </c>
      <c r="CT665" s="33">
        <v>1861.7816150000001</v>
      </c>
      <c r="CU665" s="33">
        <v>1861.7816150000001</v>
      </c>
      <c r="CV665" s="33">
        <v>1861.7816150000001</v>
      </c>
      <c r="CW665" s="33">
        <v>1861.7816150000001</v>
      </c>
      <c r="CX665" s="33">
        <v>1861.7816150000001</v>
      </c>
      <c r="CY665" s="33">
        <v>1861.7816150000001</v>
      </c>
      <c r="CZ665" s="33">
        <v>1861.7816150000001</v>
      </c>
      <c r="DA665" s="33">
        <v>1861.7816150000001</v>
      </c>
      <c r="DB665" s="33">
        <v>1861.7816150000001</v>
      </c>
      <c r="DC665" s="33">
        <v>1861.7816150000001</v>
      </c>
      <c r="DD665" s="33">
        <v>1861.7816150000001</v>
      </c>
      <c r="DE665" s="33">
        <v>1861.7816150000001</v>
      </c>
      <c r="DF665" s="33">
        <v>1861.7816150000001</v>
      </c>
      <c r="DG665" s="33">
        <v>1861.7816150000001</v>
      </c>
      <c r="DH665" s="33">
        <v>1888.310819</v>
      </c>
      <c r="DI665" s="33">
        <v>1888.310819</v>
      </c>
      <c r="DJ665" s="33">
        <v>1861.7816150000001</v>
      </c>
      <c r="DK665" s="33">
        <v>1888.310819</v>
      </c>
      <c r="DL665" s="33">
        <v>1888.310819</v>
      </c>
      <c r="DM665" s="33">
        <v>1888.310819</v>
      </c>
      <c r="DN665" s="33">
        <v>1861.7816150000001</v>
      </c>
      <c r="DO665" s="33">
        <v>1888.310819</v>
      </c>
      <c r="DP665" s="33">
        <v>3032.856464</v>
      </c>
      <c r="DQ665" s="33">
        <v>3032.856464</v>
      </c>
      <c r="DR665" s="33">
        <v>1861.7816150000001</v>
      </c>
      <c r="DS665" s="33">
        <v>3032.856464</v>
      </c>
      <c r="DT665" s="33">
        <v>3032.856464</v>
      </c>
      <c r="DU665" s="33">
        <v>3032.856464</v>
      </c>
      <c r="DV665" s="33">
        <v>1861.7816150000001</v>
      </c>
      <c r="DW665" s="33">
        <v>3032.856464</v>
      </c>
      <c r="DX665" s="33">
        <v>3032.856464</v>
      </c>
      <c r="DY665" s="33">
        <v>3032.856464</v>
      </c>
      <c r="DZ665" s="33">
        <v>1861.7816150000001</v>
      </c>
      <c r="EA665" s="33">
        <v>3032.856464</v>
      </c>
      <c r="EB665" s="33">
        <v>3032.856464</v>
      </c>
      <c r="EC665" s="33">
        <v>3032.856464</v>
      </c>
      <c r="ED665" s="33">
        <v>1861.7816150000001</v>
      </c>
      <c r="EE665" s="33">
        <v>3032.856464</v>
      </c>
      <c r="EF665" s="33">
        <v>3032.856464</v>
      </c>
      <c r="EG665" s="33">
        <v>3032.856464</v>
      </c>
      <c r="EH665" s="33">
        <v>1407.3926140000001</v>
      </c>
      <c r="EI665" s="33">
        <v>3032.856464</v>
      </c>
      <c r="EJ665" s="33">
        <v>3032.856464</v>
      </c>
      <c r="EK665" s="33">
        <v>3032.856464</v>
      </c>
      <c r="EL665" s="33">
        <v>1861.7816150000001</v>
      </c>
      <c r="EM665" s="33">
        <v>3032.856464</v>
      </c>
      <c r="EN665" s="33">
        <v>3032.856464</v>
      </c>
      <c r="EO665" s="33">
        <v>3032.856464</v>
      </c>
      <c r="EP665" s="33">
        <v>1359.6216890000001</v>
      </c>
      <c r="EQ665" s="33">
        <v>3032.856464</v>
      </c>
      <c r="ER665" s="33">
        <v>3032.856464</v>
      </c>
      <c r="ES665" s="33">
        <v>3032.856464</v>
      </c>
      <c r="ET665" s="33">
        <v>1861.7816150000001</v>
      </c>
      <c r="EU665" s="33">
        <v>3032.856464</v>
      </c>
      <c r="EV665" s="33">
        <v>3032.856464</v>
      </c>
      <c r="EW665" s="33">
        <v>3032.856464</v>
      </c>
      <c r="EX665" s="33">
        <v>1359.6216890000001</v>
      </c>
      <c r="EY665" s="33">
        <v>3032.856464</v>
      </c>
      <c r="EZ665" s="33">
        <v>3032.856464</v>
      </c>
      <c r="FA665" s="33">
        <v>3032.856464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X666" s="33">
        <v>82.430025720000003</v>
      </c>
      <c r="AY666" s="33">
        <v>82.430025720000003</v>
      </c>
      <c r="AZ666" s="33">
        <v>414.04507169999999</v>
      </c>
      <c r="BA666" s="33">
        <v>82.430025720000003</v>
      </c>
      <c r="BB666" s="33">
        <v>331.61504600000001</v>
      </c>
      <c r="BC666" s="33">
        <v>414.04507169999999</v>
      </c>
      <c r="BD666" s="33">
        <v>2521.2218210000001</v>
      </c>
      <c r="BF666" s="33">
        <v>2189.6067750000002</v>
      </c>
      <c r="BG666" s="33">
        <v>2521.2218210000001</v>
      </c>
      <c r="BH666" s="33">
        <v>2714.5060189999999</v>
      </c>
      <c r="BI666" s="33">
        <v>275.714224</v>
      </c>
      <c r="BJ666" s="33">
        <v>245.72018600000001</v>
      </c>
      <c r="BK666" s="33">
        <v>2714.5060189999999</v>
      </c>
      <c r="BL666" s="33">
        <v>2714.5060189999999</v>
      </c>
      <c r="BN666" s="33">
        <v>524.8992442</v>
      </c>
      <c r="BO666" s="33">
        <v>2714.5060189999999</v>
      </c>
      <c r="BP666" s="33">
        <v>2714.5060189999999</v>
      </c>
      <c r="BQ666" s="33">
        <v>524.8992442</v>
      </c>
      <c r="BS666" s="33">
        <v>2714.5060189999999</v>
      </c>
      <c r="BT666" s="33">
        <v>2714.5060189999999</v>
      </c>
      <c r="BU666" s="33">
        <v>275.714224</v>
      </c>
      <c r="BV666" s="33">
        <v>2714.5060189999999</v>
      </c>
      <c r="BW666" s="33">
        <v>2714.5060189999999</v>
      </c>
      <c r="BX666" s="33">
        <v>2714.5060189999999</v>
      </c>
      <c r="BY666" s="33">
        <v>524.8992442</v>
      </c>
      <c r="BZ666" s="33">
        <v>2632.0759939999998</v>
      </c>
      <c r="CA666" s="33">
        <v>2714.5060189999999</v>
      </c>
      <c r="CB666" s="33">
        <v>2714.5060189999999</v>
      </c>
      <c r="CC666" s="33">
        <v>2714.5060189999999</v>
      </c>
      <c r="CD666" s="33">
        <v>524.8992442</v>
      </c>
      <c r="CE666" s="33">
        <v>2714.5060189999999</v>
      </c>
      <c r="CF666" s="33">
        <v>2714.5060189999999</v>
      </c>
      <c r="CG666" s="33">
        <v>193.28419819999999</v>
      </c>
      <c r="CI666" s="33">
        <v>2714.5060189999999</v>
      </c>
      <c r="CJ666" s="33">
        <v>2714.5060189999999</v>
      </c>
      <c r="CM666" s="33">
        <v>2107.1767490000002</v>
      </c>
      <c r="CN666" s="33">
        <v>2714.5060189999999</v>
      </c>
      <c r="CO666" s="33">
        <v>304.76233100000002</v>
      </c>
      <c r="CQ666" s="33">
        <v>607.32926999999995</v>
      </c>
      <c r="CR666" s="33">
        <v>2714.5060189999999</v>
      </c>
      <c r="CS666" s="33">
        <v>32.1006359</v>
      </c>
      <c r="CU666" s="33">
        <v>193.28419819999999</v>
      </c>
      <c r="CV666" s="33">
        <v>2714.5060189999999</v>
      </c>
      <c r="CY666" s="33">
        <v>2107.1767490000002</v>
      </c>
      <c r="CZ666" s="33">
        <v>2714.5060189999999</v>
      </c>
      <c r="DC666" s="33">
        <v>2382.890973</v>
      </c>
      <c r="DD666" s="33">
        <v>2714.5060189999999</v>
      </c>
      <c r="DH666" s="33">
        <v>2714.5060189999999</v>
      </c>
      <c r="DK666" s="33">
        <v>193.28419819999999</v>
      </c>
      <c r="DL666" s="33">
        <v>2714.5060189999999</v>
      </c>
      <c r="DO666" s="33">
        <v>2714.5060189999999</v>
      </c>
      <c r="DP666" s="33">
        <v>2714.5060189999999</v>
      </c>
      <c r="DT666" s="33">
        <v>2714.5060189999999</v>
      </c>
      <c r="DW666" s="33">
        <v>1162.622273</v>
      </c>
      <c r="DX666" s="33">
        <v>2714.5060189999999</v>
      </c>
      <c r="EA666" s="33">
        <v>301.218706</v>
      </c>
      <c r="EB666" s="33">
        <v>2714.5060189999999</v>
      </c>
      <c r="EF666" s="33">
        <v>2714.5060189999999</v>
      </c>
      <c r="EJ666" s="33">
        <v>2714.5060189999999</v>
      </c>
      <c r="EN666" s="33">
        <v>2714.5060189999999</v>
      </c>
      <c r="ER666" s="33">
        <v>2714.5060189999999</v>
      </c>
      <c r="EV666" s="33">
        <v>2714.5060189999999</v>
      </c>
      <c r="EZ666" s="33">
        <v>2714.5060189999999</v>
      </c>
    </row>
    <row r="667" spans="2:159" x14ac:dyDescent="0.25">
      <c r="B667" s="33" t="s">
        <v>700</v>
      </c>
      <c r="C667" s="33" t="s">
        <v>38</v>
      </c>
      <c r="AR667" s="33">
        <v>235.92041839999999</v>
      </c>
      <c r="AT667" s="33">
        <v>235.92041839999999</v>
      </c>
      <c r="AU667" s="33">
        <v>235.92041839999999</v>
      </c>
      <c r="AV667" s="33">
        <v>235.92041839999999</v>
      </c>
      <c r="AX667" s="33">
        <v>235.92041839999999</v>
      </c>
      <c r="AY667" s="33">
        <v>235.92041839999999</v>
      </c>
      <c r="AZ667" s="33">
        <v>235.92041839999999</v>
      </c>
      <c r="BA667" s="33">
        <v>235.92041839999999</v>
      </c>
      <c r="BB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J667" s="33">
        <v>235.92041839999999</v>
      </c>
      <c r="BK667" s="33">
        <v>235.92041839999999</v>
      </c>
      <c r="BL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V667" s="33">
        <v>235.92041839999999</v>
      </c>
      <c r="BX667" s="33">
        <v>235.92041839999999</v>
      </c>
      <c r="BY667" s="33">
        <v>235.92041839999999</v>
      </c>
      <c r="CA667" s="33">
        <v>235.92041839999999</v>
      </c>
      <c r="CB667" s="33">
        <v>235.92041839999999</v>
      </c>
      <c r="CC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K667" s="33">
        <v>235.92041839999999</v>
      </c>
      <c r="CL667" s="33">
        <v>235.92041839999999</v>
      </c>
      <c r="CN667" s="33">
        <v>235.92041839999999</v>
      </c>
      <c r="CO667" s="33">
        <v>235.92041839999999</v>
      </c>
      <c r="CP667" s="33">
        <v>235.92041839999999</v>
      </c>
      <c r="CR667" s="33">
        <v>235.92041839999999</v>
      </c>
      <c r="CS667" s="33">
        <v>235.92041839999999</v>
      </c>
      <c r="CV667" s="33">
        <v>235.92041839999999</v>
      </c>
      <c r="CW667" s="33">
        <v>235.92041839999999</v>
      </c>
      <c r="CZ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L667" s="33">
        <v>235.92041839999999</v>
      </c>
      <c r="DM667" s="33">
        <v>235.92041839999999</v>
      </c>
      <c r="DO667" s="33">
        <v>235.92041839999999</v>
      </c>
      <c r="DP667" s="33">
        <v>235.92041839999999</v>
      </c>
      <c r="DQ667" s="33">
        <v>235.92041839999999</v>
      </c>
      <c r="DT667" s="33">
        <v>235.92041839999999</v>
      </c>
      <c r="DU667" s="33">
        <v>235.92041839999999</v>
      </c>
      <c r="DX667" s="33">
        <v>235.92041839999999</v>
      </c>
      <c r="DY667" s="33">
        <v>235.92041839999999</v>
      </c>
      <c r="EB667" s="33">
        <v>235.92041839999999</v>
      </c>
      <c r="EC667" s="33">
        <v>235.92041839999999</v>
      </c>
      <c r="EE667" s="33">
        <v>235.92041839999999</v>
      </c>
      <c r="EF667" s="33">
        <v>235.92041839999999</v>
      </c>
      <c r="EG667" s="33">
        <v>235.92041839999999</v>
      </c>
      <c r="EJ667" s="33">
        <v>235.92041839999999</v>
      </c>
      <c r="EN667" s="33">
        <v>235.92041839999999</v>
      </c>
      <c r="ER667" s="33">
        <v>235.92041839999999</v>
      </c>
      <c r="ES667" s="33">
        <v>45.602688479999998</v>
      </c>
      <c r="EV667" s="33">
        <v>235.92041839999999</v>
      </c>
      <c r="EW667" s="33">
        <v>235.92041839999999</v>
      </c>
      <c r="EY667" s="33">
        <v>235.92041839999999</v>
      </c>
      <c r="EZ667" s="33">
        <v>235.92041839999999</v>
      </c>
      <c r="FA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R668" s="33">
        <v>524.8992442</v>
      </c>
      <c r="AU668" s="33">
        <v>524.8992442</v>
      </c>
      <c r="AV668" s="33">
        <v>524.8992442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440.57427539999998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B668" s="33">
        <v>1470.4758609999999</v>
      </c>
      <c r="CF668" s="33">
        <v>1470.4758609999999</v>
      </c>
      <c r="CJ668" s="33">
        <v>1470.4758609999999</v>
      </c>
      <c r="CN668" s="33">
        <v>1470.4758609999999</v>
      </c>
      <c r="CR668" s="33">
        <v>1470.4758609999999</v>
      </c>
      <c r="CV668" s="33">
        <v>1470.4758609999999</v>
      </c>
      <c r="CZ668" s="33">
        <v>1470.4758609999999</v>
      </c>
      <c r="DD668" s="33">
        <v>1470.4758609999999</v>
      </c>
      <c r="DH668" s="33">
        <v>1470.4758609999999</v>
      </c>
      <c r="DL668" s="33">
        <v>1470.4758609999999</v>
      </c>
      <c r="DP668" s="33">
        <v>1470.4758609999999</v>
      </c>
      <c r="DT668" s="33">
        <v>1470.4758609999999</v>
      </c>
      <c r="DX668" s="33">
        <v>1470.4758609999999</v>
      </c>
      <c r="EB668" s="33">
        <v>1470.4758609999999</v>
      </c>
      <c r="EF668" s="33">
        <v>1470.4758609999999</v>
      </c>
      <c r="EJ668" s="33">
        <v>1470.4758609999999</v>
      </c>
      <c r="EN668" s="33">
        <v>1470.4758609999999</v>
      </c>
      <c r="ER668" s="33">
        <v>1470.4758609999999</v>
      </c>
      <c r="EV668" s="33">
        <v>1470.4758609999999</v>
      </c>
      <c r="EZ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R669" s="33">
        <v>168.64993770000001</v>
      </c>
      <c r="BS669" s="33">
        <v>168.64993770000001</v>
      </c>
      <c r="BT669" s="33">
        <v>168.64993770000001</v>
      </c>
      <c r="BV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F669" s="33">
        <v>168.64993770000001</v>
      </c>
      <c r="CH669" s="33">
        <v>168.64993770000001</v>
      </c>
      <c r="CI669" s="33">
        <v>168.64993770000001</v>
      </c>
      <c r="CJ669" s="33">
        <v>168.64993770000001</v>
      </c>
      <c r="CM669" s="33">
        <v>168.64993770000001</v>
      </c>
      <c r="CN669" s="33">
        <v>168.64993770000001</v>
      </c>
      <c r="CQ669" s="33">
        <v>168.64993770000001</v>
      </c>
      <c r="CR669" s="33">
        <v>168.64993770000001</v>
      </c>
      <c r="CU669" s="33">
        <v>168.64993770000001</v>
      </c>
      <c r="CV669" s="33">
        <v>168.64993770000001</v>
      </c>
      <c r="CY669" s="33">
        <v>168.64993770000001</v>
      </c>
      <c r="CZ669" s="33">
        <v>168.64993770000001</v>
      </c>
      <c r="DC669" s="33">
        <v>168.64993770000001</v>
      </c>
      <c r="DD669" s="33">
        <v>168.64993770000001</v>
      </c>
      <c r="DG669" s="33">
        <v>168.64993770000001</v>
      </c>
      <c r="DH669" s="33">
        <v>168.64993770000001</v>
      </c>
      <c r="DK669" s="33">
        <v>168.64993770000001</v>
      </c>
      <c r="DL669" s="33">
        <v>168.64993770000001</v>
      </c>
      <c r="DO669" s="33">
        <v>168.64993770000001</v>
      </c>
      <c r="DP669" s="33">
        <v>168.64993770000001</v>
      </c>
      <c r="DS669" s="33">
        <v>168.64993770000001</v>
      </c>
      <c r="DT669" s="33">
        <v>168.64993770000001</v>
      </c>
      <c r="DW669" s="33">
        <v>168.64993770000001</v>
      </c>
      <c r="DX669" s="33">
        <v>168.64993770000001</v>
      </c>
      <c r="EA669" s="33">
        <v>168.64993770000001</v>
      </c>
      <c r="EB669" s="33">
        <v>168.64993770000001</v>
      </c>
      <c r="EF669" s="33">
        <v>168.64993770000001</v>
      </c>
      <c r="EI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Z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760.81966269999998</v>
      </c>
      <c r="AS677" s="33">
        <v>0</v>
      </c>
      <c r="AT677" s="33">
        <v>235.92041839999999</v>
      </c>
      <c r="AU677" s="33">
        <v>760.81966269999998</v>
      </c>
      <c r="AV677" s="33">
        <v>843.24968839999997</v>
      </c>
      <c r="AW677" s="33">
        <v>0</v>
      </c>
      <c r="AX677" s="33">
        <v>318.35044420000003</v>
      </c>
      <c r="AY677" s="33">
        <v>843.24968839999997</v>
      </c>
      <c r="AZ677" s="33">
        <v>1615.4390100000001</v>
      </c>
      <c r="BA677" s="33">
        <v>318.35044420000003</v>
      </c>
      <c r="BB677" s="33">
        <v>567.53546440000002</v>
      </c>
      <c r="BC677" s="33">
        <v>1615.4390100000001</v>
      </c>
      <c r="BD677" s="33">
        <v>4227.618101</v>
      </c>
      <c r="BE677" s="33">
        <v>0</v>
      </c>
      <c r="BF677" s="33">
        <v>2189.6067750000002</v>
      </c>
      <c r="BG677" s="33">
        <v>4227.618101</v>
      </c>
      <c r="BH677" s="33">
        <v>4420.9022990000003</v>
      </c>
      <c r="BI677" s="33">
        <v>275.714224</v>
      </c>
      <c r="BJ677" s="33">
        <v>481.64060449999999</v>
      </c>
      <c r="BK677" s="33">
        <v>4420.9022990000003</v>
      </c>
      <c r="BL677" s="33">
        <v>4420.9022990000003</v>
      </c>
      <c r="BM677" s="33">
        <v>0</v>
      </c>
      <c r="BN677" s="33">
        <v>524.8992442</v>
      </c>
      <c r="BO677" s="33">
        <v>3155.0802950000002</v>
      </c>
      <c r="BP677" s="33">
        <v>4589.5522369999999</v>
      </c>
      <c r="BQ677" s="33">
        <v>524.8992442</v>
      </c>
      <c r="BR677" s="33">
        <v>168.64993770000001</v>
      </c>
      <c r="BS677" s="33">
        <v>4589.5522369999999</v>
      </c>
      <c r="BT677" s="33">
        <v>4589.5522369999999</v>
      </c>
      <c r="BU677" s="33">
        <v>275.714224</v>
      </c>
      <c r="BV677" s="33">
        <v>3119.076376</v>
      </c>
      <c r="BW677" s="33">
        <v>4353.6318179999998</v>
      </c>
      <c r="BX677" s="33">
        <v>4589.5522369999999</v>
      </c>
      <c r="BY677" s="33">
        <v>760.81966269999998</v>
      </c>
      <c r="BZ677" s="33">
        <v>2632.0759939999998</v>
      </c>
      <c r="CA677" s="33">
        <v>3119.076376</v>
      </c>
      <c r="CB677" s="33">
        <v>4589.5522369999999</v>
      </c>
      <c r="CC677" s="33">
        <v>2950.426438</v>
      </c>
      <c r="CD677" s="33">
        <v>524.8992442</v>
      </c>
      <c r="CE677" s="33">
        <v>2883.1559569999999</v>
      </c>
      <c r="CF677" s="33">
        <v>4589.5522369999999</v>
      </c>
      <c r="CG677" s="33">
        <v>193.28419819999999</v>
      </c>
      <c r="CH677" s="33">
        <v>168.64993770000001</v>
      </c>
      <c r="CI677" s="33">
        <v>3119.076376</v>
      </c>
      <c r="CJ677" s="33">
        <v>4589.5522369999999</v>
      </c>
      <c r="CK677" s="33">
        <v>235.92041839999999</v>
      </c>
      <c r="CL677" s="33">
        <v>235.92041839999999</v>
      </c>
      <c r="CM677" s="33">
        <v>2275.8266870000002</v>
      </c>
      <c r="CN677" s="33">
        <v>4589.5522369999999</v>
      </c>
      <c r="CO677" s="33">
        <v>540.6827495</v>
      </c>
      <c r="CP677" s="33">
        <v>235.92041839999999</v>
      </c>
      <c r="CQ677" s="33">
        <v>775.9792076</v>
      </c>
      <c r="CR677" s="33">
        <v>4589.5522369999999</v>
      </c>
      <c r="CS677" s="33">
        <v>268.0210543</v>
      </c>
      <c r="CT677" s="33">
        <v>0</v>
      </c>
      <c r="CU677" s="33">
        <v>361.9341359</v>
      </c>
      <c r="CV677" s="33">
        <v>4589.5522369999999</v>
      </c>
      <c r="CW677" s="33">
        <v>235.92041839999999</v>
      </c>
      <c r="CX677" s="33">
        <v>0</v>
      </c>
      <c r="CY677" s="33">
        <v>2275.8266870000002</v>
      </c>
      <c r="CZ677" s="33">
        <v>4589.5522369999999</v>
      </c>
      <c r="DA677" s="33">
        <v>0</v>
      </c>
      <c r="DB677" s="33">
        <v>0</v>
      </c>
      <c r="DC677" s="33">
        <v>2551.5409110000001</v>
      </c>
      <c r="DD677" s="33">
        <v>4589.5522369999999</v>
      </c>
      <c r="DE677" s="33">
        <v>0</v>
      </c>
      <c r="DF677" s="33">
        <v>0</v>
      </c>
      <c r="DG677" s="33">
        <v>404.57035610000003</v>
      </c>
      <c r="DH677" s="33">
        <v>4589.5522369999999</v>
      </c>
      <c r="DI677" s="33">
        <v>0</v>
      </c>
      <c r="DJ677" s="33">
        <v>0</v>
      </c>
      <c r="DK677" s="33">
        <v>361.9341359</v>
      </c>
      <c r="DL677" s="33">
        <v>4589.5522369999999</v>
      </c>
      <c r="DM677" s="33">
        <v>235.92041839999999</v>
      </c>
      <c r="DN677" s="33">
        <v>0</v>
      </c>
      <c r="DO677" s="33">
        <v>3119.076376</v>
      </c>
      <c r="DP677" s="33">
        <v>4589.5522369999999</v>
      </c>
      <c r="DQ677" s="33">
        <v>235.92041839999999</v>
      </c>
      <c r="DR677" s="33">
        <v>0</v>
      </c>
      <c r="DS677" s="33">
        <v>168.64993770000001</v>
      </c>
      <c r="DT677" s="33">
        <v>4589.5522369999999</v>
      </c>
      <c r="DU677" s="33">
        <v>235.92041839999999</v>
      </c>
      <c r="DV677" s="33">
        <v>0</v>
      </c>
      <c r="DW677" s="33">
        <v>1331.272211</v>
      </c>
      <c r="DX677" s="33">
        <v>4589.5522369999999</v>
      </c>
      <c r="DY677" s="33">
        <v>235.92041839999999</v>
      </c>
      <c r="DZ677" s="33">
        <v>0</v>
      </c>
      <c r="EA677" s="33">
        <v>469.86864370000001</v>
      </c>
      <c r="EB677" s="33">
        <v>4589.5522369999999</v>
      </c>
      <c r="EC677" s="33">
        <v>235.92041839999999</v>
      </c>
      <c r="ED677" s="33">
        <v>0</v>
      </c>
      <c r="EE677" s="33">
        <v>235.92041839999999</v>
      </c>
      <c r="EF677" s="33">
        <v>4589.5522369999999</v>
      </c>
      <c r="EG677" s="33">
        <v>235.92041839999999</v>
      </c>
      <c r="EH677" s="33">
        <v>0</v>
      </c>
      <c r="EI677" s="33">
        <v>168.64993770000001</v>
      </c>
      <c r="EJ677" s="33">
        <v>4589.5522369999999</v>
      </c>
      <c r="EK677" s="33">
        <v>0</v>
      </c>
      <c r="EL677" s="33">
        <v>0</v>
      </c>
      <c r="EM677" s="33">
        <v>168.64993770000001</v>
      </c>
      <c r="EN677" s="33">
        <v>4589.5522369999999</v>
      </c>
      <c r="EO677" s="33">
        <v>0</v>
      </c>
      <c r="EP677" s="33">
        <v>0</v>
      </c>
      <c r="EQ677" s="33">
        <v>168.64993770000001</v>
      </c>
      <c r="ER677" s="33">
        <v>4589.5522369999999</v>
      </c>
      <c r="ES677" s="33">
        <v>45.602688479999998</v>
      </c>
      <c r="ET677" s="33">
        <v>0</v>
      </c>
      <c r="EU677" s="33">
        <v>168.64993770000001</v>
      </c>
      <c r="EV677" s="33">
        <v>4589.5522369999999</v>
      </c>
      <c r="EW677" s="33">
        <v>235.92041839999999</v>
      </c>
      <c r="EX677" s="33">
        <v>0</v>
      </c>
      <c r="EY677" s="33">
        <v>235.92041839999999</v>
      </c>
      <c r="EZ677" s="33">
        <v>4589.5522369999999</v>
      </c>
      <c r="FA677" s="33">
        <v>235.92041839999999</v>
      </c>
      <c r="FB677" s="33">
        <v>0</v>
      </c>
      <c r="FC677" s="33">
        <v>235.92041839999999</v>
      </c>
    </row>
    <row r="678" spans="2:159" x14ac:dyDescent="0.25">
      <c r="B678" s="33" t="s">
        <v>701</v>
      </c>
      <c r="C678" s="33" t="s">
        <v>37</v>
      </c>
      <c r="AV678" s="33">
        <v>214.12857260000001</v>
      </c>
      <c r="AY678" s="33">
        <v>214.12857260000001</v>
      </c>
      <c r="AZ678" s="33">
        <v>579.85259470000005</v>
      </c>
      <c r="BC678" s="33">
        <v>579.85259470000005</v>
      </c>
      <c r="BD678" s="33">
        <v>984.42295079999997</v>
      </c>
      <c r="BG678" s="33">
        <v>616.38266639999995</v>
      </c>
      <c r="BH678" s="33">
        <v>1864.6240299999999</v>
      </c>
      <c r="BK678" s="33">
        <v>44.264959220000001</v>
      </c>
      <c r="BL678" s="33">
        <v>1864.6240299999999</v>
      </c>
      <c r="BP678" s="33">
        <v>1864.6240299999999</v>
      </c>
      <c r="BT678" s="33">
        <v>1864.6240299999999</v>
      </c>
      <c r="BX678" s="33">
        <v>1571.8956659999999</v>
      </c>
      <c r="CB678" s="33">
        <v>1864.6240299999999</v>
      </c>
      <c r="CF678" s="33">
        <v>1661.9617009999999</v>
      </c>
      <c r="CJ678" s="33">
        <v>1864.6240299999999</v>
      </c>
      <c r="CN678" s="33">
        <v>1752.3030490000001</v>
      </c>
      <c r="CR678" s="33">
        <v>1736.4550589999999</v>
      </c>
      <c r="CV678" s="33">
        <v>1864.6240299999999</v>
      </c>
      <c r="CZ678" s="33">
        <v>1864.6240299999999</v>
      </c>
      <c r="DD678" s="33">
        <v>1864.6240299999999</v>
      </c>
      <c r="DH678" s="33">
        <v>1864.6240299999999</v>
      </c>
      <c r="DL678" s="33">
        <v>875.80384990000005</v>
      </c>
      <c r="DP678" s="33">
        <v>1340.1609040000001</v>
      </c>
      <c r="DT678" s="33">
        <v>1378.43199</v>
      </c>
      <c r="DX678" s="33">
        <v>1371.0591320000001</v>
      </c>
      <c r="EB678" s="33">
        <v>1363.535543</v>
      </c>
      <c r="EF678" s="33">
        <v>1010.753116</v>
      </c>
      <c r="EJ678" s="33">
        <v>1002.227133</v>
      </c>
      <c r="EN678" s="33">
        <v>1114.111811</v>
      </c>
      <c r="ER678" s="33">
        <v>1822.420228</v>
      </c>
      <c r="EV678" s="33">
        <v>1864.6240299999999</v>
      </c>
      <c r="EZ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D680" s="33">
        <v>211.28615790000001</v>
      </c>
      <c r="BH680" s="33">
        <v>211.28615790000001</v>
      </c>
      <c r="BL680" s="33">
        <v>211.28615790000001</v>
      </c>
      <c r="BP680" s="33">
        <v>211.28615790000001</v>
      </c>
      <c r="BT680" s="33">
        <v>211.28615790000001</v>
      </c>
      <c r="CB680" s="33">
        <v>139.67959200000001</v>
      </c>
      <c r="CF680" s="33">
        <v>211.28615790000001</v>
      </c>
      <c r="CJ680" s="33">
        <v>66.401128810000003</v>
      </c>
      <c r="CR680" s="33">
        <v>211.28615790000001</v>
      </c>
      <c r="CV680" s="33">
        <v>211.28615790000001</v>
      </c>
      <c r="CZ680" s="33">
        <v>211.28615790000001</v>
      </c>
      <c r="DD680" s="33">
        <v>211.28615790000001</v>
      </c>
      <c r="DH680" s="33">
        <v>211.28615790000001</v>
      </c>
      <c r="EV680" s="33">
        <v>211.28615790000001</v>
      </c>
      <c r="EZ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214.12857260000001</v>
      </c>
      <c r="AW689" s="33">
        <v>0</v>
      </c>
      <c r="AX689" s="33">
        <v>0</v>
      </c>
      <c r="AY689" s="33">
        <v>214.12857260000001</v>
      </c>
      <c r="AZ689" s="33">
        <v>579.85259470000005</v>
      </c>
      <c r="BA689" s="33">
        <v>0</v>
      </c>
      <c r="BB689" s="33">
        <v>0</v>
      </c>
      <c r="BC689" s="33">
        <v>579.85259470000005</v>
      </c>
      <c r="BD689" s="33">
        <v>1195.7091089999999</v>
      </c>
      <c r="BE689" s="33">
        <v>0</v>
      </c>
      <c r="BF689" s="33">
        <v>0</v>
      </c>
      <c r="BG689" s="33">
        <v>616.38266639999995</v>
      </c>
      <c r="BH689" s="33">
        <v>2075.9101879999998</v>
      </c>
      <c r="BI689" s="33">
        <v>0</v>
      </c>
      <c r="BJ689" s="33">
        <v>0</v>
      </c>
      <c r="BK689" s="33">
        <v>44.264959220000001</v>
      </c>
      <c r="BL689" s="33">
        <v>2075.9101879999998</v>
      </c>
      <c r="BM689" s="33">
        <v>0</v>
      </c>
      <c r="BN689" s="33">
        <v>0</v>
      </c>
      <c r="BO689" s="33">
        <v>0</v>
      </c>
      <c r="BP689" s="33">
        <v>2075.9101879999998</v>
      </c>
      <c r="BQ689" s="33">
        <v>0</v>
      </c>
      <c r="BR689" s="33">
        <v>0</v>
      </c>
      <c r="BS689" s="33">
        <v>0</v>
      </c>
      <c r="BT689" s="33">
        <v>2075.9101879999998</v>
      </c>
      <c r="BU689" s="33">
        <v>0</v>
      </c>
      <c r="BV689" s="33">
        <v>0</v>
      </c>
      <c r="BW689" s="33">
        <v>0</v>
      </c>
      <c r="BX689" s="33">
        <v>1571.8956659999999</v>
      </c>
      <c r="BY689" s="33">
        <v>0</v>
      </c>
      <c r="BZ689" s="33">
        <v>0</v>
      </c>
      <c r="CA689" s="33">
        <v>0</v>
      </c>
      <c r="CB689" s="33">
        <v>2004.3036219999999</v>
      </c>
      <c r="CC689" s="33">
        <v>0</v>
      </c>
      <c r="CD689" s="33">
        <v>0</v>
      </c>
      <c r="CE689" s="33">
        <v>0</v>
      </c>
      <c r="CF689" s="33">
        <v>1873.2478590000001</v>
      </c>
      <c r="CG689" s="33">
        <v>0</v>
      </c>
      <c r="CH689" s="33">
        <v>0</v>
      </c>
      <c r="CI689" s="33">
        <v>0</v>
      </c>
      <c r="CJ689" s="33">
        <v>1931.025159</v>
      </c>
      <c r="CK689" s="33">
        <v>0</v>
      </c>
      <c r="CL689" s="33">
        <v>0</v>
      </c>
      <c r="CM689" s="33">
        <v>0</v>
      </c>
      <c r="CN689" s="33">
        <v>1752.3030490000001</v>
      </c>
      <c r="CO689" s="33">
        <v>0</v>
      </c>
      <c r="CP689" s="33">
        <v>0</v>
      </c>
      <c r="CQ689" s="33">
        <v>0</v>
      </c>
      <c r="CR689" s="33">
        <v>1947.741217</v>
      </c>
      <c r="CS689" s="33">
        <v>0</v>
      </c>
      <c r="CT689" s="33">
        <v>0</v>
      </c>
      <c r="CU689" s="33">
        <v>0</v>
      </c>
      <c r="CV689" s="33">
        <v>2075.9101879999998</v>
      </c>
      <c r="CW689" s="33">
        <v>0</v>
      </c>
      <c r="CX689" s="33">
        <v>0</v>
      </c>
      <c r="CY689" s="33">
        <v>0</v>
      </c>
      <c r="CZ689" s="33">
        <v>2075.9101879999998</v>
      </c>
      <c r="DA689" s="33">
        <v>0</v>
      </c>
      <c r="DB689" s="33">
        <v>0</v>
      </c>
      <c r="DC689" s="33">
        <v>0</v>
      </c>
      <c r="DD689" s="33">
        <v>2075.9101879999998</v>
      </c>
      <c r="DE689" s="33">
        <v>0</v>
      </c>
      <c r="DF689" s="33">
        <v>0</v>
      </c>
      <c r="DG689" s="33">
        <v>0</v>
      </c>
      <c r="DH689" s="33">
        <v>2075.9101879999998</v>
      </c>
      <c r="DI689" s="33">
        <v>0</v>
      </c>
      <c r="DJ689" s="33">
        <v>0</v>
      </c>
      <c r="DK689" s="33">
        <v>0</v>
      </c>
      <c r="DL689" s="33">
        <v>875.80384990000005</v>
      </c>
      <c r="DM689" s="33">
        <v>0</v>
      </c>
      <c r="DN689" s="33">
        <v>0</v>
      </c>
      <c r="DO689" s="33">
        <v>0</v>
      </c>
      <c r="DP689" s="33">
        <v>1340.1609040000001</v>
      </c>
      <c r="DQ689" s="33">
        <v>0</v>
      </c>
      <c r="DR689" s="33">
        <v>0</v>
      </c>
      <c r="DS689" s="33">
        <v>0</v>
      </c>
      <c r="DT689" s="33">
        <v>1378.43199</v>
      </c>
      <c r="DU689" s="33">
        <v>0</v>
      </c>
      <c r="DV689" s="33">
        <v>0</v>
      </c>
      <c r="DW689" s="33">
        <v>0</v>
      </c>
      <c r="DX689" s="33">
        <v>1371.0591320000001</v>
      </c>
      <c r="DY689" s="33">
        <v>0</v>
      </c>
      <c r="DZ689" s="33">
        <v>0</v>
      </c>
      <c r="EA689" s="33">
        <v>0</v>
      </c>
      <c r="EB689" s="33">
        <v>1363.535543</v>
      </c>
      <c r="EC689" s="33">
        <v>0</v>
      </c>
      <c r="ED689" s="33">
        <v>0</v>
      </c>
      <c r="EE689" s="33">
        <v>0</v>
      </c>
      <c r="EF689" s="33">
        <v>1010.753116</v>
      </c>
      <c r="EG689" s="33">
        <v>0</v>
      </c>
      <c r="EH689" s="33">
        <v>0</v>
      </c>
      <c r="EI689" s="33">
        <v>0</v>
      </c>
      <c r="EJ689" s="33">
        <v>1002.227133</v>
      </c>
      <c r="EK689" s="33">
        <v>0</v>
      </c>
      <c r="EL689" s="33">
        <v>0</v>
      </c>
      <c r="EM689" s="33">
        <v>0</v>
      </c>
      <c r="EN689" s="33">
        <v>1114.111811</v>
      </c>
      <c r="EO689" s="33">
        <v>0</v>
      </c>
      <c r="EP689" s="33">
        <v>0</v>
      </c>
      <c r="EQ689" s="33">
        <v>0</v>
      </c>
      <c r="ER689" s="33">
        <v>1822.420228</v>
      </c>
      <c r="ES689" s="33">
        <v>0</v>
      </c>
      <c r="ET689" s="33">
        <v>0</v>
      </c>
      <c r="EU689" s="33">
        <v>0</v>
      </c>
      <c r="EV689" s="33">
        <v>2075.9101879999998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C751" s="33">
        <v>189.49431200000001</v>
      </c>
      <c r="CD751" s="33">
        <v>189.49431200000001</v>
      </c>
      <c r="CE751" s="33">
        <v>189.49431200000001</v>
      </c>
      <c r="CF751" s="33">
        <v>378.98862400000002</v>
      </c>
      <c r="CG751" s="33">
        <v>378.98862400000002</v>
      </c>
      <c r="CH751" s="33">
        <v>378.98862400000002</v>
      </c>
      <c r="CI751" s="33">
        <v>378.98862400000002</v>
      </c>
      <c r="CJ751" s="33">
        <v>568.482936</v>
      </c>
      <c r="CK751" s="33">
        <v>568.482936</v>
      </c>
      <c r="CL751" s="33">
        <v>568.482936</v>
      </c>
      <c r="CM751" s="33">
        <v>568.482936</v>
      </c>
      <c r="CN751" s="33">
        <v>757.97724800000003</v>
      </c>
      <c r="CO751" s="33">
        <v>757.97724800000003</v>
      </c>
      <c r="CP751" s="33">
        <v>757.97724800000003</v>
      </c>
      <c r="CQ751" s="33">
        <v>757.97724800000003</v>
      </c>
      <c r="CR751" s="33">
        <v>947.47155999999995</v>
      </c>
      <c r="CS751" s="33">
        <v>947.47155999999995</v>
      </c>
      <c r="CT751" s="33">
        <v>947.47155999999995</v>
      </c>
      <c r="CU751" s="33">
        <v>947.47155999999995</v>
      </c>
      <c r="CV751" s="33">
        <v>1136.965872</v>
      </c>
      <c r="CW751" s="33">
        <v>1136.965872</v>
      </c>
      <c r="CX751" s="33">
        <v>1136.965872</v>
      </c>
      <c r="CY751" s="33">
        <v>1136.965872</v>
      </c>
      <c r="CZ751" s="33">
        <v>1326.460184</v>
      </c>
      <c r="DA751" s="33">
        <v>1326.460184</v>
      </c>
      <c r="DB751" s="33">
        <v>1326.460184</v>
      </c>
      <c r="DC751" s="33">
        <v>1326.460184</v>
      </c>
      <c r="DD751" s="33">
        <v>1515.9544960000001</v>
      </c>
      <c r="DE751" s="33">
        <v>1515.9544960000001</v>
      </c>
      <c r="DF751" s="33">
        <v>1326.460184</v>
      </c>
      <c r="DG751" s="33">
        <v>1515.9544960000001</v>
      </c>
      <c r="DH751" s="33">
        <v>1705.4488080000001</v>
      </c>
      <c r="DI751" s="33">
        <v>1705.4488080000001</v>
      </c>
      <c r="DJ751" s="33">
        <v>757.97724800000003</v>
      </c>
      <c r="DK751" s="33">
        <v>1705.4488080000001</v>
      </c>
      <c r="DL751" s="33">
        <v>1894.9431199999999</v>
      </c>
      <c r="DM751" s="33">
        <v>1894.9431199999999</v>
      </c>
      <c r="DN751" s="33">
        <v>492.9765888</v>
      </c>
      <c r="DO751" s="33">
        <v>1894.9431199999999</v>
      </c>
      <c r="DP751" s="33">
        <v>2084.4374320000002</v>
      </c>
      <c r="DQ751" s="33">
        <v>2084.4374320000002</v>
      </c>
      <c r="DR751" s="33">
        <v>477.81957829999999</v>
      </c>
      <c r="DS751" s="33">
        <v>2084.4374320000002</v>
      </c>
      <c r="DT751" s="33">
        <v>2273.931744</v>
      </c>
      <c r="DU751" s="33">
        <v>2273.931744</v>
      </c>
      <c r="DW751" s="33">
        <v>2273.931744</v>
      </c>
      <c r="DX751" s="33">
        <v>2463.4260559999998</v>
      </c>
      <c r="DY751" s="33">
        <v>2463.4260559999998</v>
      </c>
      <c r="EA751" s="33">
        <v>2463.4260559999998</v>
      </c>
      <c r="EB751" s="33">
        <v>2652.9203680000001</v>
      </c>
      <c r="EC751" s="33">
        <v>2652.9203680000001</v>
      </c>
      <c r="EE751" s="33">
        <v>2652.9203680000001</v>
      </c>
      <c r="EF751" s="33">
        <v>2842.4146799999999</v>
      </c>
      <c r="EG751" s="33">
        <v>2842.4146799999999</v>
      </c>
      <c r="EI751" s="33">
        <v>2842.4146799999999</v>
      </c>
      <c r="EJ751" s="33">
        <v>3031.9089920000001</v>
      </c>
      <c r="EK751" s="33">
        <v>3031.9089920000001</v>
      </c>
      <c r="EM751" s="33">
        <v>3031.9089920000001</v>
      </c>
      <c r="EN751" s="33">
        <v>3221.4033039999999</v>
      </c>
      <c r="EO751" s="33">
        <v>3221.4033039999999</v>
      </c>
      <c r="EQ751" s="33">
        <v>3221.4033039999999</v>
      </c>
      <c r="ER751" s="33">
        <v>3410.8976160000002</v>
      </c>
      <c r="ES751" s="33">
        <v>3410.8976160000002</v>
      </c>
      <c r="ET751" s="33">
        <v>319.16867500000001</v>
      </c>
      <c r="EU751" s="33">
        <v>3410.8976160000002</v>
      </c>
      <c r="EV751" s="33">
        <v>3410.8976160000002</v>
      </c>
      <c r="EW751" s="33">
        <v>3410.8976160000002</v>
      </c>
      <c r="EX751" s="33">
        <v>967.93712719999996</v>
      </c>
      <c r="EY751" s="33">
        <v>3410.8976160000002</v>
      </c>
      <c r="EZ751" s="33">
        <v>3410.8976160000002</v>
      </c>
      <c r="FA751" s="33">
        <v>3410.8976160000002</v>
      </c>
      <c r="FB751" s="33">
        <v>1620.584415</v>
      </c>
      <c r="FC751" s="33">
        <v>3410.8976160000002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C753" s="33">
        <v>693.54918190000001</v>
      </c>
      <c r="CD753" s="33">
        <v>693.54918190000001</v>
      </c>
      <c r="CE753" s="33">
        <v>693.54918190000001</v>
      </c>
      <c r="CF753" s="33">
        <v>693.54918190000001</v>
      </c>
      <c r="CG753" s="33">
        <v>693.54918190000001</v>
      </c>
      <c r="CH753" s="33">
        <v>693.54918190000001</v>
      </c>
      <c r="CI753" s="33">
        <v>693.54918190000001</v>
      </c>
      <c r="CJ753" s="33">
        <v>693.54918190000001</v>
      </c>
      <c r="CK753" s="33">
        <v>693.54918190000001</v>
      </c>
      <c r="CL753" s="33">
        <v>693.54918190000001</v>
      </c>
      <c r="CM753" s="33">
        <v>693.54918190000001</v>
      </c>
      <c r="CN753" s="33">
        <v>1185.286922</v>
      </c>
      <c r="CO753" s="33">
        <v>1185.286922</v>
      </c>
      <c r="CP753" s="33">
        <v>1185.286922</v>
      </c>
      <c r="CQ753" s="33">
        <v>1185.286922</v>
      </c>
      <c r="CR753" s="33">
        <v>1185.286922</v>
      </c>
      <c r="CS753" s="33">
        <v>1185.286922</v>
      </c>
      <c r="CT753" s="33">
        <v>1185.286922</v>
      </c>
      <c r="CU753" s="33">
        <v>1185.286922</v>
      </c>
      <c r="CV753" s="33">
        <v>1185.286922</v>
      </c>
      <c r="CW753" s="33">
        <v>1185.286922</v>
      </c>
      <c r="CX753" s="33">
        <v>1185.286922</v>
      </c>
      <c r="CY753" s="33">
        <v>1185.286922</v>
      </c>
      <c r="CZ753" s="33">
        <v>1185.286922</v>
      </c>
      <c r="DA753" s="33">
        <v>1185.286922</v>
      </c>
      <c r="DB753" s="33">
        <v>1185.286922</v>
      </c>
      <c r="DC753" s="33">
        <v>1185.286922</v>
      </c>
      <c r="DD753" s="33">
        <v>1185.286922</v>
      </c>
      <c r="DE753" s="33">
        <v>1185.286922</v>
      </c>
      <c r="DF753" s="33">
        <v>685.28424910000001</v>
      </c>
      <c r="DG753" s="33">
        <v>1185.286922</v>
      </c>
      <c r="DH753" s="33">
        <v>1185.286922</v>
      </c>
      <c r="DI753" s="33">
        <v>1185.286922</v>
      </c>
      <c r="DJ753" s="33">
        <v>733.63183059999994</v>
      </c>
      <c r="DK753" s="33">
        <v>1185.286922</v>
      </c>
      <c r="DL753" s="33">
        <v>1185.286922</v>
      </c>
      <c r="DM753" s="33">
        <v>1185.286922</v>
      </c>
      <c r="DN753" s="33">
        <v>491.7377396</v>
      </c>
      <c r="DO753" s="33">
        <v>1185.286922</v>
      </c>
      <c r="DP753" s="33">
        <v>1190.971751</v>
      </c>
      <c r="DQ753" s="33">
        <v>1190.971751</v>
      </c>
      <c r="DS753" s="33">
        <v>1190.971751</v>
      </c>
      <c r="DT753" s="33">
        <v>1190.971751</v>
      </c>
      <c r="DU753" s="33">
        <v>1190.971751</v>
      </c>
      <c r="DW753" s="33">
        <v>1190.971751</v>
      </c>
      <c r="DX753" s="33">
        <v>1190.971751</v>
      </c>
      <c r="DY753" s="33">
        <v>1190.971751</v>
      </c>
      <c r="EA753" s="33">
        <v>1190.971751</v>
      </c>
      <c r="EB753" s="33">
        <v>1190.971751</v>
      </c>
      <c r="EC753" s="33">
        <v>1190.971751</v>
      </c>
      <c r="EE753" s="33">
        <v>1190.971751</v>
      </c>
      <c r="EF753" s="33">
        <v>1534.9039270000001</v>
      </c>
      <c r="EG753" s="33">
        <v>1534.9039270000001</v>
      </c>
      <c r="EI753" s="33">
        <v>1534.9039270000001</v>
      </c>
      <c r="EJ753" s="33">
        <v>1534.9039270000001</v>
      </c>
      <c r="EK753" s="33">
        <v>1534.9039270000001</v>
      </c>
      <c r="EM753" s="33">
        <v>1534.9039270000001</v>
      </c>
      <c r="EN753" s="33">
        <v>1534.9039270000001</v>
      </c>
      <c r="EO753" s="33">
        <v>1534.9039270000001</v>
      </c>
      <c r="EQ753" s="33">
        <v>1534.9039270000001</v>
      </c>
      <c r="ER753" s="33">
        <v>1534.9039270000001</v>
      </c>
      <c r="ES753" s="33">
        <v>1534.9039270000001</v>
      </c>
      <c r="EU753" s="33">
        <v>1534.9039270000001</v>
      </c>
      <c r="EV753" s="33">
        <v>1534.9039270000001</v>
      </c>
      <c r="EW753" s="33">
        <v>947.46956899999998</v>
      </c>
      <c r="EY753" s="33">
        <v>1534.9039270000001</v>
      </c>
      <c r="EZ753" s="33">
        <v>1534.9039270000001</v>
      </c>
      <c r="FC753" s="33">
        <v>1534.9039270000001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C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G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K756" s="33">
        <v>366.67149369999998</v>
      </c>
      <c r="CL756" s="33">
        <v>366.67149369999998</v>
      </c>
      <c r="CM756" s="33">
        <v>366.67149369999998</v>
      </c>
      <c r="CN756" s="33">
        <v>366.67149369999998</v>
      </c>
      <c r="CO756" s="33">
        <v>366.67149369999998</v>
      </c>
      <c r="CP756" s="33">
        <v>366.67149369999998</v>
      </c>
      <c r="CQ756" s="33">
        <v>366.67149369999998</v>
      </c>
      <c r="CR756" s="33">
        <v>366.67149369999998</v>
      </c>
      <c r="CS756" s="33">
        <v>366.67149369999998</v>
      </c>
      <c r="CT756" s="33">
        <v>366.67149369999998</v>
      </c>
      <c r="CU756" s="33">
        <v>366.67149369999998</v>
      </c>
      <c r="CV756" s="33">
        <v>366.67149369999998</v>
      </c>
      <c r="CW756" s="33">
        <v>366.67149369999998</v>
      </c>
      <c r="CX756" s="33">
        <v>366.67149369999998</v>
      </c>
      <c r="CY756" s="33">
        <v>366.67149369999998</v>
      </c>
      <c r="CZ756" s="33">
        <v>926.62718570000004</v>
      </c>
      <c r="DA756" s="33">
        <v>926.62718570000004</v>
      </c>
      <c r="DB756" s="33">
        <v>926.62718570000004</v>
      </c>
      <c r="DC756" s="33">
        <v>926.62718570000004</v>
      </c>
      <c r="DD756" s="33">
        <v>926.62718570000004</v>
      </c>
      <c r="DE756" s="33">
        <v>926.62718570000004</v>
      </c>
      <c r="DF756" s="33">
        <v>926.62718570000004</v>
      </c>
      <c r="DG756" s="33">
        <v>926.62718570000004</v>
      </c>
      <c r="DH756" s="33">
        <v>926.62718570000004</v>
      </c>
      <c r="DI756" s="33">
        <v>926.62718570000004</v>
      </c>
      <c r="DJ756" s="33">
        <v>926.62718570000004</v>
      </c>
      <c r="DK756" s="33">
        <v>926.62718570000004</v>
      </c>
      <c r="DL756" s="33">
        <v>926.62718570000004</v>
      </c>
      <c r="DM756" s="33">
        <v>926.62718570000004</v>
      </c>
      <c r="DN756" s="33">
        <v>926.62718570000004</v>
      </c>
      <c r="DO756" s="33">
        <v>926.62718570000004</v>
      </c>
      <c r="DP756" s="33">
        <v>926.62718570000004</v>
      </c>
      <c r="DQ756" s="33">
        <v>926.62718570000004</v>
      </c>
      <c r="DR756" s="33">
        <v>926.62718570000004</v>
      </c>
      <c r="DS756" s="33">
        <v>926.62718570000004</v>
      </c>
      <c r="DT756" s="33">
        <v>926.62718570000004</v>
      </c>
      <c r="DU756" s="33">
        <v>926.62718570000004</v>
      </c>
      <c r="DV756" s="33">
        <v>918.1634305</v>
      </c>
      <c r="DW756" s="33">
        <v>926.62718570000004</v>
      </c>
      <c r="DX756" s="33">
        <v>926.62718570000004</v>
      </c>
      <c r="DY756" s="33">
        <v>926.62718570000004</v>
      </c>
      <c r="DZ756" s="33">
        <v>530.23024950000001</v>
      </c>
      <c r="EA756" s="33">
        <v>926.62718570000004</v>
      </c>
      <c r="EB756" s="33">
        <v>926.62718570000004</v>
      </c>
      <c r="EC756" s="33">
        <v>926.62718570000004</v>
      </c>
      <c r="ED756" s="33">
        <v>127.74094530000001</v>
      </c>
      <c r="EE756" s="33">
        <v>926.62718570000004</v>
      </c>
      <c r="EF756" s="33">
        <v>926.62718570000004</v>
      </c>
      <c r="EG756" s="33">
        <v>926.62718570000004</v>
      </c>
      <c r="EH756" s="33">
        <v>110.9596368</v>
      </c>
      <c r="EI756" s="33">
        <v>926.62718570000004</v>
      </c>
      <c r="EJ756" s="33">
        <v>926.62718570000004</v>
      </c>
      <c r="EK756" s="33">
        <v>926.62718570000004</v>
      </c>
      <c r="EL756" s="33">
        <v>110.9596368</v>
      </c>
      <c r="EM756" s="33">
        <v>926.62718570000004</v>
      </c>
      <c r="EN756" s="33">
        <v>926.62718570000004</v>
      </c>
      <c r="EO756" s="33">
        <v>926.62718570000004</v>
      </c>
      <c r="EP756" s="33">
        <v>192.94325330000001</v>
      </c>
      <c r="EQ756" s="33">
        <v>926.62718570000004</v>
      </c>
      <c r="ER756" s="33">
        <v>926.62718570000004</v>
      </c>
      <c r="ES756" s="33">
        <v>926.62718570000004</v>
      </c>
      <c r="ET756" s="33">
        <v>273.1354867</v>
      </c>
      <c r="EU756" s="33">
        <v>926.62718570000004</v>
      </c>
      <c r="EV756" s="33">
        <v>926.62718570000004</v>
      </c>
      <c r="EW756" s="33">
        <v>926.62718570000004</v>
      </c>
      <c r="EX756" s="33">
        <v>351.35620189999997</v>
      </c>
      <c r="EY756" s="33">
        <v>926.62718570000004</v>
      </c>
      <c r="EZ756" s="33">
        <v>926.62718570000004</v>
      </c>
      <c r="FA756" s="33">
        <v>897.51287009999999</v>
      </c>
      <c r="FB756" s="33">
        <v>426.88323000000003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1249.7149879999999</v>
      </c>
      <c r="CD761" s="33">
        <v>1249.7149879999999</v>
      </c>
      <c r="CE761" s="33">
        <v>1249.7149879999999</v>
      </c>
      <c r="CF761" s="33">
        <v>1439.2093</v>
      </c>
      <c r="CG761" s="33">
        <v>1439.2093</v>
      </c>
      <c r="CH761" s="33">
        <v>1439.2093</v>
      </c>
      <c r="CI761" s="33">
        <v>1439.2093</v>
      </c>
      <c r="CJ761" s="33">
        <v>1628.703612</v>
      </c>
      <c r="CK761" s="33">
        <v>1628.703612</v>
      </c>
      <c r="CL761" s="33">
        <v>1628.703612</v>
      </c>
      <c r="CM761" s="33">
        <v>1628.703612</v>
      </c>
      <c r="CN761" s="33">
        <v>2309.9356630000002</v>
      </c>
      <c r="CO761" s="33">
        <v>2309.9356630000002</v>
      </c>
      <c r="CP761" s="33">
        <v>2309.9356630000002</v>
      </c>
      <c r="CQ761" s="33">
        <v>2309.9356630000002</v>
      </c>
      <c r="CR761" s="33">
        <v>2499.429975</v>
      </c>
      <c r="CS761" s="33">
        <v>2499.429975</v>
      </c>
      <c r="CT761" s="33">
        <v>2499.429975</v>
      </c>
      <c r="CU761" s="33">
        <v>2499.429975</v>
      </c>
      <c r="CV761" s="33">
        <v>2688.9242869999998</v>
      </c>
      <c r="CW761" s="33">
        <v>2688.9242869999998</v>
      </c>
      <c r="CX761" s="33">
        <v>2688.9242869999998</v>
      </c>
      <c r="CY761" s="33">
        <v>2688.9242869999998</v>
      </c>
      <c r="CZ761" s="33">
        <v>3438.3742910000001</v>
      </c>
      <c r="DA761" s="33">
        <v>3438.3742910000001</v>
      </c>
      <c r="DB761" s="33">
        <v>3438.3742910000001</v>
      </c>
      <c r="DC761" s="33">
        <v>3438.3742910000001</v>
      </c>
      <c r="DD761" s="33">
        <v>3627.8686029999999</v>
      </c>
      <c r="DE761" s="33">
        <v>3627.8686029999999</v>
      </c>
      <c r="DF761" s="33">
        <v>2938.371619</v>
      </c>
      <c r="DG761" s="33">
        <v>3627.8686029999999</v>
      </c>
      <c r="DH761" s="33">
        <v>3817.3629150000002</v>
      </c>
      <c r="DI761" s="33">
        <v>3817.3629150000002</v>
      </c>
      <c r="DJ761" s="33">
        <v>2418.2362640000001</v>
      </c>
      <c r="DK761" s="33">
        <v>3817.3629150000002</v>
      </c>
      <c r="DL761" s="33">
        <v>4006.857227</v>
      </c>
      <c r="DM761" s="33">
        <v>4006.857227</v>
      </c>
      <c r="DN761" s="33">
        <v>1911.341514</v>
      </c>
      <c r="DO761" s="33">
        <v>4006.857227</v>
      </c>
      <c r="DP761" s="33">
        <v>4202.0363690000004</v>
      </c>
      <c r="DQ761" s="33">
        <v>4202.0363690000004</v>
      </c>
      <c r="DR761" s="33">
        <v>1404.446764</v>
      </c>
      <c r="DS761" s="33">
        <v>4202.0363690000004</v>
      </c>
      <c r="DT761" s="33">
        <v>4391.5306810000002</v>
      </c>
      <c r="DU761" s="33">
        <v>4391.5306810000002</v>
      </c>
      <c r="DV761" s="33">
        <v>918.1634305</v>
      </c>
      <c r="DW761" s="33">
        <v>4391.5306810000002</v>
      </c>
      <c r="DX761" s="33">
        <v>4581.024993</v>
      </c>
      <c r="DY761" s="33">
        <v>4581.024993</v>
      </c>
      <c r="DZ761" s="33">
        <v>530.23024950000001</v>
      </c>
      <c r="EA761" s="33">
        <v>4581.024993</v>
      </c>
      <c r="EB761" s="33">
        <v>4770.5193049999998</v>
      </c>
      <c r="EC761" s="33">
        <v>4770.5193049999998</v>
      </c>
      <c r="ED761" s="33">
        <v>127.74094530000001</v>
      </c>
      <c r="EE761" s="33">
        <v>4770.5193049999998</v>
      </c>
      <c r="EF761" s="33">
        <v>5303.9457929999999</v>
      </c>
      <c r="EG761" s="33">
        <v>5303.9457929999999</v>
      </c>
      <c r="EH761" s="33">
        <v>110.9596368</v>
      </c>
      <c r="EI761" s="33">
        <v>5303.9457929999999</v>
      </c>
      <c r="EJ761" s="33">
        <v>5493.4401049999997</v>
      </c>
      <c r="EK761" s="33">
        <v>5493.4401049999997</v>
      </c>
      <c r="EL761" s="33">
        <v>110.9596368</v>
      </c>
      <c r="EM761" s="33">
        <v>5493.4401049999997</v>
      </c>
      <c r="EN761" s="33">
        <v>5682.9344170000004</v>
      </c>
      <c r="EO761" s="33">
        <v>5682.9344170000004</v>
      </c>
      <c r="EP761" s="33">
        <v>192.94325330000001</v>
      </c>
      <c r="EQ761" s="33">
        <v>5682.9344170000004</v>
      </c>
      <c r="ER761" s="33">
        <v>5872.4287290000002</v>
      </c>
      <c r="ES761" s="33">
        <v>5872.4287290000002</v>
      </c>
      <c r="ET761" s="33">
        <v>592.30416170000001</v>
      </c>
      <c r="EU761" s="33">
        <v>5872.4287290000002</v>
      </c>
      <c r="EV761" s="33">
        <v>5872.4287290000002</v>
      </c>
      <c r="EW761" s="33">
        <v>5284.9943709999998</v>
      </c>
      <c r="EX761" s="33">
        <v>1319.2933290000001</v>
      </c>
      <c r="EY761" s="33">
        <v>5872.4287290000002</v>
      </c>
      <c r="EZ761" s="33">
        <v>5872.4287290000002</v>
      </c>
      <c r="FA761" s="33">
        <v>4308.4104859999998</v>
      </c>
      <c r="FB761" s="33">
        <v>2047.4676449999999</v>
      </c>
      <c r="FC761" s="33">
        <v>5872.4287290000002</v>
      </c>
    </row>
    <row r="762" spans="2:159" x14ac:dyDescent="0.25">
      <c r="B762" s="33" t="s">
        <v>15</v>
      </c>
      <c r="D762" s="33">
        <v>51135.848050000001</v>
      </c>
      <c r="E762" s="33">
        <v>53153.470359999999</v>
      </c>
      <c r="F762" s="33">
        <v>60206.222459999997</v>
      </c>
      <c r="G762" s="33">
        <v>56628.410889999999</v>
      </c>
      <c r="H762" s="33">
        <v>52474.483319999999</v>
      </c>
      <c r="I762" s="33">
        <v>54722.587070000001</v>
      </c>
      <c r="J762" s="33">
        <v>62647.984850000001</v>
      </c>
      <c r="K762" s="33">
        <v>58197.290650000003</v>
      </c>
      <c r="L762" s="33">
        <v>53274.204960000003</v>
      </c>
      <c r="M762" s="33">
        <v>55815.78284</v>
      </c>
      <c r="N762" s="33">
        <v>61949.407870000003</v>
      </c>
      <c r="O762" s="33">
        <v>59355.463479999999</v>
      </c>
      <c r="P762" s="33">
        <v>53689.816740000002</v>
      </c>
      <c r="Q762" s="33">
        <v>56345.065360000001</v>
      </c>
      <c r="R762" s="33">
        <v>64437.859279999997</v>
      </c>
      <c r="S762" s="33">
        <v>59672.077799999999</v>
      </c>
      <c r="T762" s="33">
        <v>61244.463190000002</v>
      </c>
      <c r="U762" s="33">
        <v>64242.573479999999</v>
      </c>
      <c r="V762" s="33">
        <v>64484.4539</v>
      </c>
      <c r="W762" s="33">
        <v>64529.080009999998</v>
      </c>
      <c r="X762" s="33">
        <v>61583.617010000002</v>
      </c>
      <c r="Y762" s="33">
        <v>65414.344129999998</v>
      </c>
      <c r="Z762" s="33">
        <v>65659.015400000004</v>
      </c>
      <c r="AA762" s="33">
        <v>64933.080289999998</v>
      </c>
      <c r="AB762" s="33">
        <v>70679.140100000004</v>
      </c>
      <c r="AC762" s="33">
        <v>66462.676980000004</v>
      </c>
      <c r="AD762" s="33">
        <v>66706.332930000004</v>
      </c>
      <c r="AE762" s="33">
        <v>68778.366250000006</v>
      </c>
      <c r="AF762" s="33">
        <v>75854.260219999996</v>
      </c>
      <c r="AG762" s="33">
        <v>71336.483529999998</v>
      </c>
      <c r="AH762" s="33">
        <v>71606.295450000005</v>
      </c>
      <c r="AI762" s="33">
        <v>73824.955189999993</v>
      </c>
      <c r="AJ762" s="33">
        <v>79651.318509999997</v>
      </c>
      <c r="AK762" s="33">
        <v>74921.988209999996</v>
      </c>
      <c r="AL762" s="33">
        <v>75213.322830000005</v>
      </c>
      <c r="AM762" s="33">
        <v>77536.343829999998</v>
      </c>
      <c r="AN762" s="33">
        <v>83543.546090000003</v>
      </c>
      <c r="AO762" s="33">
        <v>78603.957829999999</v>
      </c>
      <c r="AP762" s="33">
        <v>78918.583549999996</v>
      </c>
      <c r="AQ762" s="33">
        <v>81343.343559999994</v>
      </c>
      <c r="AR762" s="33">
        <v>86965.142670000001</v>
      </c>
      <c r="AS762" s="33">
        <v>81817.132660000003</v>
      </c>
      <c r="AT762" s="33">
        <v>82142.175220000005</v>
      </c>
      <c r="AU762" s="33">
        <v>84670.786380000005</v>
      </c>
      <c r="AV762" s="33">
        <v>90531.450200000007</v>
      </c>
      <c r="AW762" s="33">
        <v>85161.336750000002</v>
      </c>
      <c r="AX762" s="33">
        <v>85496.790710000001</v>
      </c>
      <c r="AY762" s="33">
        <v>88136.419349999996</v>
      </c>
      <c r="AZ762" s="33">
        <v>94135.326610000004</v>
      </c>
      <c r="BA762" s="33">
        <v>88541.104359999998</v>
      </c>
      <c r="BB762" s="33">
        <v>88888.797959999996</v>
      </c>
      <c r="BC762" s="33">
        <v>91640.145420000001</v>
      </c>
      <c r="BD762" s="33">
        <v>97866.574500000002</v>
      </c>
      <c r="BE762" s="33">
        <v>92036.249590000007</v>
      </c>
      <c r="BF762" s="33">
        <v>92394.935949999999</v>
      </c>
      <c r="BG762" s="33">
        <v>95265.380149999997</v>
      </c>
      <c r="BH762" s="33">
        <v>101071.12760000001</v>
      </c>
      <c r="BI762" s="33">
        <v>95046.272089999999</v>
      </c>
      <c r="BJ762" s="33">
        <v>95413.513040000005</v>
      </c>
      <c r="BK762" s="33">
        <v>98386.890639999998</v>
      </c>
      <c r="BL762" s="33">
        <v>104084.1885</v>
      </c>
      <c r="BM762" s="33">
        <v>97865.209659999993</v>
      </c>
      <c r="BN762" s="33">
        <v>98242.421799999996</v>
      </c>
      <c r="BO762" s="33">
        <v>101312.6482</v>
      </c>
      <c r="BP762" s="33">
        <v>107212.47199999999</v>
      </c>
      <c r="BQ762" s="33">
        <v>100791.1232</v>
      </c>
      <c r="BR762" s="33">
        <v>101179.2031</v>
      </c>
      <c r="BS762" s="33">
        <v>104349.3348</v>
      </c>
      <c r="BT762" s="33">
        <v>110429.43520000001</v>
      </c>
      <c r="BU762" s="33">
        <v>103802.3333</v>
      </c>
      <c r="BV762" s="33">
        <v>104202.8131</v>
      </c>
      <c r="BW762" s="33">
        <v>107473.7613</v>
      </c>
      <c r="BX762" s="33">
        <v>113747.7594</v>
      </c>
      <c r="BY762" s="33">
        <v>106913.4363</v>
      </c>
      <c r="BZ762" s="33">
        <v>107328.1854</v>
      </c>
      <c r="CA762" s="33">
        <v>110700.7534</v>
      </c>
      <c r="CB762" s="33">
        <v>117231.09110000001</v>
      </c>
      <c r="CC762" s="33">
        <v>110175.1676</v>
      </c>
      <c r="CD762" s="33">
        <v>110601.6637</v>
      </c>
      <c r="CE762" s="33">
        <v>114084.145</v>
      </c>
      <c r="CF762" s="33">
        <v>120773.133</v>
      </c>
      <c r="CG762" s="33">
        <v>113495.96430000001</v>
      </c>
      <c r="CH762" s="33">
        <v>113934.49559999999</v>
      </c>
      <c r="CI762" s="33">
        <v>117526.5851</v>
      </c>
      <c r="CJ762" s="33">
        <v>124311.87669999999</v>
      </c>
      <c r="CK762" s="33">
        <v>116817.5702</v>
      </c>
      <c r="CL762" s="33">
        <v>117268.8207</v>
      </c>
      <c r="CM762" s="33">
        <v>120968.5546</v>
      </c>
      <c r="CN762" s="33">
        <v>127965.06050000001</v>
      </c>
      <c r="CO762" s="33">
        <v>120238.7411</v>
      </c>
      <c r="CP762" s="33">
        <v>120702.51</v>
      </c>
      <c r="CQ762" s="33">
        <v>124514.7862</v>
      </c>
      <c r="CR762" s="33">
        <v>131740.43539999999</v>
      </c>
      <c r="CS762" s="33">
        <v>123779.7013</v>
      </c>
      <c r="CT762" s="33">
        <v>124256.3128</v>
      </c>
      <c r="CU762" s="33">
        <v>128184.12880000001</v>
      </c>
      <c r="CV762" s="33">
        <v>135761.65090000001</v>
      </c>
      <c r="CW762" s="33">
        <v>127557.3789</v>
      </c>
      <c r="CX762" s="33">
        <v>128050.2276</v>
      </c>
      <c r="CY762" s="33">
        <v>132096.71830000001</v>
      </c>
      <c r="CZ762" s="33">
        <v>139734.9896</v>
      </c>
      <c r="DA762" s="33">
        <v>131282.4552</v>
      </c>
      <c r="DB762" s="33">
        <v>131788.45490000001</v>
      </c>
      <c r="DC762" s="33">
        <v>135957.98920000001</v>
      </c>
      <c r="DD762" s="33">
        <v>143746.6882</v>
      </c>
      <c r="DE762" s="33">
        <v>135029.2764</v>
      </c>
      <c r="DF762" s="33">
        <v>135549.65340000001</v>
      </c>
      <c r="DG762" s="33">
        <v>139850.72560000001</v>
      </c>
      <c r="DH762" s="33">
        <v>147605.5828</v>
      </c>
      <c r="DI762" s="33">
        <v>138630.9295</v>
      </c>
      <c r="DJ762" s="33">
        <v>139164.9951</v>
      </c>
      <c r="DK762" s="33">
        <v>143594.12409999999</v>
      </c>
      <c r="DL762" s="33">
        <v>151431.5036</v>
      </c>
      <c r="DM762" s="33">
        <v>142203.1208</v>
      </c>
      <c r="DN762" s="33">
        <v>142751.73490000001</v>
      </c>
      <c r="DO762" s="33">
        <v>147307.10579999999</v>
      </c>
      <c r="DP762" s="33">
        <v>154810.75760000001</v>
      </c>
      <c r="DQ762" s="33">
        <v>145355.50690000001</v>
      </c>
      <c r="DR762" s="33">
        <v>145917.06659999999</v>
      </c>
      <c r="DS762" s="33">
        <v>150585.00779999999</v>
      </c>
      <c r="DT762" s="33">
        <v>158200.89180000001</v>
      </c>
      <c r="DU762" s="33">
        <v>148516.31760000001</v>
      </c>
      <c r="DV762" s="33">
        <v>149090.02059999999</v>
      </c>
      <c r="DW762" s="33">
        <v>153872.0123</v>
      </c>
      <c r="DX762" s="33">
        <v>161604.3106</v>
      </c>
      <c r="DY762" s="33">
        <v>151687.97949999999</v>
      </c>
      <c r="DZ762" s="33">
        <v>152274.4356</v>
      </c>
      <c r="EA762" s="33">
        <v>157171.56690000001</v>
      </c>
      <c r="EB762" s="33">
        <v>165074.8597</v>
      </c>
      <c r="EC762" s="33">
        <v>154919.318</v>
      </c>
      <c r="ED762" s="33">
        <v>155518.13329999999</v>
      </c>
      <c r="EE762" s="33">
        <v>160534.53690000001</v>
      </c>
      <c r="EF762" s="33">
        <v>168614.52129999999</v>
      </c>
      <c r="EG762" s="33">
        <v>158214.6845</v>
      </c>
      <c r="EH762" s="33">
        <v>158825.51790000001</v>
      </c>
      <c r="EI762" s="33">
        <v>163964.42670000001</v>
      </c>
      <c r="EJ762" s="33">
        <v>172177.96489999999</v>
      </c>
      <c r="EK762" s="33">
        <v>161531.00469999999</v>
      </c>
      <c r="EL762" s="33">
        <v>162153.3916</v>
      </c>
      <c r="EM762" s="33">
        <v>167417.0148</v>
      </c>
      <c r="EN762" s="33">
        <v>175710.03820000001</v>
      </c>
      <c r="EO762" s="33">
        <v>164814.56940000001</v>
      </c>
      <c r="EP762" s="33">
        <v>165449.196</v>
      </c>
      <c r="EQ762" s="33">
        <v>170837.264</v>
      </c>
      <c r="ER762" s="33">
        <v>179590.7078</v>
      </c>
      <c r="ES762" s="33">
        <v>168413.63639999999</v>
      </c>
      <c r="ET762" s="33">
        <v>169062.0814</v>
      </c>
      <c r="EU762" s="33">
        <v>174587.9437</v>
      </c>
      <c r="EV762" s="33">
        <v>183319.94630000001</v>
      </c>
      <c r="EW762" s="33">
        <v>171871.39249999999</v>
      </c>
      <c r="EX762" s="33">
        <v>172532.8265</v>
      </c>
      <c r="EY762" s="33">
        <v>178193.29380000001</v>
      </c>
      <c r="EZ762" s="33">
        <v>187005.08869999999</v>
      </c>
      <c r="FA762" s="33">
        <v>175289.51439999999</v>
      </c>
      <c r="FB762" s="33">
        <v>175963.83900000001</v>
      </c>
      <c r="FC762" s="33">
        <v>181757.64799999999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34812.502039999999</v>
      </c>
      <c r="D4" s="1">
        <f>PLANEL_GerCrit_Trim_Resultado!Q245</f>
        <v>33074.364269999998</v>
      </c>
      <c r="E4" s="1">
        <f>PLANEL_GerCrit_Trim_Resultado!R245</f>
        <v>37877.728840000003</v>
      </c>
      <c r="F4" s="1">
        <f>PLANEL_GerCrit_Trim_Resultado!S245</f>
        <v>35474.72711</v>
      </c>
      <c r="G4" s="1">
        <f>PLANEL_GerCrit_Trim_Resultado!T245</f>
        <v>37037.939449999998</v>
      </c>
      <c r="H4" s="1">
        <f>PLANEL_GerCrit_Trim_Resultado!U245</f>
        <v>36028.66721</v>
      </c>
      <c r="I4" s="1">
        <f>PLANEL_GerCrit_Trim_Resultado!V245</f>
        <v>37952.304709999997</v>
      </c>
      <c r="J4" s="1">
        <f>PLANEL_GerCrit_Trim_Resultado!W245</f>
        <v>35648.017249999997</v>
      </c>
      <c r="K4" s="1">
        <f>PLANEL_GerCrit_Trim_Resultado!X245</f>
        <v>37076.956180000001</v>
      </c>
      <c r="L4" s="1">
        <f>PLANEL_GerCrit_Trim_Resultado!Y245</f>
        <v>36028.66721</v>
      </c>
      <c r="M4" s="1">
        <f>PLANEL_GerCrit_Trim_Resultado!Z245</f>
        <v>37952.304709999997</v>
      </c>
      <c r="N4" s="1">
        <f>PLANEL_GerCrit_Trim_Resultado!AA245</f>
        <v>35648.017249999997</v>
      </c>
      <c r="O4" s="1">
        <f>PLANEL_GerCrit_Trim_Resultado!AB245</f>
        <v>40696.860139999997</v>
      </c>
      <c r="P4" s="1">
        <f>PLANEL_GerCrit_Trim_Resultado!AC245</f>
        <v>39708.965210000002</v>
      </c>
      <c r="Q4" s="1">
        <f>PLANEL_GerCrit_Trim_Resultado!AD245</f>
        <v>39124.714070000002</v>
      </c>
      <c r="R4" s="1">
        <f>PLANEL_GerCrit_Trim_Resultado!AE245</f>
        <v>37032.81482</v>
      </c>
      <c r="S4" s="1">
        <f>PLANEL_GerCrit_Trim_Resultado!AF245</f>
        <v>43111.721460000001</v>
      </c>
      <c r="T4" s="1">
        <f>PLANEL_GerCrit_Trim_Resultado!AG245</f>
        <v>42215.804080000002</v>
      </c>
      <c r="U4" s="1">
        <f>PLANEL_GerCrit_Trim_Resultado!AH245</f>
        <v>39963.42757</v>
      </c>
      <c r="V4" s="1">
        <f>PLANEL_GerCrit_Trim_Resultado!AI245</f>
        <v>37944.984089999998</v>
      </c>
      <c r="W4" s="1">
        <f>PLANEL_GerCrit_Trim_Resultado!AJ245</f>
        <v>46501.385670000003</v>
      </c>
      <c r="X4" s="1">
        <f>PLANEL_GerCrit_Trim_Resultado!AK245</f>
        <v>45348.6901</v>
      </c>
      <c r="Y4" s="1">
        <f>PLANEL_GerCrit_Trim_Resultado!AL245</f>
        <v>40765.294009999998</v>
      </c>
      <c r="Z4" s="1">
        <f>PLANEL_GerCrit_Trim_Resultado!AM245</f>
        <v>39191.315999999999</v>
      </c>
      <c r="AA4" s="1">
        <f>PLANEL_GerCrit_Trim_Resultado!AN245</f>
        <v>46501.385670000003</v>
      </c>
      <c r="AB4" s="1">
        <f>PLANEL_GerCrit_Trim_Resultado!AO245</f>
        <v>45348.6901</v>
      </c>
      <c r="AC4" s="1">
        <f>PLANEL_GerCrit_Trim_Resultado!AP245</f>
        <v>40765.294009999998</v>
      </c>
      <c r="AD4" s="1">
        <f>PLANEL_GerCrit_Trim_Resultado!AQ245</f>
        <v>39191.315999999999</v>
      </c>
      <c r="AE4" s="1">
        <f>PLANEL_GerCrit_Trim_Resultado!AR245</f>
        <v>46564.419959999999</v>
      </c>
      <c r="AF4" s="1">
        <f>PLANEL_GerCrit_Trim_Resultado!AS245</f>
        <v>45413.85701</v>
      </c>
      <c r="AG4" s="1">
        <f>PLANEL_GerCrit_Trim_Resultado!AT245</f>
        <v>40851.821089999998</v>
      </c>
      <c r="AH4" s="1">
        <f>PLANEL_GerCrit_Trim_Resultado!AU245</f>
        <v>39271.67886</v>
      </c>
      <c r="AI4" s="1">
        <f>PLANEL_GerCrit_Trim_Resultado!AV245</f>
        <v>46633.84186</v>
      </c>
      <c r="AJ4" s="1">
        <f>PLANEL_GerCrit_Trim_Resultado!AW245</f>
        <v>45474.394740000003</v>
      </c>
      <c r="AK4" s="1">
        <f>PLANEL_GerCrit_Trim_Resultado!AX245</f>
        <v>40908.350680000003</v>
      </c>
      <c r="AL4" s="1">
        <f>PLANEL_GerCrit_Trim_Resultado!AY245</f>
        <v>39341.608740000003</v>
      </c>
      <c r="AM4" s="1">
        <f>PLANEL_GerCrit_Trim_Resultado!AZ245</f>
        <v>46633.84186</v>
      </c>
      <c r="AN4" s="1">
        <f>PLANEL_GerCrit_Trim_Resultado!BA245</f>
        <v>45474.394740000003</v>
      </c>
      <c r="AO4" s="1">
        <f>PLANEL_GerCrit_Trim_Resultado!BB245</f>
        <v>40908.350680000003</v>
      </c>
      <c r="AP4" s="1">
        <f>PLANEL_GerCrit_Trim_Resultado!BC245</f>
        <v>39341.608740000003</v>
      </c>
      <c r="AQ4" s="1">
        <f>PLANEL_GerCrit_Trim_Resultado!BD245</f>
        <v>46763.019959999998</v>
      </c>
      <c r="AR4" s="1">
        <f>PLANEL_GerCrit_Trim_Resultado!BE245</f>
        <v>45612.616289999998</v>
      </c>
      <c r="AS4" s="1">
        <f>PLANEL_GerCrit_Trim_Resultado!BF245</f>
        <v>41033.189010000002</v>
      </c>
      <c r="AT4" s="1">
        <f>PLANEL_GerCrit_Trim_Resultado!BG245</f>
        <v>39487.363680000002</v>
      </c>
      <c r="AU4" s="1">
        <f>PLANEL_GerCrit_Trim_Resultado!BH245</f>
        <v>46763.019959999998</v>
      </c>
      <c r="AV4" s="1">
        <f>PLANEL_GerCrit_Trim_Resultado!BI245</f>
        <v>45612.616289999998</v>
      </c>
      <c r="AW4" s="1">
        <f>PLANEL_GerCrit_Trim_Resultado!BJ245</f>
        <v>41033.189010000002</v>
      </c>
      <c r="AX4" s="1">
        <f>PLANEL_GerCrit_Trim_Resultado!BK245</f>
        <v>39487.363680000002</v>
      </c>
      <c r="AY4" s="1">
        <f>PLANEL_GerCrit_Trim_Resultado!BL245</f>
        <v>46763.019959999998</v>
      </c>
      <c r="AZ4" s="1">
        <f>PLANEL_GerCrit_Trim_Resultado!BM245</f>
        <v>45612.616289999998</v>
      </c>
      <c r="BA4" s="1">
        <f>PLANEL_GerCrit_Trim_Resultado!BN245</f>
        <v>41033.189010000002</v>
      </c>
      <c r="BB4" s="1">
        <f>PLANEL_GerCrit_Trim_Resultado!BO245</f>
        <v>39487.363680000002</v>
      </c>
      <c r="BC4" s="1">
        <f>PLANEL_GerCrit_Trim_Resultado!BP245</f>
        <v>47576.112200000003</v>
      </c>
      <c r="BD4" s="1">
        <f>PLANEL_GerCrit_Trim_Resultado!BQ245</f>
        <v>46417.750019999999</v>
      </c>
      <c r="BE4" s="1">
        <f>PLANEL_GerCrit_Trim_Resultado!BR245</f>
        <v>41866.013319999998</v>
      </c>
      <c r="BF4" s="1">
        <f>PLANEL_GerCrit_Trim_Resultado!BS245</f>
        <v>40382.181239999998</v>
      </c>
      <c r="BG4" s="1">
        <f>PLANEL_GerCrit_Trim_Resultado!BT245</f>
        <v>48144.304859999997</v>
      </c>
      <c r="BH4" s="1">
        <f>PLANEL_GerCrit_Trim_Resultado!BU245</f>
        <v>47034.67929</v>
      </c>
      <c r="BI4" s="1">
        <f>PLANEL_GerCrit_Trim_Resultado!BV245</f>
        <v>42531.12515</v>
      </c>
      <c r="BJ4" s="1">
        <f>PLANEL_GerCrit_Trim_Resultado!BW245</f>
        <v>41073.671580000002</v>
      </c>
      <c r="BK4" s="1">
        <f>PLANEL_GerCrit_Trim_Resultado!BX245</f>
        <v>49054.245159999999</v>
      </c>
      <c r="BL4" s="1">
        <f>PLANEL_GerCrit_Trim_Resultado!BY245</f>
        <v>47826.883329999997</v>
      </c>
      <c r="BM4" s="1">
        <f>PLANEL_GerCrit_Trim_Resultado!BZ245</f>
        <v>43245.332640000001</v>
      </c>
      <c r="BN4" s="1">
        <f>PLANEL_GerCrit_Trim_Resultado!CA245</f>
        <v>41911.516130000004</v>
      </c>
      <c r="BO4" s="1">
        <f>PLANEL_GerCrit_Trim_Resultado!CB245</f>
        <v>49054.245159999999</v>
      </c>
      <c r="BP4" s="1">
        <f>PLANEL_GerCrit_Trim_Resultado!CC245</f>
        <v>47826.883329999997</v>
      </c>
      <c r="BQ4" s="1">
        <f>PLANEL_GerCrit_Trim_Resultado!CD245</f>
        <v>43245.332640000001</v>
      </c>
      <c r="BR4" s="1">
        <f>PLANEL_GerCrit_Trim_Resultado!CE245</f>
        <v>41911.516130000004</v>
      </c>
      <c r="BS4" s="1">
        <f>PLANEL_GerCrit_Trim_Resultado!CF245</f>
        <v>49054.245159999999</v>
      </c>
      <c r="BT4" s="1">
        <f>PLANEL_GerCrit_Trim_Resultado!CG245</f>
        <v>47826.883329999997</v>
      </c>
      <c r="BU4" s="1">
        <f>PLANEL_GerCrit_Trim_Resultado!CH245</f>
        <v>43245.332640000001</v>
      </c>
      <c r="BV4" s="1">
        <f>PLANEL_GerCrit_Trim_Resultado!CI245</f>
        <v>41911.516130000004</v>
      </c>
      <c r="BW4" s="1">
        <f>PLANEL_GerCrit_Trim_Resultado!CJ245</f>
        <v>49054.245159999999</v>
      </c>
      <c r="BX4" s="1">
        <f>PLANEL_GerCrit_Trim_Resultado!CK245</f>
        <v>47826.883329999997</v>
      </c>
      <c r="BY4" s="1">
        <f>PLANEL_GerCrit_Trim_Resultado!CL245</f>
        <v>43245.332640000001</v>
      </c>
      <c r="BZ4" s="1">
        <f>PLANEL_GerCrit_Trim_Resultado!CM245</f>
        <v>41911.516130000004</v>
      </c>
      <c r="CA4" s="1">
        <f>PLANEL_GerCrit_Trim_Resultado!CN245</f>
        <v>49054.245159999999</v>
      </c>
      <c r="CB4" s="1">
        <f>PLANEL_GerCrit_Trim_Resultado!CO245</f>
        <v>47826.883329999997</v>
      </c>
      <c r="CC4" s="1">
        <f>PLANEL_GerCrit_Trim_Resultado!CP245</f>
        <v>43245.332640000001</v>
      </c>
      <c r="CD4" s="1">
        <f>PLANEL_GerCrit_Trim_Resultado!CQ245</f>
        <v>41911.516130000004</v>
      </c>
      <c r="CE4" s="1">
        <f>PLANEL_GerCrit_Trim_Resultado!CR245</f>
        <v>49054.245159999999</v>
      </c>
      <c r="CF4" s="1">
        <f>PLANEL_GerCrit_Trim_Resultado!CS245</f>
        <v>47826.883329999997</v>
      </c>
      <c r="CG4" s="1">
        <f>PLANEL_GerCrit_Trim_Resultado!CT245</f>
        <v>43245.332640000001</v>
      </c>
      <c r="CH4" s="1">
        <f>PLANEL_GerCrit_Trim_Resultado!CU245</f>
        <v>41911.516130000004</v>
      </c>
      <c r="CI4" s="1">
        <f>PLANEL_GerCrit_Trim_Resultado!CV245</f>
        <v>49092.235159999997</v>
      </c>
      <c r="CJ4" s="1">
        <f>PLANEL_GerCrit_Trim_Resultado!CW245</f>
        <v>47863.666729999997</v>
      </c>
      <c r="CK4" s="1">
        <f>PLANEL_GerCrit_Trim_Resultado!CX245</f>
        <v>43277.348890000001</v>
      </c>
      <c r="CL4" s="1">
        <f>PLANEL_GerCrit_Trim_Resultado!CY245</f>
        <v>41950.585290000003</v>
      </c>
      <c r="CM4" s="1">
        <f>PLANEL_GerCrit_Trim_Resultado!CZ245</f>
        <v>49092.235159999997</v>
      </c>
      <c r="CN4" s="1">
        <f>PLANEL_GerCrit_Trim_Resultado!DA245</f>
        <v>47863.666729999997</v>
      </c>
      <c r="CO4" s="1">
        <f>PLANEL_GerCrit_Trim_Resultado!DB245</f>
        <v>43277.348890000001</v>
      </c>
      <c r="CP4" s="1">
        <f>PLANEL_GerCrit_Trim_Resultado!DC245</f>
        <v>41950.585290000003</v>
      </c>
      <c r="CQ4" s="1">
        <f>PLANEL_GerCrit_Trim_Resultado!DD245</f>
        <v>49092.235159999997</v>
      </c>
      <c r="CR4" s="1">
        <f>PLANEL_GerCrit_Trim_Resultado!DE245</f>
        <v>47863.666729999997</v>
      </c>
      <c r="CS4" s="1">
        <f>PLANEL_GerCrit_Trim_Resultado!DF245</f>
        <v>43277.348890000001</v>
      </c>
      <c r="CT4" s="1">
        <f>PLANEL_GerCrit_Trim_Resultado!DG245</f>
        <v>41950.585290000003</v>
      </c>
      <c r="CU4" s="1">
        <f>PLANEL_GerCrit_Trim_Resultado!DH245</f>
        <v>49222.067349999998</v>
      </c>
      <c r="CV4" s="1">
        <f>PLANEL_GerCrit_Trim_Resultado!DI245</f>
        <v>47955.256200000003</v>
      </c>
      <c r="CW4" s="1">
        <f>PLANEL_GerCrit_Trim_Resultado!DJ245</f>
        <v>43204.677100000001</v>
      </c>
      <c r="CX4" s="1">
        <f>PLANEL_GerCrit_Trim_Resultado!DK245</f>
        <v>42045.329259999999</v>
      </c>
      <c r="CY4" s="68">
        <f>PLANEL_GerCrit_Trim_Resultado!DL245</f>
        <v>49222.067349999998</v>
      </c>
      <c r="CZ4" s="68">
        <f>PLANEL_GerCrit_Trim_Resultado!DM245</f>
        <v>47955.256200000003</v>
      </c>
      <c r="DA4" s="68">
        <f>PLANEL_GerCrit_Trim_Resultado!DN245</f>
        <v>40695.389179999998</v>
      </c>
      <c r="DB4" s="68">
        <f>PLANEL_GerCrit_Trim_Resultado!DO245</f>
        <v>42045.329259999999</v>
      </c>
      <c r="DC4" s="1">
        <f>PLANEL_GerCrit_Trim_Resultado!DP245</f>
        <v>49222.067349999998</v>
      </c>
      <c r="DD4" s="1">
        <f>PLANEL_GerCrit_Trim_Resultado!DQ245</f>
        <v>47955.256200000003</v>
      </c>
      <c r="DE4" s="1">
        <f>PLANEL_GerCrit_Trim_Resultado!DR245</f>
        <v>41868.042580000001</v>
      </c>
      <c r="DF4" s="1">
        <f>PLANEL_GerCrit_Trim_Resultado!DS245</f>
        <v>42045.329259999999</v>
      </c>
      <c r="DG4" s="1">
        <f>PLANEL_GerCrit_Trim_Resultado!DT245</f>
        <v>49222.067349999998</v>
      </c>
      <c r="DH4" s="1">
        <f>PLANEL_GerCrit_Trim_Resultado!DU245</f>
        <v>47955.256200000003</v>
      </c>
      <c r="DI4" s="1">
        <f>PLANEL_GerCrit_Trim_Resultado!DV245</f>
        <v>41490.163659999998</v>
      </c>
      <c r="DJ4" s="1">
        <f>PLANEL_GerCrit_Trim_Resultado!DW245</f>
        <v>42045.329259999999</v>
      </c>
      <c r="DK4" s="1">
        <f>PLANEL_GerCrit_Trim_Resultado!DX245</f>
        <v>49222.067349999998</v>
      </c>
      <c r="DL4" s="1">
        <f>PLANEL_GerCrit_Trim_Resultado!DY245</f>
        <v>47955.256200000003</v>
      </c>
      <c r="DM4" s="1">
        <f>PLANEL_GerCrit_Trim_Resultado!DZ245</f>
        <v>40883.734219999998</v>
      </c>
      <c r="DN4" s="1">
        <f>PLANEL_GerCrit_Trim_Resultado!EA245</f>
        <v>42045.329259999999</v>
      </c>
      <c r="DO4" s="1">
        <f>PLANEL_GerCrit_Trim_Resultado!EB245</f>
        <v>49222.067349999998</v>
      </c>
      <c r="DP4" s="1">
        <f>PLANEL_GerCrit_Trim_Resultado!EC245</f>
        <v>47955.256200000003</v>
      </c>
      <c r="DQ4" s="1">
        <f>PLANEL_GerCrit_Trim_Resultado!ED245</f>
        <v>40248.333070000001</v>
      </c>
      <c r="DR4" s="1">
        <f>PLANEL_GerCrit_Trim_Resultado!EE245</f>
        <v>42045.329259999999</v>
      </c>
      <c r="DS4" s="1">
        <f>PLANEL_GerCrit_Trim_Resultado!EF245</f>
        <v>49222.067349999998</v>
      </c>
      <c r="DT4" s="1">
        <f>PLANEL_GerCrit_Trim_Resultado!EG245</f>
        <v>47955.256200000003</v>
      </c>
      <c r="DU4" s="1">
        <f>PLANEL_GerCrit_Trim_Resultado!EH245</f>
        <v>39493.742599999998</v>
      </c>
      <c r="DV4" s="1">
        <f>PLANEL_GerCrit_Trim_Resultado!EI245</f>
        <v>42045.329259999999</v>
      </c>
      <c r="DW4" s="1">
        <f>PLANEL_GerCrit_Trim_Resultado!EJ245</f>
        <v>49222.067349999998</v>
      </c>
      <c r="DX4" s="1">
        <f>PLANEL_GerCrit_Trim_Resultado!EK245</f>
        <v>47955.256200000003</v>
      </c>
      <c r="DY4" s="1">
        <f>PLANEL_GerCrit_Trim_Resultado!EL245</f>
        <v>39235.387040000001</v>
      </c>
      <c r="DZ4" s="1">
        <f>PLANEL_GerCrit_Trim_Resultado!EM245</f>
        <v>42045.329259999999</v>
      </c>
      <c r="EA4" s="1">
        <f>PLANEL_GerCrit_Trim_Resultado!EN245</f>
        <v>49222.067349999998</v>
      </c>
      <c r="EB4" s="1">
        <f>PLANEL_GerCrit_Trim_Resultado!EO245</f>
        <v>47955.256200000003</v>
      </c>
      <c r="EC4" s="1">
        <f>PLANEL_GerCrit_Trim_Resultado!EP245</f>
        <v>39235.387040000001</v>
      </c>
      <c r="ED4" s="1">
        <f>PLANEL_GerCrit_Trim_Resultado!EQ245</f>
        <v>42045.329259999999</v>
      </c>
      <c r="EE4" s="1">
        <f>PLANEL_GerCrit_Trim_Resultado!ER245</f>
        <v>49222.067349999998</v>
      </c>
      <c r="EF4" s="1">
        <f>PLANEL_GerCrit_Trim_Resultado!ES245</f>
        <v>47955.256200000003</v>
      </c>
      <c r="EG4" s="1">
        <f>PLANEL_GerCrit_Trim_Resultado!ET245</f>
        <v>39235.387040000001</v>
      </c>
      <c r="EH4" s="1">
        <f>PLANEL_GerCrit_Trim_Resultado!EU245</f>
        <v>42045.329259999999</v>
      </c>
      <c r="EI4" s="1">
        <f>PLANEL_GerCrit_Trim_Resultado!EV245</f>
        <v>49222.067349999998</v>
      </c>
      <c r="EJ4" s="1">
        <f>PLANEL_GerCrit_Trim_Resultado!EW245</f>
        <v>47955.256200000003</v>
      </c>
      <c r="EK4" s="1">
        <f>PLANEL_GerCrit_Trim_Resultado!EX245</f>
        <v>39235.387040000001</v>
      </c>
      <c r="EL4" s="1">
        <f>PLANEL_GerCrit_Trim_Resultado!EY245</f>
        <v>42045.329259999999</v>
      </c>
      <c r="EM4" s="1">
        <f>PLANEL_GerCrit_Trim_Resultado!EZ245</f>
        <v>49555.194750000002</v>
      </c>
      <c r="EN4" s="1">
        <f>PLANEL_GerCrit_Trim_Resultado!FA245</f>
        <v>48273.316559999999</v>
      </c>
      <c r="EO4" s="1">
        <f>PLANEL_GerCrit_Trim_Resultado!FB245</f>
        <v>39320.310920000004</v>
      </c>
      <c r="EP4" s="1">
        <f>PLANEL_GerCrit_Trim_Resultado!FC245</f>
        <v>42143.299070000001</v>
      </c>
    </row>
    <row r="5" spans="2:258" x14ac:dyDescent="0.25">
      <c r="B5" s="16" t="s">
        <v>2</v>
      </c>
      <c r="C5" s="1">
        <f>PLANEL_GerCrit_Trim_Resultado!P257</f>
        <v>937.63517279999996</v>
      </c>
      <c r="D5" s="1">
        <f>PLANEL_GerCrit_Trim_Resultado!Q257</f>
        <v>938.09171549999996</v>
      </c>
      <c r="E5" s="1">
        <f>PLANEL_GerCrit_Trim_Resultado!R257</f>
        <v>1052.4907920000001</v>
      </c>
      <c r="F5" s="1">
        <f>PLANEL_GerCrit_Trim_Resultado!S257</f>
        <v>972.89172489999999</v>
      </c>
      <c r="G5" s="1">
        <f>PLANEL_GerCrit_Trim_Resultado!T257</f>
        <v>2813.98072</v>
      </c>
      <c r="H5" s="1">
        <f>PLANEL_GerCrit_Trim_Resultado!U257</f>
        <v>2640.8928580000002</v>
      </c>
      <c r="I5" s="1">
        <f>PLANEL_GerCrit_Trim_Resultado!V257</f>
        <v>2265.1644310000001</v>
      </c>
      <c r="J5" s="1">
        <f>PLANEL_GerCrit_Trim_Resultado!W257</f>
        <v>2471.8528449999999</v>
      </c>
      <c r="K5" s="1">
        <f>PLANEL_GerCrit_Trim_Resultado!X257</f>
        <v>2815.4173510000001</v>
      </c>
      <c r="L5" s="1">
        <f>PLANEL_GerCrit_Trim_Resultado!Y257</f>
        <v>2702.6049499999999</v>
      </c>
      <c r="M5" s="1">
        <f>PLANEL_GerCrit_Trim_Resultado!Z257</f>
        <v>2319.415657</v>
      </c>
      <c r="N5" s="1">
        <f>PLANEL_GerCrit_Trim_Resultado!AA257</f>
        <v>2529.8568369999998</v>
      </c>
      <c r="O5" s="1">
        <f>PLANEL_GerCrit_Trim_Resultado!AB257</f>
        <v>2984.0646940000001</v>
      </c>
      <c r="P5" s="1">
        <f>PLANEL_GerCrit_Trim_Resultado!AC257</f>
        <v>2802.2582000000002</v>
      </c>
      <c r="Q5" s="1">
        <f>PLANEL_GerCrit_Trim_Resultado!AD257</f>
        <v>2399.7698869999999</v>
      </c>
      <c r="R5" s="1">
        <f>PLANEL_GerCrit_Trim_Resultado!AE257</f>
        <v>2619.2905110000002</v>
      </c>
      <c r="S5" s="1">
        <f>PLANEL_GerCrit_Trim_Resultado!AF257</f>
        <v>3044.6713949999998</v>
      </c>
      <c r="T5" s="1">
        <f>PLANEL_GerCrit_Trim_Resultado!AG257</f>
        <v>2859.9676690000001</v>
      </c>
      <c r="U5" s="1">
        <f>PLANEL_GerCrit_Trim_Resultado!AH257</f>
        <v>2444.9266229999998</v>
      </c>
      <c r="V5" s="1">
        <f>PLANEL_GerCrit_Trim_Resultado!AI257</f>
        <v>2670.2782459999999</v>
      </c>
      <c r="W5" s="1">
        <f>PLANEL_GerCrit_Trim_Resultado!AJ257</f>
        <v>3096.583509</v>
      </c>
      <c r="X5" s="1">
        <f>PLANEL_GerCrit_Trim_Resultado!AK257</f>
        <v>2910.0369139999998</v>
      </c>
      <c r="Y5" s="1">
        <f>PLANEL_GerCrit_Trim_Resultado!AL257</f>
        <v>2488.4510439999999</v>
      </c>
      <c r="Z5" s="1">
        <f>PLANEL_GerCrit_Trim_Resultado!AM257</f>
        <v>2716.7261360000002</v>
      </c>
      <c r="AA5" s="1">
        <f>PLANEL_GerCrit_Trim_Resultado!AN257</f>
        <v>3335.384411</v>
      </c>
      <c r="AB5" s="1">
        <f>PLANEL_GerCrit_Trim_Resultado!AO257</f>
        <v>3135.1714139999999</v>
      </c>
      <c r="AC5" s="1">
        <f>PLANEL_GerCrit_Trim_Resultado!AP257</f>
        <v>2643.0722249999999</v>
      </c>
      <c r="AD5" s="1">
        <f>PLANEL_GerCrit_Trim_Resultado!AQ257</f>
        <v>2903.0650799999999</v>
      </c>
      <c r="AE5" s="1">
        <f>PLANEL_GerCrit_Trim_Resultado!AR257</f>
        <v>4663.1999349999996</v>
      </c>
      <c r="AF5" s="1">
        <f>PLANEL_GerCrit_Trim_Resultado!AS257</f>
        <v>4386.9970199999998</v>
      </c>
      <c r="AG5" s="1">
        <f>PLANEL_GerCrit_Trim_Resultado!AT257</f>
        <v>3502.8194119999998</v>
      </c>
      <c r="AH5" s="1">
        <f>PLANEL_GerCrit_Trim_Resultado!AU257</f>
        <v>3939.1739910000001</v>
      </c>
      <c r="AI5" s="1">
        <f>PLANEL_GerCrit_Trim_Resultado!AV257</f>
        <v>4663.1999349999996</v>
      </c>
      <c r="AJ5" s="1">
        <f>PLANEL_GerCrit_Trim_Resultado!AW257</f>
        <v>4386.9970199999998</v>
      </c>
      <c r="AK5" s="1">
        <f>PLANEL_GerCrit_Trim_Resultado!AX257</f>
        <v>3502.8194119999998</v>
      </c>
      <c r="AL5" s="1">
        <f>PLANEL_GerCrit_Trim_Resultado!AY257</f>
        <v>3939.1739910000001</v>
      </c>
      <c r="AM5" s="1">
        <f>PLANEL_GerCrit_Trim_Resultado!AZ257</f>
        <v>4663.1999349999996</v>
      </c>
      <c r="AN5" s="1">
        <f>PLANEL_GerCrit_Trim_Resultado!BA257</f>
        <v>4386.9970199999998</v>
      </c>
      <c r="AO5" s="1">
        <f>PLANEL_GerCrit_Trim_Resultado!BB257</f>
        <v>3502.8194119999998</v>
      </c>
      <c r="AP5" s="1">
        <f>PLANEL_GerCrit_Trim_Resultado!BC257</f>
        <v>3939.1739910000001</v>
      </c>
      <c r="AQ5" s="1">
        <f>PLANEL_GerCrit_Trim_Resultado!BD257</f>
        <v>4663.1999349999996</v>
      </c>
      <c r="AR5" s="1">
        <f>PLANEL_GerCrit_Trim_Resultado!BE257</f>
        <v>4386.9970199999998</v>
      </c>
      <c r="AS5" s="1">
        <f>PLANEL_GerCrit_Trim_Resultado!BF257</f>
        <v>3502.8194119999998</v>
      </c>
      <c r="AT5" s="1">
        <f>PLANEL_GerCrit_Trim_Resultado!BG257</f>
        <v>3939.1739910000001</v>
      </c>
      <c r="AU5" s="1">
        <f>PLANEL_GerCrit_Trim_Resultado!BH257</f>
        <v>4663.1999349999996</v>
      </c>
      <c r="AV5" s="1">
        <f>PLANEL_GerCrit_Trim_Resultado!BI257</f>
        <v>4386.9970199999998</v>
      </c>
      <c r="AW5" s="1">
        <f>PLANEL_GerCrit_Trim_Resultado!BJ257</f>
        <v>3502.8194119999998</v>
      </c>
      <c r="AX5" s="1">
        <f>PLANEL_GerCrit_Trim_Resultado!BK257</f>
        <v>3939.1739910000001</v>
      </c>
      <c r="AY5" s="1">
        <f>PLANEL_GerCrit_Trim_Resultado!BL257</f>
        <v>4663.1999349999996</v>
      </c>
      <c r="AZ5" s="1">
        <f>PLANEL_GerCrit_Trim_Resultado!BM257</f>
        <v>4386.9970199999998</v>
      </c>
      <c r="BA5" s="1">
        <f>PLANEL_GerCrit_Trim_Resultado!BN257</f>
        <v>3502.8194119999998</v>
      </c>
      <c r="BB5" s="1">
        <f>PLANEL_GerCrit_Trim_Resultado!BO257</f>
        <v>3939.1739910000001</v>
      </c>
      <c r="BC5" s="1">
        <f>PLANEL_GerCrit_Trim_Resultado!BP257</f>
        <v>4663.1999349999996</v>
      </c>
      <c r="BD5" s="1">
        <f>PLANEL_GerCrit_Trim_Resultado!BQ257</f>
        <v>4386.9970199999998</v>
      </c>
      <c r="BE5" s="1">
        <f>PLANEL_GerCrit_Trim_Resultado!BR257</f>
        <v>3502.8194119999998</v>
      </c>
      <c r="BF5" s="1">
        <f>PLANEL_GerCrit_Trim_Resultado!BS257</f>
        <v>3939.1739910000001</v>
      </c>
      <c r="BG5" s="1">
        <f>PLANEL_GerCrit_Trim_Resultado!BT257</f>
        <v>6137.2867450000003</v>
      </c>
      <c r="BH5" s="1">
        <f>PLANEL_GerCrit_Trim_Resultado!BU257</f>
        <v>5849.3047310000002</v>
      </c>
      <c r="BI5" s="1">
        <f>PLANEL_GerCrit_Trim_Resultado!BV257</f>
        <v>5208.7662929999997</v>
      </c>
      <c r="BJ5" s="1">
        <f>PLANEL_GerCrit_Trim_Resultado!BW257</f>
        <v>5558.9871759999996</v>
      </c>
      <c r="BK5" s="1">
        <f>PLANEL_GerCrit_Trim_Resultado!BX257</f>
        <v>6137.2867450000003</v>
      </c>
      <c r="BL5" s="1">
        <f>PLANEL_GerCrit_Trim_Resultado!BY257</f>
        <v>5849.3047310000002</v>
      </c>
      <c r="BM5" s="1">
        <f>PLANEL_GerCrit_Trim_Resultado!BZ257</f>
        <v>5208.7662929999997</v>
      </c>
      <c r="BN5" s="1">
        <f>PLANEL_GerCrit_Trim_Resultado!CA257</f>
        <v>5558.9871759999996</v>
      </c>
      <c r="BO5" s="1">
        <f>PLANEL_GerCrit_Trim_Resultado!CB257</f>
        <v>6137.2867450000003</v>
      </c>
      <c r="BP5" s="1">
        <f>PLANEL_GerCrit_Trim_Resultado!CC257</f>
        <v>5849.3047310000002</v>
      </c>
      <c r="BQ5" s="1">
        <f>PLANEL_GerCrit_Trim_Resultado!CD257</f>
        <v>5208.7662929999997</v>
      </c>
      <c r="BR5" s="1">
        <f>PLANEL_GerCrit_Trim_Resultado!CE257</f>
        <v>5558.9871759999996</v>
      </c>
      <c r="BS5" s="1">
        <f>PLANEL_GerCrit_Trim_Resultado!CF257</f>
        <v>6137.2867450000003</v>
      </c>
      <c r="BT5" s="1">
        <f>PLANEL_GerCrit_Trim_Resultado!CG257</f>
        <v>5849.3047310000002</v>
      </c>
      <c r="BU5" s="1">
        <f>PLANEL_GerCrit_Trim_Resultado!CH257</f>
        <v>5208.7662929999997</v>
      </c>
      <c r="BV5" s="1">
        <f>PLANEL_GerCrit_Trim_Resultado!CI257</f>
        <v>5558.9871759999996</v>
      </c>
      <c r="BW5" s="1">
        <f>PLANEL_GerCrit_Trim_Resultado!CJ257</f>
        <v>6137.2867450000003</v>
      </c>
      <c r="BX5" s="1">
        <f>PLANEL_GerCrit_Trim_Resultado!CK257</f>
        <v>5849.3047310000002</v>
      </c>
      <c r="BY5" s="1">
        <f>PLANEL_GerCrit_Trim_Resultado!CL257</f>
        <v>5208.7662929999997</v>
      </c>
      <c r="BZ5" s="1">
        <f>PLANEL_GerCrit_Trim_Resultado!CM257</f>
        <v>5558.9871759999996</v>
      </c>
      <c r="CA5" s="1">
        <f>PLANEL_GerCrit_Trim_Resultado!CN257</f>
        <v>6137.2867450000003</v>
      </c>
      <c r="CB5" s="1">
        <f>PLANEL_GerCrit_Trim_Resultado!CO257</f>
        <v>5849.3047310000002</v>
      </c>
      <c r="CC5" s="1">
        <f>PLANEL_GerCrit_Trim_Resultado!CP257</f>
        <v>5208.7662929999997</v>
      </c>
      <c r="CD5" s="1">
        <f>PLANEL_GerCrit_Trim_Resultado!CQ257</f>
        <v>5558.9871759999996</v>
      </c>
      <c r="CE5" s="1">
        <f>PLANEL_GerCrit_Trim_Resultado!CR257</f>
        <v>6137.2867450000003</v>
      </c>
      <c r="CF5" s="1">
        <f>PLANEL_GerCrit_Trim_Resultado!CS257</f>
        <v>5849.3047310000002</v>
      </c>
      <c r="CG5" s="1">
        <f>PLANEL_GerCrit_Trim_Resultado!CT257</f>
        <v>5208.7662929999997</v>
      </c>
      <c r="CH5" s="1">
        <f>PLANEL_GerCrit_Trim_Resultado!CU257</f>
        <v>5558.9871759999996</v>
      </c>
      <c r="CI5" s="1">
        <f>PLANEL_GerCrit_Trim_Resultado!CV257</f>
        <v>6137.2867450000003</v>
      </c>
      <c r="CJ5" s="1">
        <f>PLANEL_GerCrit_Trim_Resultado!CW257</f>
        <v>5849.3047310000002</v>
      </c>
      <c r="CK5" s="1">
        <f>PLANEL_GerCrit_Trim_Resultado!CX257</f>
        <v>5208.7662929999997</v>
      </c>
      <c r="CL5" s="1">
        <f>PLANEL_GerCrit_Trim_Resultado!CY257</f>
        <v>5558.9871759999996</v>
      </c>
      <c r="CM5" s="1">
        <f>PLANEL_GerCrit_Trim_Resultado!CZ257</f>
        <v>6137.2867450000003</v>
      </c>
      <c r="CN5" s="1">
        <f>PLANEL_GerCrit_Trim_Resultado!DA257</f>
        <v>5849.3047310000002</v>
      </c>
      <c r="CO5" s="1">
        <f>PLANEL_GerCrit_Trim_Resultado!DB257</f>
        <v>5208.7662929999997</v>
      </c>
      <c r="CP5" s="1">
        <f>PLANEL_GerCrit_Trim_Resultado!DC257</f>
        <v>5558.9871759999996</v>
      </c>
      <c r="CQ5" s="1">
        <f>PLANEL_GerCrit_Trim_Resultado!DD257</f>
        <v>6137.2867450000003</v>
      </c>
      <c r="CR5" s="1">
        <f>PLANEL_GerCrit_Trim_Resultado!DE257</f>
        <v>5849.3047310000002</v>
      </c>
      <c r="CS5" s="1">
        <f>PLANEL_GerCrit_Trim_Resultado!DF257</f>
        <v>5208.7662929999997</v>
      </c>
      <c r="CT5" s="1">
        <f>PLANEL_GerCrit_Trim_Resultado!DG257</f>
        <v>5558.9871759999996</v>
      </c>
      <c r="CU5" s="1">
        <f>PLANEL_GerCrit_Trim_Resultado!DH257</f>
        <v>6137.2867450000003</v>
      </c>
      <c r="CV5" s="1">
        <f>PLANEL_GerCrit_Trim_Resultado!DI257</f>
        <v>5849.3047310000002</v>
      </c>
      <c r="CW5" s="1">
        <f>PLANEL_GerCrit_Trim_Resultado!DJ257</f>
        <v>5208.7662929999997</v>
      </c>
      <c r="CX5" s="1">
        <f>PLANEL_GerCrit_Trim_Resultado!DK257</f>
        <v>5558.9871759999996</v>
      </c>
      <c r="CY5" s="68">
        <f>PLANEL_GerCrit_Trim_Resultado!DL257</f>
        <v>6137.2867450000003</v>
      </c>
      <c r="CZ5" s="68">
        <f>PLANEL_GerCrit_Trim_Resultado!DM257</f>
        <v>5849.3047310000002</v>
      </c>
      <c r="DA5" s="68">
        <f>PLANEL_GerCrit_Trim_Resultado!DN257</f>
        <v>5208.7662929999997</v>
      </c>
      <c r="DB5" s="68">
        <f>PLANEL_GerCrit_Trim_Resultado!DO257</f>
        <v>5558.9871759999996</v>
      </c>
      <c r="DC5" s="1">
        <f>PLANEL_GerCrit_Trim_Resultado!DP257</f>
        <v>6137.2867450000003</v>
      </c>
      <c r="DD5" s="1">
        <f>PLANEL_GerCrit_Trim_Resultado!DQ257</f>
        <v>5849.3047310000002</v>
      </c>
      <c r="DE5" s="1">
        <f>PLANEL_GerCrit_Trim_Resultado!DR257</f>
        <v>5208.7662929999997</v>
      </c>
      <c r="DF5" s="1">
        <f>PLANEL_GerCrit_Trim_Resultado!DS257</f>
        <v>5558.9871759999996</v>
      </c>
      <c r="DG5" s="1">
        <f>PLANEL_GerCrit_Trim_Resultado!DT257</f>
        <v>6137.2867450000003</v>
      </c>
      <c r="DH5" s="1">
        <f>PLANEL_GerCrit_Trim_Resultado!DU257</f>
        <v>5849.3047310000002</v>
      </c>
      <c r="DI5" s="1">
        <f>PLANEL_GerCrit_Trim_Resultado!DV257</f>
        <v>5208.7662929999997</v>
      </c>
      <c r="DJ5" s="1">
        <f>PLANEL_GerCrit_Trim_Resultado!DW257</f>
        <v>5558.9871759999996</v>
      </c>
      <c r="DK5" s="1">
        <f>PLANEL_GerCrit_Trim_Resultado!DX257</f>
        <v>6137.2867450000003</v>
      </c>
      <c r="DL5" s="1">
        <f>PLANEL_GerCrit_Trim_Resultado!DY257</f>
        <v>5849.3047310000002</v>
      </c>
      <c r="DM5" s="1">
        <f>PLANEL_GerCrit_Trim_Resultado!DZ257</f>
        <v>5208.7662929999997</v>
      </c>
      <c r="DN5" s="1">
        <f>PLANEL_GerCrit_Trim_Resultado!EA257</f>
        <v>5558.9871759999996</v>
      </c>
      <c r="DO5" s="1">
        <f>PLANEL_GerCrit_Trim_Resultado!EB257</f>
        <v>6137.2867450000003</v>
      </c>
      <c r="DP5" s="1">
        <f>PLANEL_GerCrit_Trim_Resultado!EC257</f>
        <v>5849.3047310000002</v>
      </c>
      <c r="DQ5" s="1">
        <f>PLANEL_GerCrit_Trim_Resultado!ED257</f>
        <v>5208.7662929999997</v>
      </c>
      <c r="DR5" s="1">
        <f>PLANEL_GerCrit_Trim_Resultado!EE257</f>
        <v>5558.9871759999996</v>
      </c>
      <c r="DS5" s="1">
        <f>PLANEL_GerCrit_Trim_Resultado!EF257</f>
        <v>6137.2867450000003</v>
      </c>
      <c r="DT5" s="1">
        <f>PLANEL_GerCrit_Trim_Resultado!EG257</f>
        <v>5849.3047310000002</v>
      </c>
      <c r="DU5" s="1">
        <f>PLANEL_GerCrit_Trim_Resultado!EH257</f>
        <v>5208.7662929999997</v>
      </c>
      <c r="DV5" s="1">
        <f>PLANEL_GerCrit_Trim_Resultado!EI257</f>
        <v>5558.9871759999996</v>
      </c>
      <c r="DW5" s="1">
        <f>PLANEL_GerCrit_Trim_Resultado!EJ257</f>
        <v>6137.2867450000003</v>
      </c>
      <c r="DX5" s="1">
        <f>PLANEL_GerCrit_Trim_Resultado!EK257</f>
        <v>5849.3047310000002</v>
      </c>
      <c r="DY5" s="1">
        <f>PLANEL_GerCrit_Trim_Resultado!EL257</f>
        <v>5156.7599170000003</v>
      </c>
      <c r="DZ5" s="1">
        <f>PLANEL_GerCrit_Trim_Resultado!EM257</f>
        <v>5558.9871759999996</v>
      </c>
      <c r="EA5" s="1">
        <f>PLANEL_GerCrit_Trim_Resultado!EN257</f>
        <v>6137.2867450000003</v>
      </c>
      <c r="EB5" s="1">
        <f>PLANEL_GerCrit_Trim_Resultado!EO257</f>
        <v>5849.3047310000002</v>
      </c>
      <c r="EC5" s="1">
        <f>PLANEL_GerCrit_Trim_Resultado!EP257</f>
        <v>5156.7599170000003</v>
      </c>
      <c r="ED5" s="1">
        <f>PLANEL_GerCrit_Trim_Resultado!EQ257</f>
        <v>5558.9871759999996</v>
      </c>
      <c r="EE5" s="1">
        <f>PLANEL_GerCrit_Trim_Resultado!ER257</f>
        <v>6137.2867450000003</v>
      </c>
      <c r="EF5" s="1">
        <f>PLANEL_GerCrit_Trim_Resultado!ES257</f>
        <v>5849.3047310000002</v>
      </c>
      <c r="EG5" s="1">
        <f>PLANEL_GerCrit_Trim_Resultado!ET257</f>
        <v>5156.7599170000003</v>
      </c>
      <c r="EH5" s="1">
        <f>PLANEL_GerCrit_Trim_Resultado!EU257</f>
        <v>5558.9871759999996</v>
      </c>
      <c r="EI5" s="1">
        <f>PLANEL_GerCrit_Trim_Resultado!EV257</f>
        <v>6137.2867450000003</v>
      </c>
      <c r="EJ5" s="1">
        <f>PLANEL_GerCrit_Trim_Resultado!EW257</f>
        <v>5849.3047310000002</v>
      </c>
      <c r="EK5" s="1">
        <f>PLANEL_GerCrit_Trim_Resultado!EX257</f>
        <v>5156.7599170000003</v>
      </c>
      <c r="EL5" s="1">
        <f>PLANEL_GerCrit_Trim_Resultado!EY257</f>
        <v>5558.9871759999996</v>
      </c>
      <c r="EM5" s="1">
        <f>PLANEL_GerCrit_Trim_Resultado!EZ257</f>
        <v>6137.2867450000003</v>
      </c>
      <c r="EN5" s="1">
        <f>PLANEL_GerCrit_Trim_Resultado!FA257</f>
        <v>5849.3047310000002</v>
      </c>
      <c r="EO5" s="1">
        <f>PLANEL_GerCrit_Trim_Resultado!FB257</f>
        <v>5156.7599170000003</v>
      </c>
      <c r="EP5" s="1">
        <f>PLANEL_GerCrit_Trim_Resultado!FC257</f>
        <v>5558.9871759999996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2332.6552069999998</v>
      </c>
      <c r="F7" s="18">
        <f>PLANEL_GerCrit_Trim_Resultado!S149</f>
        <v>2332.6552069999998</v>
      </c>
      <c r="G7" s="18">
        <f>PLANEL_GerCrit_Trim_Resultado!T149</f>
        <v>2332.6552069999998</v>
      </c>
      <c r="H7" s="18">
        <f>PLANEL_GerCrit_Trim_Resultado!U149</f>
        <v>2332.6552069999998</v>
      </c>
      <c r="I7" s="18">
        <f>PLANEL_GerCrit_Trim_Resultado!V149</f>
        <v>1194.264856</v>
      </c>
      <c r="J7" s="18">
        <f>PLANEL_GerCrit_Trim_Resultado!W149</f>
        <v>2332.6552069999998</v>
      </c>
      <c r="K7" s="18">
        <f>PLANEL_GerCrit_Trim_Resultado!X149</f>
        <v>2332.6552069999998</v>
      </c>
      <c r="L7" s="18">
        <f>PLANEL_GerCrit_Trim_Resultado!Y149</f>
        <v>2332.6552069999998</v>
      </c>
      <c r="M7" s="18">
        <f>PLANEL_GerCrit_Trim_Resultado!Z149</f>
        <v>1471.349647</v>
      </c>
      <c r="N7" s="18">
        <f>PLANEL_GerCrit_Trim_Resultado!AA149</f>
        <v>2332.6552069999998</v>
      </c>
      <c r="O7" s="18">
        <f>PLANEL_GerCrit_Trim_Resultado!AB149</f>
        <v>2332.6552069999998</v>
      </c>
      <c r="P7" s="18">
        <f>PLANEL_GerCrit_Trim_Resultado!AC149</f>
        <v>660.05310999999995</v>
      </c>
      <c r="Q7" s="18">
        <f>PLANEL_GerCrit_Trim_Resultado!AD149</f>
        <v>82.258750000000006</v>
      </c>
      <c r="R7" s="18">
        <f>PLANEL_GerCrit_Trim_Resultado!AE149</f>
        <v>1471.349647</v>
      </c>
      <c r="S7" s="18">
        <f>PLANEL_GerCrit_Trim_Resultado!AF149</f>
        <v>2332.6552069999998</v>
      </c>
      <c r="T7" s="18">
        <f>PLANEL_GerCrit_Trim_Resultado!AG149</f>
        <v>660.05310999999995</v>
      </c>
      <c r="U7" s="18">
        <f>PLANEL_GerCrit_Trim_Resultado!AH149</f>
        <v>660.05310999999995</v>
      </c>
      <c r="V7" s="18">
        <f>PLANEL_GerCrit_Trim_Resultado!AI149</f>
        <v>2332.6552069999998</v>
      </c>
      <c r="W7" s="18">
        <f>PLANEL_GerCrit_Trim_Resultado!AJ149</f>
        <v>2332.6552069999998</v>
      </c>
      <c r="X7" s="18">
        <f>PLANEL_GerCrit_Trim_Resultado!AK149</f>
        <v>660.05310999999995</v>
      </c>
      <c r="Y7" s="18">
        <f>PLANEL_GerCrit_Trim_Resultado!AL149</f>
        <v>660.05310999999995</v>
      </c>
      <c r="Z7" s="18">
        <f>PLANEL_GerCrit_Trim_Resultado!AM149</f>
        <v>2332.6552069999998</v>
      </c>
      <c r="AA7" s="18">
        <f>PLANEL_GerCrit_Trim_Resultado!AN149</f>
        <v>2332.6552069999998</v>
      </c>
      <c r="AB7" s="18">
        <f>PLANEL_GerCrit_Trim_Resultado!AO149</f>
        <v>660.05310999999995</v>
      </c>
      <c r="AC7" s="18">
        <f>PLANEL_GerCrit_Trim_Resultado!AP149</f>
        <v>660.05310999999995</v>
      </c>
      <c r="AD7" s="18">
        <f>PLANEL_GerCrit_Trim_Resultado!AQ149</f>
        <v>2332.6552069999998</v>
      </c>
      <c r="AE7" s="18">
        <f>PLANEL_GerCrit_Trim_Resultado!AR149</f>
        <v>2332.6552069999998</v>
      </c>
      <c r="AF7" s="18">
        <f>PLANEL_GerCrit_Trim_Resultado!AS149</f>
        <v>660.05310999999995</v>
      </c>
      <c r="AG7" s="18">
        <f>PLANEL_GerCrit_Trim_Resultado!AT149</f>
        <v>660.05310999999995</v>
      </c>
      <c r="AH7" s="18">
        <f>PLANEL_GerCrit_Trim_Resultado!AU149</f>
        <v>2332.6552069999998</v>
      </c>
      <c r="AI7" s="18">
        <f>PLANEL_GerCrit_Trim_Resultado!AV149</f>
        <v>2129.405745</v>
      </c>
      <c r="AJ7" s="18">
        <f>PLANEL_GerCrit_Trim_Resultado!AW149</f>
        <v>660.05310999999995</v>
      </c>
      <c r="AK7" s="18">
        <f>PLANEL_GerCrit_Trim_Resultado!AX149</f>
        <v>660.05310999999995</v>
      </c>
      <c r="AL7" s="18">
        <f>PLANEL_GerCrit_Trim_Resultado!AY149</f>
        <v>2129.405745</v>
      </c>
      <c r="AM7" s="18">
        <f>PLANEL_GerCrit_Trim_Resultado!AZ149</f>
        <v>1793.264124</v>
      </c>
      <c r="AN7" s="18">
        <f>PLANEL_GerCrit_Trim_Resultado!BA149</f>
        <v>660.05310999999995</v>
      </c>
      <c r="AO7" s="18">
        <f>PLANEL_GerCrit_Trim_Resultado!BB149</f>
        <v>660.05310999999995</v>
      </c>
      <c r="AP7" s="18">
        <f>PLANEL_GerCrit_Trim_Resultado!BC149</f>
        <v>1363.425534</v>
      </c>
      <c r="AQ7" s="18">
        <f>PLANEL_GerCrit_Trim_Resultado!BD149</f>
        <v>1274.58242</v>
      </c>
      <c r="AR7" s="18">
        <f>PLANEL_GerCrit_Trim_Resultado!BE149</f>
        <v>413.27686</v>
      </c>
      <c r="AS7" s="18">
        <f>PLANEL_GerCrit_Trim_Resultado!BF149</f>
        <v>413.27686</v>
      </c>
      <c r="AT7" s="18">
        <f>PLANEL_GerCrit_Trim_Resultado!BG149</f>
        <v>413.27686</v>
      </c>
      <c r="AU7" s="18">
        <f>PLANEL_GerCrit_Trim_Resultado!BH149</f>
        <v>413.27686</v>
      </c>
      <c r="AV7" s="18">
        <f>PLANEL_GerCrit_Trim_Resultado!BI149</f>
        <v>413.27686</v>
      </c>
      <c r="AW7" s="18">
        <f>PLANEL_GerCrit_Trim_Resultado!BJ149</f>
        <v>413.27686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413.27686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413.27686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413.27686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413.27686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5569.3164299999999</v>
      </c>
      <c r="D8" s="18">
        <f>PLANEL_GerCrit_Trim_Resultado!Q113+PLANEL_GerCrit_Trim_Resultado!Q125+PLANEL_GerCrit_Trim_Resultado!Q137</f>
        <v>5569.3164299999999</v>
      </c>
      <c r="E8" s="18">
        <f>PLANEL_GerCrit_Trim_Resultado!R113+PLANEL_GerCrit_Trim_Resultado!R125+PLANEL_GerCrit_Trim_Resultado!R137</f>
        <v>6036.1335159999999</v>
      </c>
      <c r="F8" s="18">
        <f>PLANEL_GerCrit_Trim_Resultado!S113+PLANEL_GerCrit_Trim_Resultado!S125+PLANEL_GerCrit_Trim_Resultado!S137</f>
        <v>6036.1335159999999</v>
      </c>
      <c r="G8" s="18">
        <f>PLANEL_GerCrit_Trim_Resultado!T113+PLANEL_GerCrit_Trim_Resultado!T125+PLANEL_GerCrit_Trim_Resultado!T137</f>
        <v>7059.5218519999999</v>
      </c>
      <c r="H8" s="18">
        <f>PLANEL_GerCrit_Trim_Resultado!U113+PLANEL_GerCrit_Trim_Resultado!U125+PLANEL_GerCrit_Trim_Resultado!U137</f>
        <v>7059.5218519999999</v>
      </c>
      <c r="I8" s="18">
        <f>PLANEL_GerCrit_Trim_Resultado!V113+PLANEL_GerCrit_Trim_Resultado!V125+PLANEL_GerCrit_Trim_Resultado!V137</f>
        <v>6302.9383850000004</v>
      </c>
      <c r="J8" s="18">
        <f>PLANEL_GerCrit_Trim_Resultado!W113+PLANEL_GerCrit_Trim_Resultado!W125+PLANEL_GerCrit_Trim_Resultado!W137</f>
        <v>7059.5218519999999</v>
      </c>
      <c r="K8" s="18">
        <f>PLANEL_GerCrit_Trim_Resultado!X113+PLANEL_GerCrit_Trim_Resultado!X125+PLANEL_GerCrit_Trim_Resultado!X137</f>
        <v>7059.5218519999999</v>
      </c>
      <c r="L8" s="18">
        <f>PLANEL_GerCrit_Trim_Resultado!Y113+PLANEL_GerCrit_Trim_Resultado!Y125+PLANEL_GerCrit_Trim_Resultado!Y137</f>
        <v>7059.5218519999999</v>
      </c>
      <c r="M8" s="18">
        <f>PLANEL_GerCrit_Trim_Resultado!Z113+PLANEL_GerCrit_Trim_Resultado!Z125+PLANEL_GerCrit_Trim_Resultado!Z137</f>
        <v>6619.692532</v>
      </c>
      <c r="N8" s="18">
        <f>PLANEL_GerCrit_Trim_Resultado!AA113+PLANEL_GerCrit_Trim_Resultado!AA125+PLANEL_GerCrit_Trim_Resultado!AA137</f>
        <v>7059.5218519999999</v>
      </c>
      <c r="O8" s="18">
        <f>PLANEL_GerCrit_Trim_Resultado!AB113+PLANEL_GerCrit_Trim_Resultado!AB125+PLANEL_GerCrit_Trim_Resultado!AB137</f>
        <v>10298.770689999999</v>
      </c>
      <c r="P8" s="18">
        <f>PLANEL_GerCrit_Trim_Resultado!AC113+PLANEL_GerCrit_Trim_Resultado!AC125+PLANEL_GerCrit_Trim_Resultado!AC137</f>
        <v>6779.3634679999996</v>
      </c>
      <c r="Q8" s="18">
        <f>PLANEL_GerCrit_Trim_Resultado!AD113+PLANEL_GerCrit_Trim_Resultado!AD125+PLANEL_GerCrit_Trim_Resultado!AD137</f>
        <v>4914.6781650000003</v>
      </c>
      <c r="R8" s="18">
        <f>PLANEL_GerCrit_Trim_Resultado!AE113+PLANEL_GerCrit_Trim_Resultado!AE125+PLANEL_GerCrit_Trim_Resultado!AE137</f>
        <v>9927.6402269999999</v>
      </c>
      <c r="S8" s="18">
        <f>PLANEL_GerCrit_Trim_Resultado!AF113+PLANEL_GerCrit_Trim_Resultado!AF125+PLANEL_GerCrit_Trim_Resultado!AF137</f>
        <v>11543.7297</v>
      </c>
      <c r="T8" s="18">
        <f>PLANEL_GerCrit_Trim_Resultado!AG113+PLANEL_GerCrit_Trim_Resultado!AG125+PLANEL_GerCrit_Trim_Resultado!AG137</f>
        <v>8039.3879809999999</v>
      </c>
      <c r="U8" s="18">
        <f>PLANEL_GerCrit_Trim_Resultado!AH113+PLANEL_GerCrit_Trim_Resultado!AH125+PLANEL_GerCrit_Trim_Resultado!AH137</f>
        <v>6969.0383270000002</v>
      </c>
      <c r="V8" s="18">
        <f>PLANEL_GerCrit_Trim_Resultado!AI113+PLANEL_GerCrit_Trim_Resultado!AI125+PLANEL_GerCrit_Trim_Resultado!AI137</f>
        <v>11426.15502</v>
      </c>
      <c r="W8" s="18">
        <f>PLANEL_GerCrit_Trim_Resultado!AJ113+PLANEL_GerCrit_Trim_Resultado!AJ125+PLANEL_GerCrit_Trim_Resultado!AJ137</f>
        <v>12718.679539999999</v>
      </c>
      <c r="X8" s="18">
        <f>PLANEL_GerCrit_Trim_Resultado!AK113+PLANEL_GerCrit_Trim_Resultado!AK125+PLANEL_GerCrit_Trim_Resultado!AK137</f>
        <v>8354.1957459999994</v>
      </c>
      <c r="Y8" s="18">
        <f>PLANEL_GerCrit_Trim_Resultado!AL113+PLANEL_GerCrit_Trim_Resultado!AL125+PLANEL_GerCrit_Trim_Resultado!AL137</f>
        <v>9628.2878839999994</v>
      </c>
      <c r="Z8" s="18">
        <f>PLANEL_GerCrit_Trim_Resultado!AM113+PLANEL_GerCrit_Trim_Resultado!AM125+PLANEL_GerCrit_Trim_Resultado!AM137</f>
        <v>12718.679539999999</v>
      </c>
      <c r="AA8" s="18">
        <f>PLANEL_GerCrit_Trim_Resultado!AN113+PLANEL_GerCrit_Trim_Resultado!AN125+PLANEL_GerCrit_Trim_Resultado!AN137</f>
        <v>15328.60543</v>
      </c>
      <c r="AB8" s="18">
        <f>PLANEL_GerCrit_Trim_Resultado!AO113+PLANEL_GerCrit_Trim_Resultado!AO125+PLANEL_GerCrit_Trim_Resultado!AO137</f>
        <v>11636.30305</v>
      </c>
      <c r="AC8" s="18">
        <f>PLANEL_GerCrit_Trim_Resultado!AP113+PLANEL_GerCrit_Trim_Resultado!AP125+PLANEL_GerCrit_Trim_Resultado!AP137</f>
        <v>12949.64885</v>
      </c>
      <c r="AD8" s="18">
        <f>PLANEL_GerCrit_Trim_Resultado!AQ113+PLANEL_GerCrit_Trim_Resultado!AQ125+PLANEL_GerCrit_Trim_Resultado!AQ137</f>
        <v>15328.60543</v>
      </c>
      <c r="AE8" s="18">
        <f>PLANEL_GerCrit_Trim_Resultado!AR113+PLANEL_GerCrit_Trim_Resultado!AR125+PLANEL_GerCrit_Trim_Resultado!AR137</f>
        <v>15529.63687</v>
      </c>
      <c r="AF8" s="18">
        <f>PLANEL_GerCrit_Trim_Resultado!AS113+PLANEL_GerCrit_Trim_Resultado!AS125+PLANEL_GerCrit_Trim_Resultado!AS137</f>
        <v>12230.37609</v>
      </c>
      <c r="AG8" s="18">
        <f>PLANEL_GerCrit_Trim_Resultado!AT113+PLANEL_GerCrit_Trim_Resultado!AT125+PLANEL_GerCrit_Trim_Resultado!AT137</f>
        <v>13271.095499999999</v>
      </c>
      <c r="AH8" s="18">
        <f>PLANEL_GerCrit_Trim_Resultado!AU113+PLANEL_GerCrit_Trim_Resultado!AU125+PLANEL_GerCrit_Trim_Resultado!AU137</f>
        <v>15529.63687</v>
      </c>
      <c r="AI8" s="18">
        <f>PLANEL_GerCrit_Trim_Resultado!AV113+PLANEL_GerCrit_Trim_Resultado!AV125+PLANEL_GerCrit_Trim_Resultado!AV137</f>
        <v>16506.06926</v>
      </c>
      <c r="AJ8" s="18">
        <f>PLANEL_GerCrit_Trim_Resultado!AW113+PLANEL_GerCrit_Trim_Resultado!AW125+PLANEL_GerCrit_Trim_Resultado!AW137</f>
        <v>12413.30588</v>
      </c>
      <c r="AK8" s="18">
        <f>PLANEL_GerCrit_Trim_Resultado!AX113+PLANEL_GerCrit_Trim_Resultado!AX125+PLANEL_GerCrit_Trim_Resultado!AX137</f>
        <v>12391.002339999999</v>
      </c>
      <c r="AL8" s="18">
        <f>PLANEL_GerCrit_Trim_Resultado!AY113+PLANEL_GerCrit_Trim_Resultado!AY125+PLANEL_GerCrit_Trim_Resultado!AY137</f>
        <v>16506.06926</v>
      </c>
      <c r="AM8" s="18">
        <f>PLANEL_GerCrit_Trim_Resultado!AZ113+PLANEL_GerCrit_Trim_Resultado!AZ125+PLANEL_GerCrit_Trim_Resultado!AZ137</f>
        <v>17890.420440000002</v>
      </c>
      <c r="AN8" s="18">
        <f>PLANEL_GerCrit_Trim_Resultado!BA113+PLANEL_GerCrit_Trim_Resultado!BA125+PLANEL_GerCrit_Trim_Resultado!BA137</f>
        <v>12771.94262</v>
      </c>
      <c r="AO8" s="18">
        <f>PLANEL_GerCrit_Trim_Resultado!BB113+PLANEL_GerCrit_Trim_Resultado!BB125+PLANEL_GerCrit_Trim_Resultado!BB137</f>
        <v>11959.69821</v>
      </c>
      <c r="AP8" s="18">
        <f>PLANEL_GerCrit_Trim_Resultado!BC113+PLANEL_GerCrit_Trim_Resultado!BC125+PLANEL_GerCrit_Trim_Resultado!BC137</f>
        <v>17636.864659999999</v>
      </c>
      <c r="AQ8" s="18">
        <f>PLANEL_GerCrit_Trim_Resultado!BD113+PLANEL_GerCrit_Trim_Resultado!BD125+PLANEL_GerCrit_Trim_Resultado!BD137</f>
        <v>17428.286039999999</v>
      </c>
      <c r="AR8" s="18">
        <f>PLANEL_GerCrit_Trim_Resultado!BE113+PLANEL_GerCrit_Trim_Resultado!BE125+PLANEL_GerCrit_Trim_Resultado!BE137</f>
        <v>13387.64343</v>
      </c>
      <c r="AS8" s="18">
        <f>PLANEL_GerCrit_Trim_Resultado!BF113+PLANEL_GerCrit_Trim_Resultado!BF125+PLANEL_GerCrit_Trim_Resultado!BF137</f>
        <v>9598.1912840000005</v>
      </c>
      <c r="AT8" s="18">
        <f>PLANEL_GerCrit_Trim_Resultado!BG113+PLANEL_GerCrit_Trim_Resultado!BG125+PLANEL_GerCrit_Trim_Resultado!BG137</f>
        <v>17200.651969999999</v>
      </c>
      <c r="AU8" s="18">
        <f>PLANEL_GerCrit_Trim_Resultado!BH113+PLANEL_GerCrit_Trim_Resultado!BH125+PLANEL_GerCrit_Trim_Resultado!BH137</f>
        <v>18140.845450000001</v>
      </c>
      <c r="AV8" s="18">
        <f>PLANEL_GerCrit_Trim_Resultado!BI113+PLANEL_GerCrit_Trim_Resultado!BI125+PLANEL_GerCrit_Trim_Resultado!BI137</f>
        <v>13448.344429999999</v>
      </c>
      <c r="AW8" s="18">
        <f>PLANEL_GerCrit_Trim_Resultado!BJ113+PLANEL_GerCrit_Trim_Resultado!BJ125+PLANEL_GerCrit_Trim_Resultado!BJ137</f>
        <v>11204.797780000001</v>
      </c>
      <c r="AX8" s="18">
        <f>PLANEL_GerCrit_Trim_Resultado!BK113+PLANEL_GerCrit_Trim_Resultado!BK125+PLANEL_GerCrit_Trim_Resultado!BK137</f>
        <v>17913.211380000001</v>
      </c>
      <c r="AY8" s="18">
        <f>PLANEL_GerCrit_Trim_Resultado!BL113+PLANEL_GerCrit_Trim_Resultado!BL125+PLANEL_GerCrit_Trim_Resultado!BL137</f>
        <v>20234.344410000002</v>
      </c>
      <c r="AZ8" s="18">
        <f>PLANEL_GerCrit_Trim_Resultado!BM113+PLANEL_GerCrit_Trim_Resultado!BM125+PLANEL_GerCrit_Trim_Resultado!BM137</f>
        <v>14401.9427</v>
      </c>
      <c r="BA8" s="18">
        <f>PLANEL_GerCrit_Trim_Resultado!BN113+PLANEL_GerCrit_Trim_Resultado!BN125+PLANEL_GerCrit_Trim_Resultado!BN137</f>
        <v>11156.899670000001</v>
      </c>
      <c r="BB8" s="18">
        <f>PLANEL_GerCrit_Trim_Resultado!BO113+PLANEL_GerCrit_Trim_Resultado!BO125+PLANEL_GerCrit_Trim_Resultado!BO137</f>
        <v>19897.45737</v>
      </c>
      <c r="BC8" s="18">
        <f>PLANEL_GerCrit_Trim_Resultado!BP113+PLANEL_GerCrit_Trim_Resultado!BP125+PLANEL_GerCrit_Trim_Resultado!BP137</f>
        <v>21230.2559</v>
      </c>
      <c r="BD8" s="18">
        <f>PLANEL_GerCrit_Trim_Resultado!BQ113+PLANEL_GerCrit_Trim_Resultado!BQ125+PLANEL_GerCrit_Trim_Resultado!BQ137</f>
        <v>14386.01684</v>
      </c>
      <c r="BE8" s="18">
        <f>PLANEL_GerCrit_Trim_Resultado!BR113+PLANEL_GerCrit_Trim_Resultado!BR125+PLANEL_GerCrit_Trim_Resultado!BR137</f>
        <v>11488.05213</v>
      </c>
      <c r="BF8" s="18">
        <f>PLANEL_GerCrit_Trim_Resultado!BS113+PLANEL_GerCrit_Trim_Resultado!BS125+PLANEL_GerCrit_Trim_Resultado!BS137</f>
        <v>18860.83555</v>
      </c>
      <c r="BG8" s="18">
        <f>PLANEL_GerCrit_Trim_Resultado!BT113+PLANEL_GerCrit_Trim_Resultado!BT125+PLANEL_GerCrit_Trim_Resultado!BT137</f>
        <v>23069.712090000001</v>
      </c>
      <c r="BH8" s="18">
        <f>PLANEL_GerCrit_Trim_Resultado!BU113+PLANEL_GerCrit_Trim_Resultado!BU125+PLANEL_GerCrit_Trim_Resultado!BU137</f>
        <v>16099.438969999999</v>
      </c>
      <c r="BI8" s="18">
        <f>PLANEL_GerCrit_Trim_Resultado!BV113+PLANEL_GerCrit_Trim_Resultado!BV125+PLANEL_GerCrit_Trim_Resultado!BV137</f>
        <v>9601.6954150000001</v>
      </c>
      <c r="BJ8" s="18">
        <f>PLANEL_GerCrit_Trim_Resultado!BW113+PLANEL_GerCrit_Trim_Resultado!BW125+PLANEL_GerCrit_Trim_Resultado!BW137</f>
        <v>20411.661</v>
      </c>
      <c r="BK8" s="18">
        <f>PLANEL_GerCrit_Trim_Resultado!BX113+PLANEL_GerCrit_Trim_Resultado!BX125+PLANEL_GerCrit_Trim_Resultado!BX137</f>
        <v>22842.078020000001</v>
      </c>
      <c r="BL8" s="18">
        <f>PLANEL_GerCrit_Trim_Resultado!BY113+PLANEL_GerCrit_Trim_Resultado!BY125+PLANEL_GerCrit_Trim_Resultado!BY137</f>
        <v>14375.29823</v>
      </c>
      <c r="BM8" s="18">
        <f>PLANEL_GerCrit_Trim_Resultado!BZ113+PLANEL_GerCrit_Trim_Resultado!BZ125+PLANEL_GerCrit_Trim_Resultado!BZ137</f>
        <v>8508.5823970000001</v>
      </c>
      <c r="BN8" s="18">
        <f>PLANEL_GerCrit_Trim_Resultado!CA113+PLANEL_GerCrit_Trim_Resultado!CA125+PLANEL_GerCrit_Trim_Resultado!CA137</f>
        <v>20283.436710000002</v>
      </c>
      <c r="BO8" s="18">
        <f>PLANEL_GerCrit_Trim_Resultado!CB113+PLANEL_GerCrit_Trim_Resultado!CB125+PLANEL_GerCrit_Trim_Resultado!CB137</f>
        <v>22421.334381000001</v>
      </c>
      <c r="BP8" s="18">
        <f>PLANEL_GerCrit_Trim_Resultado!CC113+PLANEL_GerCrit_Trim_Resultado!CC125+PLANEL_GerCrit_Trim_Resultado!CC137</f>
        <v>11581.965940999999</v>
      </c>
      <c r="BQ8" s="18">
        <f>PLANEL_GerCrit_Trim_Resultado!CD113+PLANEL_GerCrit_Trim_Resultado!CD125+PLANEL_GerCrit_Trim_Resultado!CD137</f>
        <v>9103.6569739999995</v>
      </c>
      <c r="BR8" s="18">
        <f>PLANEL_GerCrit_Trim_Resultado!CE113+PLANEL_GerCrit_Trim_Resultado!CE125+PLANEL_GerCrit_Trim_Resultado!CE137</f>
        <v>19885.420571000002</v>
      </c>
      <c r="BS8" s="18">
        <f>PLANEL_GerCrit_Trim_Resultado!CF113+PLANEL_GerCrit_Trim_Resultado!CF125+PLANEL_GerCrit_Trim_Resultado!CF137</f>
        <v>23108.251261999998</v>
      </c>
      <c r="BT8" s="18">
        <f>PLANEL_GerCrit_Trim_Resultado!CG113+PLANEL_GerCrit_Trim_Resultado!CG125+PLANEL_GerCrit_Trim_Resultado!CG137</f>
        <v>14331.360182</v>
      </c>
      <c r="BU8" s="18">
        <f>PLANEL_GerCrit_Trim_Resultado!CH113+PLANEL_GerCrit_Trim_Resultado!CH125+PLANEL_GerCrit_Trim_Resultado!CH137</f>
        <v>8890.7856830000001</v>
      </c>
      <c r="BV8" s="18">
        <f>PLANEL_GerCrit_Trim_Resultado!CI113+PLANEL_GerCrit_Trim_Resultado!CI125+PLANEL_GerCrit_Trim_Resultado!CI137</f>
        <v>19617.542232</v>
      </c>
      <c r="BW8" s="18">
        <f>PLANEL_GerCrit_Trim_Resultado!CJ113+PLANEL_GerCrit_Trim_Resultado!CJ125+PLANEL_GerCrit_Trim_Resultado!CJ137</f>
        <v>23795.168142999999</v>
      </c>
      <c r="BX8" s="18">
        <f>PLANEL_GerCrit_Trim_Resultado!CK113+PLANEL_GerCrit_Trim_Resultado!CK125+PLANEL_GerCrit_Trim_Resultado!CK137</f>
        <v>14520.972913</v>
      </c>
      <c r="BY8" s="18">
        <f>PLANEL_GerCrit_Trim_Resultado!CL113+PLANEL_GerCrit_Trim_Resultado!CL125+PLANEL_GerCrit_Trim_Resultado!CL137</f>
        <v>8578.9373469999991</v>
      </c>
      <c r="BZ8" s="18">
        <f>PLANEL_GerCrit_Trim_Resultado!CM113+PLANEL_GerCrit_Trim_Resultado!CM125+PLANEL_GerCrit_Trim_Resultado!CM137</f>
        <v>20691.344923000001</v>
      </c>
      <c r="CA8" s="18">
        <f>PLANEL_GerCrit_Trim_Resultado!CN113+PLANEL_GerCrit_Trim_Resultado!CN125+PLANEL_GerCrit_Trim_Resultado!CN137</f>
        <v>23492.945324</v>
      </c>
      <c r="CB8" s="18">
        <f>PLANEL_GerCrit_Trim_Resultado!CO113+PLANEL_GerCrit_Trim_Resultado!CO125+PLANEL_GerCrit_Trim_Resultado!CO137</f>
        <v>13136.902684000001</v>
      </c>
      <c r="CC8" s="18">
        <f>PLANEL_GerCrit_Trim_Resultado!CP113+PLANEL_GerCrit_Trim_Resultado!CP125+PLANEL_GerCrit_Trim_Resultado!CP137</f>
        <v>6897.6255120000005</v>
      </c>
      <c r="CD8" s="18">
        <f>PLANEL_GerCrit_Trim_Resultado!CQ113+PLANEL_GerCrit_Trim_Resultado!CQ125+PLANEL_GerCrit_Trim_Resultado!CQ137</f>
        <v>21082.612194000001</v>
      </c>
      <c r="CE8" s="18">
        <f>PLANEL_GerCrit_Trim_Resultado!CR113+PLANEL_GerCrit_Trim_Resultado!CR125+PLANEL_GerCrit_Trim_Resultado!CR137</f>
        <v>24179.862205000001</v>
      </c>
      <c r="CF8" s="18">
        <f>PLANEL_GerCrit_Trim_Resultado!CS113+PLANEL_GerCrit_Trim_Resultado!CS125+PLANEL_GerCrit_Trim_Resultado!CS137</f>
        <v>13726.998444999999</v>
      </c>
      <c r="CG8" s="18">
        <f>PLANEL_GerCrit_Trim_Resultado!CT113+PLANEL_GerCrit_Trim_Resultado!CT125+PLANEL_GerCrit_Trim_Resultado!CT137</f>
        <v>6941.4431519999998</v>
      </c>
      <c r="CH8" s="18">
        <f>PLANEL_GerCrit_Trim_Resultado!CU113+PLANEL_GerCrit_Trim_Resultado!CU125+PLANEL_GerCrit_Trim_Resultado!CU137</f>
        <v>21820.051365000003</v>
      </c>
      <c r="CI8" s="18">
        <f>PLANEL_GerCrit_Trim_Resultado!CV113+PLANEL_GerCrit_Trim_Resultado!CV125+PLANEL_GerCrit_Trim_Resultado!CV137</f>
        <v>24868.814775999999</v>
      </c>
      <c r="CJ8" s="18">
        <f>PLANEL_GerCrit_Trim_Resultado!CW113+PLANEL_GerCrit_Trim_Resultado!CW125+PLANEL_GerCrit_Trim_Resultado!CW137</f>
        <v>14018.763047</v>
      </c>
      <c r="CK8" s="18">
        <f>PLANEL_GerCrit_Trim_Resultado!CX113+PLANEL_GerCrit_Trim_Resultado!CX125+PLANEL_GerCrit_Trim_Resultado!CX137</f>
        <v>6661.8721820000001</v>
      </c>
      <c r="CL8" s="18">
        <f>PLANEL_GerCrit_Trim_Resultado!CY113+PLANEL_GerCrit_Trim_Resultado!CY125+PLANEL_GerCrit_Trim_Resultado!CY137</f>
        <v>20146.495235999999</v>
      </c>
      <c r="CM8" s="18">
        <f>PLANEL_GerCrit_Trim_Resultado!CZ113+PLANEL_GerCrit_Trim_Resultado!CZ125+PLANEL_GerCrit_Trim_Resultado!CZ137</f>
        <v>25033.296447000001</v>
      </c>
      <c r="CN8" s="18">
        <f>PLANEL_GerCrit_Trim_Resultado!DA113+PLANEL_GerCrit_Trim_Resultado!DA125+PLANEL_GerCrit_Trim_Resultado!DA137</f>
        <v>13776.417799999999</v>
      </c>
      <c r="CO8" s="18">
        <f>PLANEL_GerCrit_Trim_Resultado!DB113+PLANEL_GerCrit_Trim_Resultado!DB125+PLANEL_GerCrit_Trim_Resultado!DB137</f>
        <v>5543.6865149999994</v>
      </c>
      <c r="CP8" s="18">
        <f>PLANEL_GerCrit_Trim_Resultado!DC113+PLANEL_GerCrit_Trim_Resultado!DC125+PLANEL_GerCrit_Trim_Resultado!DC137</f>
        <v>19371.682607000002</v>
      </c>
      <c r="CQ8" s="18">
        <f>PLANEL_GerCrit_Trim_Resultado!DD113+PLANEL_GerCrit_Trim_Resultado!DD125+PLANEL_GerCrit_Trim_Resultado!DD137</f>
        <v>25864.063988000002</v>
      </c>
      <c r="CR8" s="18">
        <f>PLANEL_GerCrit_Trim_Resultado!DE113+PLANEL_GerCrit_Trim_Resultado!DE125+PLANEL_GerCrit_Trim_Resultado!DE137</f>
        <v>13654.736923</v>
      </c>
      <c r="CS8" s="18">
        <f>PLANEL_GerCrit_Trim_Resultado!DF113+PLANEL_GerCrit_Trim_Resultado!DF125+PLANEL_GerCrit_Trim_Resultado!DF137</f>
        <v>4932.8375632999996</v>
      </c>
      <c r="CT8" s="18">
        <f>PLANEL_GerCrit_Trim_Resultado!DG113+PLANEL_GerCrit_Trim_Resultado!DG125+PLANEL_GerCrit_Trim_Resultado!DG137</f>
        <v>21264.321068000001</v>
      </c>
      <c r="CU8" s="18">
        <f>PLANEL_GerCrit_Trim_Resultado!DH113+PLANEL_GerCrit_Trim_Resultado!DH125+PLANEL_GerCrit_Trim_Resultado!DH137</f>
        <v>26524.907269000003</v>
      </c>
      <c r="CV8" s="18">
        <f>PLANEL_GerCrit_Trim_Resultado!DI113+PLANEL_GerCrit_Trim_Resultado!DI125+PLANEL_GerCrit_Trim_Resultado!DI137</f>
        <v>13892.591798000001</v>
      </c>
      <c r="CW8" s="18">
        <f>PLANEL_GerCrit_Trim_Resultado!DJ113+PLANEL_GerCrit_Trim_Resultado!DJ125+PLANEL_GerCrit_Trim_Resultado!DJ137</f>
        <v>5293.6332927999993</v>
      </c>
      <c r="CX8" s="18">
        <f>PLANEL_GerCrit_Trim_Resultado!DK113+PLANEL_GerCrit_Trim_Resultado!DK125+PLANEL_GerCrit_Trim_Resultado!DK137</f>
        <v>21368.258548999998</v>
      </c>
      <c r="CY8" s="69">
        <f>PLANEL_GerCrit_Trim_Resultado!DL113+PLANEL_GerCrit_Trim_Resultado!DL125+PLANEL_GerCrit_Trim_Resultado!DL137</f>
        <v>27065.9378</v>
      </c>
      <c r="CZ8" s="69">
        <f>PLANEL_GerCrit_Trim_Resultado!DM113+PLANEL_GerCrit_Trim_Resultado!DM125+PLANEL_GerCrit_Trim_Resultado!DM137</f>
        <v>12072.766204</v>
      </c>
      <c r="DA8" s="69">
        <f>PLANEL_GerCrit_Trim_Resultado!DN113+PLANEL_GerCrit_Trim_Resultado!DN125+PLANEL_GerCrit_Trim_Resultado!DN137</f>
        <v>5800.5305778000002</v>
      </c>
      <c r="DB8" s="69">
        <f>PLANEL_GerCrit_Trim_Resultado!DO113+PLANEL_GerCrit_Trim_Resultado!DO125+PLANEL_GerCrit_Trim_Resultado!DO137</f>
        <v>16887.417170000001</v>
      </c>
      <c r="DC8" s="18">
        <f>PLANEL_GerCrit_Trim_Resultado!DP113+PLANEL_GerCrit_Trim_Resultado!DP125+PLANEL_GerCrit_Trim_Resultado!DP137</f>
        <v>26579.940531</v>
      </c>
      <c r="DD8" s="18">
        <f>PLANEL_GerCrit_Trim_Resultado!DQ113+PLANEL_GerCrit_Trim_Resultado!DQ125+PLANEL_GerCrit_Trim_Resultado!DQ137</f>
        <v>11638.941133</v>
      </c>
      <c r="DE8" s="18">
        <f>PLANEL_GerCrit_Trim_Resultado!DR113+PLANEL_GerCrit_Trim_Resultado!DR125+PLANEL_GerCrit_Trim_Resultado!DR137</f>
        <v>5719.7207878999998</v>
      </c>
      <c r="DF8" s="18">
        <f>PLANEL_GerCrit_Trim_Resultado!DS113+PLANEL_GerCrit_Trim_Resultado!DS125+PLANEL_GerCrit_Trim_Resultado!DS137</f>
        <v>19441.519271000001</v>
      </c>
      <c r="DG8" s="18">
        <f>PLANEL_GerCrit_Trim_Resultado!DT113+PLANEL_GerCrit_Trim_Resultado!DT125+PLANEL_GerCrit_Trim_Resultado!DT137</f>
        <v>27066.226338</v>
      </c>
      <c r="DH8" s="18">
        <f>PLANEL_GerCrit_Trim_Resultado!DU113+PLANEL_GerCrit_Trim_Resultado!DU125+PLANEL_GerCrit_Trim_Resultado!DU137</f>
        <v>11616.14739</v>
      </c>
      <c r="DI8" s="18">
        <f>PLANEL_GerCrit_Trim_Resultado!DV113+PLANEL_GerCrit_Trim_Resultado!DV125+PLANEL_GerCrit_Trim_Resultado!DV137</f>
        <v>6206.0065951999995</v>
      </c>
      <c r="DJ8" s="18">
        <f>PLANEL_GerCrit_Trim_Resultado!DW113+PLANEL_GerCrit_Trim_Resultado!DW125+PLANEL_GerCrit_Trim_Resultado!DW137</f>
        <v>18232.899708000001</v>
      </c>
      <c r="DK8" s="18">
        <f>PLANEL_GerCrit_Trim_Resultado!DX113+PLANEL_GerCrit_Trim_Resultado!DX125+PLANEL_GerCrit_Trim_Resultado!DX137</f>
        <v>27454.163399000001</v>
      </c>
      <c r="DL8" s="18">
        <f>PLANEL_GerCrit_Trim_Resultado!DY113+PLANEL_GerCrit_Trim_Resultado!DY125+PLANEL_GerCrit_Trim_Resultado!DY137</f>
        <v>11411.761508</v>
      </c>
      <c r="DM8" s="18">
        <f>PLANEL_GerCrit_Trim_Resultado!DZ113+PLANEL_GerCrit_Trim_Resultado!DZ125+PLANEL_GerCrit_Trim_Resultado!DZ137</f>
        <v>6593.9436552999996</v>
      </c>
      <c r="DN8" s="18">
        <f>PLANEL_GerCrit_Trim_Resultado!EA113+PLANEL_GerCrit_Trim_Resultado!EA125+PLANEL_GerCrit_Trim_Resultado!EA137</f>
        <v>18852.306399000001</v>
      </c>
      <c r="DO8" s="18">
        <f>PLANEL_GerCrit_Trim_Resultado!EB113+PLANEL_GerCrit_Trim_Resultado!EB125+PLANEL_GerCrit_Trim_Resultado!EB137</f>
        <v>27856.656727999998</v>
      </c>
      <c r="DP8" s="18">
        <f>PLANEL_GerCrit_Trim_Resultado!EC113+PLANEL_GerCrit_Trim_Resultado!EC125+PLANEL_GerCrit_Trim_Resultado!EC137</f>
        <v>11207.07105</v>
      </c>
      <c r="DQ8" s="18">
        <f>PLANEL_GerCrit_Trim_Resultado!ED113+PLANEL_GerCrit_Trim_Resultado!ED125+PLANEL_GerCrit_Trim_Resultado!ED137</f>
        <v>6996.4369842999995</v>
      </c>
      <c r="DR8" s="18">
        <f>PLANEL_GerCrit_Trim_Resultado!EE113+PLANEL_GerCrit_Trim_Resultado!EE125+PLANEL_GerCrit_Trim_Resultado!EE137</f>
        <v>18844.308248000001</v>
      </c>
      <c r="DS8" s="18">
        <f>PLANEL_GerCrit_Trim_Resultado!EF113+PLANEL_GerCrit_Trim_Resultado!EF125+PLANEL_GerCrit_Trim_Resultado!EF137</f>
        <v>28337.78356</v>
      </c>
      <c r="DT8" s="18">
        <f>PLANEL_GerCrit_Trim_Resultado!EG113+PLANEL_GerCrit_Trim_Resultado!EG125+PLANEL_GerCrit_Trim_Resultado!EG137</f>
        <v>10665.723685000001</v>
      </c>
      <c r="DU8" s="18">
        <f>PLANEL_GerCrit_Trim_Resultado!EH113+PLANEL_GerCrit_Trim_Resultado!EH125+PLANEL_GerCrit_Trim_Resultado!EH137</f>
        <v>7477.5638099999996</v>
      </c>
      <c r="DV8" s="18">
        <f>PLANEL_GerCrit_Trim_Resultado!EI113+PLANEL_GerCrit_Trim_Resultado!EI125+PLANEL_GerCrit_Trim_Resultado!EI137</f>
        <v>18306.046233999998</v>
      </c>
      <c r="DW8" s="18">
        <f>PLANEL_GerCrit_Trim_Resultado!EJ113+PLANEL_GerCrit_Trim_Resultado!EJ125+PLANEL_GerCrit_Trim_Resultado!EJ137</f>
        <v>28923.762007999998</v>
      </c>
      <c r="DX8" s="18">
        <f>PLANEL_GerCrit_Trim_Resultado!EK113+PLANEL_GerCrit_Trim_Resultado!EK125+PLANEL_GerCrit_Trim_Resultado!EK137</f>
        <v>10694.9295975</v>
      </c>
      <c r="DY8" s="18">
        <f>PLANEL_GerCrit_Trim_Resultado!EL113+PLANEL_GerCrit_Trim_Resultado!EL125+PLANEL_GerCrit_Trim_Resultado!EL137</f>
        <v>6540.2006179999998</v>
      </c>
      <c r="DZ8" s="18">
        <f>PLANEL_GerCrit_Trim_Resultado!EM113+PLANEL_GerCrit_Trim_Resultado!EM125+PLANEL_GerCrit_Trim_Resultado!EM137</f>
        <v>18062.312751999998</v>
      </c>
      <c r="EA8" s="18">
        <f>PLANEL_GerCrit_Trim_Resultado!EN113+PLANEL_GerCrit_Trim_Resultado!EN125+PLANEL_GerCrit_Trim_Resultado!EN137</f>
        <v>29224.256229999999</v>
      </c>
      <c r="EB8" s="18">
        <f>PLANEL_GerCrit_Trim_Resultado!EO113+PLANEL_GerCrit_Trim_Resultado!EO125+PLANEL_GerCrit_Trim_Resultado!EO137</f>
        <v>10489.8887777</v>
      </c>
      <c r="EC8" s="18">
        <f>PLANEL_GerCrit_Trim_Resultado!EP113+PLANEL_GerCrit_Trim_Resultado!EP125+PLANEL_GerCrit_Trim_Resultado!EP137</f>
        <v>6309.4065950000004</v>
      </c>
      <c r="ED8" s="18">
        <f>PLANEL_GerCrit_Trim_Resultado!EQ113+PLANEL_GerCrit_Trim_Resultado!EQ125+PLANEL_GerCrit_Trim_Resultado!EQ137</f>
        <v>17821.174691</v>
      </c>
      <c r="EE8" s="18">
        <f>PLANEL_GerCrit_Trim_Resultado!ER113+PLANEL_GerCrit_Trim_Resultado!ER125+PLANEL_GerCrit_Trim_Resultado!ER137</f>
        <v>29359.132764999998</v>
      </c>
      <c r="EF8" s="18">
        <f>PLANEL_GerCrit_Trim_Resultado!ES113+PLANEL_GerCrit_Trim_Resultado!ES125+PLANEL_GerCrit_Trim_Resultado!ES137</f>
        <v>10684.65561</v>
      </c>
      <c r="EG8" s="18">
        <f>PLANEL_GerCrit_Trim_Resultado!ET113+PLANEL_GerCrit_Trim_Resultado!ET125+PLANEL_GerCrit_Trim_Resultado!ET137</f>
        <v>5290.8284149999999</v>
      </c>
      <c r="EH8" s="18">
        <f>PLANEL_GerCrit_Trim_Resultado!EU113+PLANEL_GerCrit_Trim_Resultado!EU125+PLANEL_GerCrit_Trim_Resultado!EU137</f>
        <v>18061.830227999999</v>
      </c>
      <c r="EI8" s="18">
        <f>PLANEL_GerCrit_Trim_Resultado!EV113+PLANEL_GerCrit_Trim_Resultado!EV125+PLANEL_GerCrit_Trim_Resultado!EV137</f>
        <v>30910.019884999998</v>
      </c>
      <c r="EJ8" s="18">
        <f>PLANEL_GerCrit_Trim_Resultado!EW113+PLANEL_GerCrit_Trim_Resultado!EW125+PLANEL_GerCrit_Trim_Resultado!EW137</f>
        <v>12480.998055</v>
      </c>
      <c r="EK8" s="18">
        <f>PLANEL_GerCrit_Trim_Resultado!EX113+PLANEL_GerCrit_Trim_Resultado!EX125+PLANEL_GerCrit_Trim_Resultado!EX137</f>
        <v>6252.8084840000001</v>
      </c>
      <c r="EL8" s="18">
        <f>PLANEL_GerCrit_Trim_Resultado!EY113+PLANEL_GerCrit_Trim_Resultado!EY125+PLANEL_GerCrit_Trim_Resultado!EY137</f>
        <v>19476.200012999998</v>
      </c>
      <c r="EM8" s="18">
        <f>PLANEL_GerCrit_Trim_Resultado!EZ113+PLANEL_GerCrit_Trim_Resultado!EZ125+PLANEL_GerCrit_Trim_Resultado!EZ137</f>
        <v>32618.341809999998</v>
      </c>
      <c r="EN8" s="18">
        <f>PLANEL_GerCrit_Trim_Resultado!FA113+PLANEL_GerCrit_Trim_Resultado!FA125+PLANEL_GerCrit_Trim_Resultado!FA137</f>
        <v>14834.584175</v>
      </c>
      <c r="EO8" s="18">
        <f>PLANEL_GerCrit_Trim_Resultado!FB113+PLANEL_GerCrit_Trim_Resultado!FB125+PLANEL_GerCrit_Trim_Resultado!FB137</f>
        <v>6517.043686</v>
      </c>
      <c r="EP8" s="18">
        <f>PLANEL_GerCrit_Trim_Resultado!FC113+PLANEL_GerCrit_Trim_Resultado!FC125+PLANEL_GerCrit_Trim_Resultado!FC137</f>
        <v>21179.330469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1039.802942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1039.802942</v>
      </c>
      <c r="I10" s="20">
        <f>PLANEL_GerCrit_Trim_Resultado!V65+PLANEL_GerCrit_Trim_Resultado!V77+PLANEL_GerCrit_Trim_Resultado!V89</f>
        <v>1037.094057</v>
      </c>
      <c r="J10" s="20">
        <f>PLANEL_GerCrit_Trim_Resultado!W65+PLANEL_GerCrit_Trim_Resultado!W77+PLANEL_GerCrit_Trim_Resultado!W89</f>
        <v>1039.802942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1039.802942</v>
      </c>
      <c r="M10" s="20">
        <f>PLANEL_GerCrit_Trim_Resultado!Z65+PLANEL_GerCrit_Trim_Resultado!Z77+PLANEL_GerCrit_Trim_Resultado!Z89</f>
        <v>1037.094057</v>
      </c>
      <c r="N10" s="20">
        <f>PLANEL_GerCrit_Trim_Resultado!AA65+PLANEL_GerCrit_Trim_Resultado!AA77+PLANEL_GerCrit_Trim_Resultado!AA89</f>
        <v>1039.802942</v>
      </c>
      <c r="O10" s="20">
        <f>PLANEL_GerCrit_Trim_Resultado!AB65+PLANEL_GerCrit_Trim_Resultado!AB77+PLANEL_GerCrit_Trim_Resultado!AB89</f>
        <v>1039.802942</v>
      </c>
      <c r="P10" s="20">
        <f>PLANEL_GerCrit_Trim_Resultado!AC65+PLANEL_GerCrit_Trim_Resultado!AC77+PLANEL_GerCrit_Trim_Resultado!AC89</f>
        <v>975.05550679999999</v>
      </c>
      <c r="Q10" s="20">
        <f>PLANEL_GerCrit_Trim_Resultado!AD65+PLANEL_GerCrit_Trim_Resultado!AD77+PLANEL_GerCrit_Trim_Resultado!AD89</f>
        <v>817.78825429999995</v>
      </c>
      <c r="R10" s="20">
        <f>PLANEL_GerCrit_Trim_Resultado!AE65+PLANEL_GerCrit_Trim_Resultado!AE77+PLANEL_GerCrit_Trim_Resultado!AE89</f>
        <v>1039.802942</v>
      </c>
      <c r="S10" s="20">
        <f>PLANEL_GerCrit_Trim_Resultado!AF65+PLANEL_GerCrit_Trim_Resultado!AF77+PLANEL_GerCrit_Trim_Resultado!AF89</f>
        <v>1363.609177</v>
      </c>
      <c r="T10" s="20">
        <f>PLANEL_GerCrit_Trim_Resultado!AG65+PLANEL_GerCrit_Trim_Resultado!AG77+PLANEL_GerCrit_Trim_Resultado!AG89</f>
        <v>1298.861742</v>
      </c>
      <c r="U10" s="20">
        <f>PLANEL_GerCrit_Trim_Resultado!AH65+PLANEL_GerCrit_Trim_Resultado!AH77+PLANEL_GerCrit_Trim_Resultado!AH89</f>
        <v>1298.861742</v>
      </c>
      <c r="V10" s="20">
        <f>PLANEL_GerCrit_Trim_Resultado!AI65+PLANEL_GerCrit_Trim_Resultado!AI77+PLANEL_GerCrit_Trim_Resultado!AI89</f>
        <v>1363.609177</v>
      </c>
      <c r="W10" s="20">
        <f>PLANEL_GerCrit_Trim_Resultado!AJ65+PLANEL_GerCrit_Trim_Resultado!AJ77+PLANEL_GerCrit_Trim_Resultado!AJ89</f>
        <v>1363.609177</v>
      </c>
      <c r="X10" s="20">
        <f>PLANEL_GerCrit_Trim_Resultado!AK65+PLANEL_GerCrit_Trim_Resultado!AK77+PLANEL_GerCrit_Trim_Resultado!AK89</f>
        <v>1298.861742</v>
      </c>
      <c r="Y10" s="20">
        <f>PLANEL_GerCrit_Trim_Resultado!AL65+PLANEL_GerCrit_Trim_Resultado!AL77+PLANEL_GerCrit_Trim_Resultado!AL89</f>
        <v>1298.861742</v>
      </c>
      <c r="Z10" s="20">
        <f>PLANEL_GerCrit_Trim_Resultado!AM65+PLANEL_GerCrit_Trim_Resultado!AM77+PLANEL_GerCrit_Trim_Resultado!AM89</f>
        <v>1363.609177</v>
      </c>
      <c r="AA10" s="20">
        <f>PLANEL_GerCrit_Trim_Resultado!AN65+PLANEL_GerCrit_Trim_Resultado!AN77+PLANEL_GerCrit_Trim_Resultado!AN89</f>
        <v>1363.609177</v>
      </c>
      <c r="AB10" s="20">
        <f>PLANEL_GerCrit_Trim_Resultado!AO65+PLANEL_GerCrit_Trim_Resultado!AO77+PLANEL_GerCrit_Trim_Resultado!AO89</f>
        <v>1298.861742</v>
      </c>
      <c r="AC10" s="20">
        <f>PLANEL_GerCrit_Trim_Resultado!AP65+PLANEL_GerCrit_Trim_Resultado!AP77+PLANEL_GerCrit_Trim_Resultado!AP89</f>
        <v>1298.861742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1363.609177</v>
      </c>
      <c r="AF10" s="20">
        <f>PLANEL_GerCrit_Trim_Resultado!AS65+PLANEL_GerCrit_Trim_Resultado!AS77+PLANEL_GerCrit_Trim_Resultado!AS89</f>
        <v>1298.861742</v>
      </c>
      <c r="AG10" s="20">
        <f>PLANEL_GerCrit_Trim_Resultado!AT65+PLANEL_GerCrit_Trim_Resultado!AT77+PLANEL_GerCrit_Trim_Resultado!AT89</f>
        <v>1298.861742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1363.609177</v>
      </c>
      <c r="AJ10" s="20">
        <f>PLANEL_GerCrit_Trim_Resultado!AW65+PLANEL_GerCrit_Trim_Resultado!AW77+PLANEL_GerCrit_Trim_Resultado!AW89</f>
        <v>1298.861742</v>
      </c>
      <c r="AK10" s="20">
        <f>PLANEL_GerCrit_Trim_Resultado!AX65+PLANEL_GerCrit_Trim_Resultado!AX77+PLANEL_GerCrit_Trim_Resultado!AX89</f>
        <v>1298.861742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1363.609177</v>
      </c>
      <c r="AN10" s="20">
        <f>PLANEL_GerCrit_Trim_Resultado!BA65+PLANEL_GerCrit_Trim_Resultado!BA77+PLANEL_GerCrit_Trim_Resultado!BA89</f>
        <v>1298.861742</v>
      </c>
      <c r="AO10" s="20">
        <f>PLANEL_GerCrit_Trim_Resultado!BB65+PLANEL_GerCrit_Trim_Resultado!BB77+PLANEL_GerCrit_Trim_Resultado!BB89</f>
        <v>1298.861742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1363.609177</v>
      </c>
      <c r="AR10" s="20">
        <f>PLANEL_GerCrit_Trim_Resultado!BE65+PLANEL_GerCrit_Trim_Resultado!BE77+PLANEL_GerCrit_Trim_Resultado!BE89</f>
        <v>1298.861742</v>
      </c>
      <c r="AS10" s="20">
        <f>PLANEL_GerCrit_Trim_Resultado!BF65+PLANEL_GerCrit_Trim_Resultado!BF77+PLANEL_GerCrit_Trim_Resultado!BF89</f>
        <v>1298.861742</v>
      </c>
      <c r="AT10" s="20">
        <f>PLANEL_GerCrit_Trim_Resultado!BG65+PLANEL_GerCrit_Trim_Resultado!BG77+PLANEL_GerCrit_Trim_Resultado!BG89</f>
        <v>1360.900292</v>
      </c>
      <c r="AU10" s="20">
        <f>PLANEL_GerCrit_Trim_Resultado!BH65+PLANEL_GerCrit_Trim_Resultado!BH77+PLANEL_GerCrit_Trim_Resultado!BH89</f>
        <v>1363.609177</v>
      </c>
      <c r="AV10" s="20">
        <f>PLANEL_GerCrit_Trim_Resultado!BI65+PLANEL_GerCrit_Trim_Resultado!BI77+PLANEL_GerCrit_Trim_Resultado!BI89</f>
        <v>1298.861742</v>
      </c>
      <c r="AW10" s="20">
        <f>PLANEL_GerCrit_Trim_Resultado!BJ65+PLANEL_GerCrit_Trim_Resultado!BJ77+PLANEL_GerCrit_Trim_Resultado!BJ89</f>
        <v>1298.861742</v>
      </c>
      <c r="AX10" s="20">
        <f>PLANEL_GerCrit_Trim_Resultado!BK65+PLANEL_GerCrit_Trim_Resultado!BK77+PLANEL_GerCrit_Trim_Resultado!BK89</f>
        <v>1360.900292</v>
      </c>
      <c r="AY10" s="20">
        <f>PLANEL_GerCrit_Trim_Resultado!BL65+PLANEL_GerCrit_Trim_Resultado!BL77+PLANEL_GerCrit_Trim_Resultado!BL89</f>
        <v>1363.609177</v>
      </c>
      <c r="AZ10" s="20">
        <f>PLANEL_GerCrit_Trim_Resultado!BM65+PLANEL_GerCrit_Trim_Resultado!BM77+PLANEL_GerCrit_Trim_Resultado!BM89</f>
        <v>1298.861742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1298.861742</v>
      </c>
      <c r="BC10" s="20">
        <f>PLANEL_GerCrit_Trim_Resultado!BP65+PLANEL_GerCrit_Trim_Resultado!BP77+PLANEL_GerCrit_Trim_Resultado!BP89</f>
        <v>1363.609177</v>
      </c>
      <c r="BD10" s="20">
        <f>PLANEL_GerCrit_Trim_Resultado!BQ65+PLANEL_GerCrit_Trim_Resultado!BQ77+PLANEL_GerCrit_Trim_Resultado!BQ89</f>
        <v>1298.861742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1298.861742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389.50479200000001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389.50479200000001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323.8062352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323.8062352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323.8062352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323.8062352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323.8062352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1241.3759130000001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1241.3759130000001</v>
      </c>
      <c r="I11" s="20">
        <f>PLANEL_GerCrit_Trim_Resultado!V41+PLANEL_GerCrit_Trim_Resultado!V53</f>
        <v>1241.3759130000001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1241.3759130000001</v>
      </c>
      <c r="M11" s="20">
        <f>PLANEL_GerCrit_Trim_Resultado!Z41+PLANEL_GerCrit_Trim_Resultado!Z53</f>
        <v>1241.3759130000001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1241.3759130000001</v>
      </c>
      <c r="P11" s="20">
        <f>PLANEL_GerCrit_Trim_Resultado!AC41+PLANEL_GerCrit_Trim_Resultado!AC53</f>
        <v>1241.3759130000001</v>
      </c>
      <c r="Q11" s="20">
        <f>PLANEL_GerCrit_Trim_Resultado!AD41+PLANEL_GerCrit_Trim_Resultado!AD53</f>
        <v>1241.3759130000001</v>
      </c>
      <c r="R11" s="20">
        <f>PLANEL_GerCrit_Trim_Resultado!AE41+PLANEL_GerCrit_Trim_Resultado!AE53</f>
        <v>1241.3759130000001</v>
      </c>
      <c r="S11" s="20">
        <f>PLANEL_GerCrit_Trim_Resultado!AF41+PLANEL_GerCrit_Trim_Resultado!AF53</f>
        <v>1241.3759130000001</v>
      </c>
      <c r="T11" s="20">
        <f>PLANEL_GerCrit_Trim_Resultado!AG41+PLANEL_GerCrit_Trim_Resultado!AG53</f>
        <v>1241.3759130000001</v>
      </c>
      <c r="U11" s="20">
        <f>PLANEL_GerCrit_Trim_Resultado!AH41+PLANEL_GerCrit_Trim_Resultado!AH53</f>
        <v>1241.3759130000001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1241.3759130000001</v>
      </c>
      <c r="X11" s="20">
        <f>PLANEL_GerCrit_Trim_Resultado!AK41+PLANEL_GerCrit_Trim_Resultado!AK53</f>
        <v>1241.3759130000001</v>
      </c>
      <c r="Y11" s="20">
        <f>PLANEL_GerCrit_Trim_Resultado!AL41+PLANEL_GerCrit_Trim_Resultado!AL53</f>
        <v>1241.3759130000001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1241.3759130000001</v>
      </c>
      <c r="AB11" s="20">
        <f>PLANEL_GerCrit_Trim_Resultado!AO41+PLANEL_GerCrit_Trim_Resultado!AO53</f>
        <v>1241.3759130000001</v>
      </c>
      <c r="AC11" s="20">
        <f>PLANEL_GerCrit_Trim_Resultado!AP41+PLANEL_GerCrit_Trim_Resultado!AP53</f>
        <v>1241.3759130000001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1241.3759130000001</v>
      </c>
      <c r="AG11" s="20">
        <f>PLANEL_GerCrit_Trim_Resultado!AT41+PLANEL_GerCrit_Trim_Resultado!AT53</f>
        <v>1241.3759130000001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1241.3759130000001</v>
      </c>
      <c r="AK11" s="20">
        <f>PLANEL_GerCrit_Trim_Resultado!AX41+PLANEL_GerCrit_Trim_Resultado!AX53</f>
        <v>1241.3759130000001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1241.3759130000001</v>
      </c>
      <c r="AO11" s="20">
        <f>PLANEL_GerCrit_Trim_Resultado!BB41+PLANEL_GerCrit_Trim_Resultado!BB53</f>
        <v>1241.3759130000001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1241.3759130000001</v>
      </c>
      <c r="AS11" s="20">
        <f>PLANEL_GerCrit_Trim_Resultado!BF41+PLANEL_GerCrit_Trim_Resultado!BF53</f>
        <v>1241.3759130000001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1241.3759130000001</v>
      </c>
      <c r="AW11" s="20">
        <f>PLANEL_GerCrit_Trim_Resultado!BJ41+PLANEL_GerCrit_Trim_Resultado!BJ53</f>
        <v>1241.3759130000001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1241.3759130000001</v>
      </c>
      <c r="BA11" s="20">
        <f>PLANEL_GerCrit_Trim_Resultado!BN41+PLANEL_GerCrit_Trim_Resultado!BN53</f>
        <v>1241.3759130000001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1241.3759130000001</v>
      </c>
      <c r="BE11" s="20">
        <f>PLANEL_GerCrit_Trim_Resultado!BR41+PLANEL_GerCrit_Trim_Resultado!BR53</f>
        <v>1241.3759130000001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1241.3759130000001</v>
      </c>
      <c r="BI11" s="20">
        <f>PLANEL_GerCrit_Trim_Resultado!BV41+PLANEL_GerCrit_Trim_Resultado!BV53</f>
        <v>1241.3759130000001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1241.3759130000001</v>
      </c>
      <c r="BM11" s="20">
        <f>PLANEL_GerCrit_Trim_Resultado!BZ41+PLANEL_GerCrit_Trim_Resultado!BZ53</f>
        <v>940.47333000000003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1769.944133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1769.944133</v>
      </c>
      <c r="I12" s="1">
        <f>PLANEL_GerCrit_Trim_Resultado!V161</f>
        <v>1769.944133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1769.944133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1769.944133</v>
      </c>
      <c r="Q12" s="1">
        <f>PLANEL_GerCrit_Trim_Resultado!AD161</f>
        <v>1769.944133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1769.944133</v>
      </c>
      <c r="U12" s="1">
        <f>PLANEL_GerCrit_Trim_Resultado!AH161</f>
        <v>1769.944133</v>
      </c>
      <c r="V12" s="1">
        <f>PLANEL_GerCrit_Trim_Resultado!AI161</f>
        <v>1769.944133</v>
      </c>
      <c r="W12" s="1">
        <f>PLANEL_GerCrit_Trim_Resultado!AJ161</f>
        <v>1769.944133</v>
      </c>
      <c r="X12" s="1">
        <f>PLANEL_GerCrit_Trim_Resultado!AK161</f>
        <v>1769.944133</v>
      </c>
      <c r="Y12" s="1">
        <f>PLANEL_GerCrit_Trim_Resultado!AL161</f>
        <v>1769.944133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1769.944133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1769.944133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1769.944133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1769.944133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1769.944133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3052.6641730000001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3052.6641730000001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3052.6641730000001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3052.6641730000001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3052.6641730000001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3052.6641730000001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3052.6641730000001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3052.6641730000001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3052.6641730000001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3052.6641730000001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3052.6641730000001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3052.6641730000001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3052.6641730000001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3052.6641730000001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3052.6641730000001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2705.1407256000002</v>
      </c>
      <c r="F13" s="1">
        <f>PLANEL_GerCrit_Trim_Resultado!S173+PLANEL_GerCrit_Trim_Resultado!S185</f>
        <v>3190.5691448000002</v>
      </c>
      <c r="G13" s="1">
        <f>PLANEL_GerCrit_Trim_Resultado!T173+PLANEL_GerCrit_Trim_Resultado!T185</f>
        <v>3190.5691448000002</v>
      </c>
      <c r="H13" s="1">
        <f>PLANEL_GerCrit_Trim_Resultado!U173+PLANEL_GerCrit_Trim_Resultado!U185</f>
        <v>2460.3307565</v>
      </c>
      <c r="I13" s="1">
        <f>PLANEL_GerCrit_Trim_Resultado!V173+PLANEL_GerCrit_Trim_Resultado!V185</f>
        <v>0</v>
      </c>
      <c r="J13" s="1">
        <f>PLANEL_GerCrit_Trim_Resultado!W173+PLANEL_GerCrit_Trim_Resultado!W185</f>
        <v>3495.8615098</v>
      </c>
      <c r="K13" s="1">
        <f>PLANEL_GerCrit_Trim_Resultado!X173+PLANEL_GerCrit_Trim_Resultado!X185</f>
        <v>3190.5691448000002</v>
      </c>
      <c r="L13" s="1">
        <f>PLANEL_GerCrit_Trim_Resultado!Y173+PLANEL_GerCrit_Trim_Resultado!Y185</f>
        <v>3280.8668672999997</v>
      </c>
      <c r="M13" s="1">
        <f>PLANEL_GerCrit_Trim_Resultado!Z173+PLANEL_GerCrit_Trim_Resultado!Z185</f>
        <v>188.03834040000001</v>
      </c>
      <c r="N13" s="1">
        <f>PLANEL_GerCrit_Trim_Resultado!AA173+PLANEL_GerCrit_Trim_Resultado!AA185</f>
        <v>3495.8615098</v>
      </c>
      <c r="O13" s="1">
        <f>PLANEL_GerCrit_Trim_Resultado!AB173+PLANEL_GerCrit_Trim_Resultado!AB185</f>
        <v>3015.1501085999998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1030.71527915</v>
      </c>
      <c r="S13" s="1">
        <f>PLANEL_GerCrit_Trim_Resultado!AF173+PLANEL_GerCrit_Trim_Resultado!AF185</f>
        <v>3495.8615098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1639.4964813000001</v>
      </c>
      <c r="W13" s="1">
        <f>PLANEL_GerCrit_Trim_Resultado!AJ173+PLANEL_GerCrit_Trim_Resultado!AJ185</f>
        <v>2596.6416016000003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2673.8092751000004</v>
      </c>
      <c r="AA13" s="1">
        <f>PLANEL_GerCrit_Trim_Resultado!AN173+PLANEL_GerCrit_Trim_Resultado!AN185</f>
        <v>3495.8615098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3495.8615098</v>
      </c>
      <c r="AE13" s="1">
        <f>PLANEL_GerCrit_Trim_Resultado!AR173+PLANEL_GerCrit_Trim_Resultado!AR185</f>
        <v>3495.8615098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3335.9826152999999</v>
      </c>
      <c r="AI13" s="1">
        <f>PLANEL_GerCrit_Trim_Resultado!AV173+PLANEL_GerCrit_Trim_Resultado!AV185</f>
        <v>3377.6248445000001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2306.6695337000001</v>
      </c>
      <c r="AM13" s="1">
        <f>PLANEL_GerCrit_Trim_Resultado!AZ173+PLANEL_GerCrit_Trim_Resultado!AZ185</f>
        <v>2503.2299997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1144.2371886999999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0</v>
      </c>
      <c r="AU13" s="1">
        <f>PLANEL_GerCrit_Trim_Resultado!BH173+PLANEL_GerCrit_Trim_Resultado!BH185</f>
        <v>999.55806080000002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0</v>
      </c>
      <c r="AY13" s="1">
        <f>PLANEL_GerCrit_Trim_Resultado!BL173+PLANEL_GerCrit_Trim_Resultado!BL185</f>
        <v>172.3377988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0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472.85223939999997</v>
      </c>
      <c r="AF15" s="22">
        <f>PLANEL_GerCrit_Trim_Resultado!AS17+PLANEL_GerCrit_Trim_Resultado!AS29</f>
        <v>4837.2013900000002</v>
      </c>
      <c r="AG15" s="22">
        <f>PLANEL_GerCrit_Trim_Resultado!AT17+PLANEL_GerCrit_Trim_Resultado!AT29</f>
        <v>6619.2268489999997</v>
      </c>
      <c r="AH15" s="22">
        <f>PLANEL_GerCrit_Trim_Resultado!AU17+PLANEL_GerCrit_Trim_Resultado!AU29</f>
        <v>4218.1314039999997</v>
      </c>
      <c r="AI15" s="22">
        <f>PLANEL_GerCrit_Trim_Resultado!AV17+PLANEL_GerCrit_Trim_Resultado!AV29</f>
        <v>472.85223939999997</v>
      </c>
      <c r="AJ15" s="22">
        <f>PLANEL_GerCrit_Trim_Resultado!AW17+PLANEL_GerCrit_Trim_Resultado!AW29</f>
        <v>4837.2013900000002</v>
      </c>
      <c r="AK15" s="22">
        <f>PLANEL_GerCrit_Trim_Resultado!AX17+PLANEL_GerCrit_Trim_Resultado!AX29</f>
        <v>6619.2268489999997</v>
      </c>
      <c r="AL15" s="22">
        <f>PLANEL_GerCrit_Trim_Resultado!AY17+PLANEL_GerCrit_Trim_Resultado!AY29</f>
        <v>4218.1314039999997</v>
      </c>
      <c r="AM15" s="22">
        <f>PLANEL_GerCrit_Trim_Resultado!AZ17+PLANEL_GerCrit_Trim_Resultado!AZ29</f>
        <v>180.8036501</v>
      </c>
      <c r="AN15" s="22">
        <f>PLANEL_GerCrit_Trim_Resultado!BA17+PLANEL_GerCrit_Trim_Resultado!BA29</f>
        <v>1849.591891</v>
      </c>
      <c r="AO15" s="22">
        <f>PLANEL_GerCrit_Trim_Resultado!BB17+PLANEL_GerCrit_Trim_Resultado!BB29</f>
        <v>2530.9817210000001</v>
      </c>
      <c r="AP15" s="22">
        <f>PLANEL_GerCrit_Trim_Resultado!BC17+PLANEL_GerCrit_Trim_Resultado!BC29</f>
        <v>1612.8792269999999</v>
      </c>
      <c r="AQ15" s="22">
        <f>PLANEL_GerCrit_Trim_Resultado!BD17+PLANEL_GerCrit_Trim_Resultado!BD29</f>
        <v>180.8036501</v>
      </c>
      <c r="AR15" s="22">
        <f>PLANEL_GerCrit_Trim_Resultado!BE17+PLANEL_GerCrit_Trim_Resultado!BE29</f>
        <v>1849.591891</v>
      </c>
      <c r="AS15" s="22">
        <f>PLANEL_GerCrit_Trim_Resultado!BF17+PLANEL_GerCrit_Trim_Resultado!BF29</f>
        <v>2530.9817210000001</v>
      </c>
      <c r="AT15" s="22">
        <f>PLANEL_GerCrit_Trim_Resultado!BG17+PLANEL_GerCrit_Trim_Resultado!BG29</f>
        <v>1612.8792269999999</v>
      </c>
      <c r="AU15" s="22">
        <f>PLANEL_GerCrit_Trim_Resultado!BH17+PLANEL_GerCrit_Trim_Resultado!BH29</f>
        <v>180.8036501</v>
      </c>
      <c r="AV15" s="22">
        <f>PLANEL_GerCrit_Trim_Resultado!BI17+PLANEL_GerCrit_Trim_Resultado!BI29</f>
        <v>1849.591891</v>
      </c>
      <c r="AW15" s="22">
        <f>PLANEL_GerCrit_Trim_Resultado!BJ17+PLANEL_GerCrit_Trim_Resultado!BJ29</f>
        <v>2530.9817210000001</v>
      </c>
      <c r="AX15" s="22">
        <f>PLANEL_GerCrit_Trim_Resultado!BK17+PLANEL_GerCrit_Trim_Resultado!BK29</f>
        <v>1612.8792269999999</v>
      </c>
      <c r="AY15" s="22">
        <f>PLANEL_GerCrit_Trim_Resultado!BL17+PLANEL_GerCrit_Trim_Resultado!BL29</f>
        <v>180.8036501</v>
      </c>
      <c r="AZ15" s="22">
        <f>PLANEL_GerCrit_Trim_Resultado!BM17+PLANEL_GerCrit_Trim_Resultado!BM29</f>
        <v>1849.591891</v>
      </c>
      <c r="BA15" s="22">
        <f>PLANEL_GerCrit_Trim_Resultado!BN17+PLANEL_GerCrit_Trim_Resultado!BN29</f>
        <v>2530.9817210000001</v>
      </c>
      <c r="BB15" s="22">
        <f>PLANEL_GerCrit_Trim_Resultado!BO17+PLANEL_GerCrit_Trim_Resultado!BO29</f>
        <v>1612.8792269999999</v>
      </c>
      <c r="BC15" s="22">
        <f>PLANEL_GerCrit_Trim_Resultado!BP17+PLANEL_GerCrit_Trim_Resultado!BP29</f>
        <v>180.8036501</v>
      </c>
      <c r="BD15" s="22">
        <f>PLANEL_GerCrit_Trim_Resultado!BQ17+PLANEL_GerCrit_Trim_Resultado!BQ29</f>
        <v>1849.591891</v>
      </c>
      <c r="BE15" s="22">
        <f>PLANEL_GerCrit_Trim_Resultado!BR17+PLANEL_GerCrit_Trim_Resultado!BR29</f>
        <v>2530.9817210000001</v>
      </c>
      <c r="BF15" s="22">
        <f>PLANEL_GerCrit_Trim_Resultado!BS17+PLANEL_GerCrit_Trim_Resultado!BS29</f>
        <v>1612.8792269999999</v>
      </c>
      <c r="BG15" s="22">
        <f>PLANEL_GerCrit_Trim_Resultado!BT17+PLANEL_GerCrit_Trim_Resultado!BT29</f>
        <v>180.8036501</v>
      </c>
      <c r="BH15" s="22">
        <f>PLANEL_GerCrit_Trim_Resultado!BU17+PLANEL_GerCrit_Trim_Resultado!BU29</f>
        <v>1849.591891</v>
      </c>
      <c r="BI15" s="22">
        <f>PLANEL_GerCrit_Trim_Resultado!BV17+PLANEL_GerCrit_Trim_Resultado!BV29</f>
        <v>2530.9817210000001</v>
      </c>
      <c r="BJ15" s="22">
        <f>PLANEL_GerCrit_Trim_Resultado!BW17+PLANEL_GerCrit_Trim_Resultado!BW29</f>
        <v>1612.8792269999999</v>
      </c>
      <c r="BK15" s="22">
        <f>PLANEL_GerCrit_Trim_Resultado!BX17+PLANEL_GerCrit_Trim_Resultado!BX29</f>
        <v>180.8036501</v>
      </c>
      <c r="BL15" s="22">
        <f>PLANEL_GerCrit_Trim_Resultado!BY17+PLANEL_GerCrit_Trim_Resultado!BY29</f>
        <v>1849.591891</v>
      </c>
      <c r="BM15" s="22">
        <f>PLANEL_GerCrit_Trim_Resultado!BZ17+PLANEL_GerCrit_Trim_Resultado!BZ29</f>
        <v>2530.9817210000001</v>
      </c>
      <c r="BN15" s="22">
        <f>PLANEL_GerCrit_Trim_Resultado!CA17+PLANEL_GerCrit_Trim_Resultado!CA29</f>
        <v>1612.8792269999999</v>
      </c>
      <c r="BO15" s="22">
        <f>PLANEL_GerCrit_Trim_Resultado!CB17+PLANEL_GerCrit_Trim_Resultado!CB29</f>
        <v>45.11329697</v>
      </c>
      <c r="BP15" s="22">
        <f>PLANEL_GerCrit_Trim_Resultado!CC17+PLANEL_GerCrit_Trim_Resultado!CC29</f>
        <v>461.5016799</v>
      </c>
      <c r="BQ15" s="22">
        <f>PLANEL_GerCrit_Trim_Resultado!CD17+PLANEL_GerCrit_Trim_Resultado!CD29</f>
        <v>631.51894319999997</v>
      </c>
      <c r="BR15" s="22">
        <f>PLANEL_GerCrit_Trim_Resultado!CE17+PLANEL_GerCrit_Trim_Resultado!CE29</f>
        <v>402.43822239999997</v>
      </c>
      <c r="BS15" s="22">
        <f>PLANEL_GerCrit_Trim_Resultado!CF17+PLANEL_GerCrit_Trim_Resultado!CF29</f>
        <v>45.11329697</v>
      </c>
      <c r="BT15" s="22">
        <f>PLANEL_GerCrit_Trim_Resultado!CG17+PLANEL_GerCrit_Trim_Resultado!CG29</f>
        <v>461.5016799</v>
      </c>
      <c r="BU15" s="22">
        <f>PLANEL_GerCrit_Trim_Resultado!CH17+PLANEL_GerCrit_Trim_Resultado!CH29</f>
        <v>631.51894319999997</v>
      </c>
      <c r="BV15" s="22">
        <f>PLANEL_GerCrit_Trim_Resultado!CI17+PLANEL_GerCrit_Trim_Resultado!CI29</f>
        <v>402.43822239999997</v>
      </c>
      <c r="BW15" s="22">
        <f>PLANEL_GerCrit_Trim_Resultado!CJ17+PLANEL_GerCrit_Trim_Resultado!CJ29</f>
        <v>45.11329697</v>
      </c>
      <c r="BX15" s="22">
        <f>PLANEL_GerCrit_Trim_Resultado!CK17+PLANEL_GerCrit_Trim_Resultado!CK29</f>
        <v>461.5016799</v>
      </c>
      <c r="BY15" s="22">
        <f>PLANEL_GerCrit_Trim_Resultado!CL17+PLANEL_GerCrit_Trim_Resultado!CL29</f>
        <v>631.51894319999997</v>
      </c>
      <c r="BZ15" s="22">
        <f>PLANEL_GerCrit_Trim_Resultado!CM17+PLANEL_GerCrit_Trim_Resultado!CM29</f>
        <v>402.43822239999997</v>
      </c>
      <c r="CA15" s="22">
        <f>PLANEL_GerCrit_Trim_Resultado!CN17+PLANEL_GerCrit_Trim_Resultado!CN29</f>
        <v>45.11329697</v>
      </c>
      <c r="CB15" s="22">
        <f>PLANEL_GerCrit_Trim_Resultado!CO17+PLANEL_GerCrit_Trim_Resultado!CO29</f>
        <v>461.5016799</v>
      </c>
      <c r="CC15" s="22">
        <f>PLANEL_GerCrit_Trim_Resultado!CP17+PLANEL_GerCrit_Trim_Resultado!CP29</f>
        <v>631.51894319999997</v>
      </c>
      <c r="CD15" s="22">
        <f>PLANEL_GerCrit_Trim_Resultado!CQ17+PLANEL_GerCrit_Trim_Resultado!CQ29</f>
        <v>402.43822239999997</v>
      </c>
      <c r="CE15" s="22">
        <f>PLANEL_GerCrit_Trim_Resultado!CR17+PLANEL_GerCrit_Trim_Resultado!CR29</f>
        <v>45.11329697</v>
      </c>
      <c r="CF15" s="22">
        <f>PLANEL_GerCrit_Trim_Resultado!CS17+PLANEL_GerCrit_Trim_Resultado!CS29</f>
        <v>461.5016799</v>
      </c>
      <c r="CG15" s="22">
        <f>PLANEL_GerCrit_Trim_Resultado!CT17+PLANEL_GerCrit_Trim_Resultado!CT29</f>
        <v>631.51894319999997</v>
      </c>
      <c r="CH15" s="22">
        <f>PLANEL_GerCrit_Trim_Resultado!CU17+PLANEL_GerCrit_Trim_Resultado!CU29</f>
        <v>402.43822239999997</v>
      </c>
      <c r="CI15" s="22">
        <f>PLANEL_GerCrit_Trim_Resultado!CV17+PLANEL_GerCrit_Trim_Resultado!CV29</f>
        <v>0</v>
      </c>
      <c r="CJ15" s="22">
        <f>PLANEL_GerCrit_Trim_Resultado!CW17+PLANEL_GerCrit_Trim_Resultado!CW29</f>
        <v>0</v>
      </c>
      <c r="CK15" s="22">
        <f>PLANEL_GerCrit_Trim_Resultado!CX17+PLANEL_GerCrit_Trim_Resultado!CX29</f>
        <v>0</v>
      </c>
      <c r="CL15" s="22">
        <f>PLANEL_GerCrit_Trim_Resultado!CY17+PLANEL_GerCrit_Trim_Resultado!CY29</f>
        <v>0</v>
      </c>
      <c r="CM15" s="22">
        <f>PLANEL_GerCrit_Trim_Resultado!CZ17+PLANEL_GerCrit_Trim_Resultado!CZ29</f>
        <v>0</v>
      </c>
      <c r="CN15" s="22">
        <f>PLANEL_GerCrit_Trim_Resultado!DA17+PLANEL_GerCrit_Trim_Resultado!DA29</f>
        <v>0</v>
      </c>
      <c r="CO15" s="22">
        <f>PLANEL_GerCrit_Trim_Resultado!DB17+PLANEL_GerCrit_Trim_Resultado!DB29</f>
        <v>0</v>
      </c>
      <c r="CP15" s="22">
        <f>PLANEL_GerCrit_Trim_Resultado!DC17+PLANEL_GerCrit_Trim_Resultado!DC29</f>
        <v>0</v>
      </c>
      <c r="CQ15" s="22">
        <f>PLANEL_GerCrit_Trim_Resultado!DD17+PLANEL_GerCrit_Trim_Resultado!DD29</f>
        <v>0</v>
      </c>
      <c r="CR15" s="22">
        <f>PLANEL_GerCrit_Trim_Resultado!DE17+PLANEL_GerCrit_Trim_Resultado!DE29</f>
        <v>0</v>
      </c>
      <c r="CS15" s="22">
        <f>PLANEL_GerCrit_Trim_Resultado!DF17+PLANEL_GerCrit_Trim_Resultado!DF29</f>
        <v>0</v>
      </c>
      <c r="CT15" s="22">
        <f>PLANEL_GerCrit_Trim_Resultado!DG17+PLANEL_GerCrit_Trim_Resultado!DG29</f>
        <v>0</v>
      </c>
      <c r="CU15" s="22">
        <f>PLANEL_GerCrit_Trim_Resultado!DH17+PLANEL_GerCrit_Trim_Resultado!DH29</f>
        <v>0</v>
      </c>
      <c r="CV15" s="22">
        <f>PLANEL_GerCrit_Trim_Resultado!DI17+PLANEL_GerCrit_Trim_Resultado!DI29</f>
        <v>0</v>
      </c>
      <c r="CW15" s="22">
        <f>PLANEL_GerCrit_Trim_Resultado!DJ17+PLANEL_GerCrit_Trim_Resultado!DJ29</f>
        <v>0</v>
      </c>
      <c r="CX15" s="22">
        <f>PLANEL_GerCrit_Trim_Resultado!DK17+PLANEL_GerCrit_Trim_Resultado!DK29</f>
        <v>0</v>
      </c>
      <c r="CY15" s="71">
        <f>PLANEL_GerCrit_Trim_Resultado!DL17+PLANEL_GerCrit_Trim_Resultado!DL29</f>
        <v>0</v>
      </c>
      <c r="CZ15" s="71">
        <f>PLANEL_GerCrit_Trim_Resultado!DM17+PLANEL_GerCrit_Trim_Resultado!DM29</f>
        <v>0</v>
      </c>
      <c r="DA15" s="71">
        <f>PLANEL_GerCrit_Trim_Resultado!DN17+PLANEL_GerCrit_Trim_Resultado!DN29</f>
        <v>0</v>
      </c>
      <c r="DB15" s="71">
        <f>PLANEL_GerCrit_Trim_Resultado!DO17+PLANEL_GerCrit_Trim_Resultado!DO29</f>
        <v>0</v>
      </c>
      <c r="DC15" s="22">
        <f>PLANEL_GerCrit_Trim_Resultado!DP17+PLANEL_GerCrit_Trim_Resultado!DP29</f>
        <v>0</v>
      </c>
      <c r="DD15" s="22">
        <f>PLANEL_GerCrit_Trim_Resultado!DQ17+PLANEL_GerCrit_Trim_Resultado!DQ29</f>
        <v>0</v>
      </c>
      <c r="DE15" s="22">
        <f>PLANEL_GerCrit_Trim_Resultado!DR17+PLANEL_GerCrit_Trim_Resultado!DR29</f>
        <v>0</v>
      </c>
      <c r="DF15" s="22">
        <f>PLANEL_GerCrit_Trim_Resultado!DS17+PLANEL_GerCrit_Trim_Resultado!DS29</f>
        <v>0</v>
      </c>
      <c r="DG15" s="22">
        <f>PLANEL_GerCrit_Trim_Resultado!DT17+PLANEL_GerCrit_Trim_Resultado!DT29</f>
        <v>0</v>
      </c>
      <c r="DH15" s="22">
        <f>PLANEL_GerCrit_Trim_Resultado!DU17+PLANEL_GerCrit_Trim_Resultado!DU29</f>
        <v>0</v>
      </c>
      <c r="DI15" s="22">
        <f>PLANEL_GerCrit_Trim_Resultado!DV17+PLANEL_GerCrit_Trim_Resultado!DV29</f>
        <v>0</v>
      </c>
      <c r="DJ15" s="22">
        <f>PLANEL_GerCrit_Trim_Resultado!DW17+PLANEL_GerCrit_Trim_Resultado!DW29</f>
        <v>0</v>
      </c>
      <c r="DK15" s="22">
        <f>PLANEL_GerCrit_Trim_Resultado!DX17+PLANEL_GerCrit_Trim_Resultado!DX29</f>
        <v>0</v>
      </c>
      <c r="DL15" s="22">
        <f>PLANEL_GerCrit_Trim_Resultado!DY17+PLANEL_GerCrit_Trim_Resultado!DY29</f>
        <v>0</v>
      </c>
      <c r="DM15" s="22">
        <f>PLANEL_GerCrit_Trim_Resultado!DZ17+PLANEL_GerCrit_Trim_Resultado!DZ29</f>
        <v>0</v>
      </c>
      <c r="DN15" s="22">
        <f>PLANEL_GerCrit_Trim_Resultado!EA17+PLANEL_GerCrit_Trim_Resultado!EA29</f>
        <v>0</v>
      </c>
      <c r="DO15" s="22">
        <f>PLANEL_GerCrit_Trim_Resultado!EB17+PLANEL_GerCrit_Trim_Resultado!EB29</f>
        <v>0</v>
      </c>
      <c r="DP15" s="22">
        <f>PLANEL_GerCrit_Trim_Resultado!EC17+PLANEL_GerCrit_Trim_Resultado!EC29</f>
        <v>0</v>
      </c>
      <c r="DQ15" s="22">
        <f>PLANEL_GerCrit_Trim_Resultado!ED17+PLANEL_GerCrit_Trim_Resultado!ED29</f>
        <v>0</v>
      </c>
      <c r="DR15" s="22">
        <f>PLANEL_GerCrit_Trim_Resultado!EE17+PLANEL_GerCrit_Trim_Resultado!EE29</f>
        <v>0</v>
      </c>
      <c r="DS15" s="22">
        <f>PLANEL_GerCrit_Trim_Resultado!EF17+PLANEL_GerCrit_Trim_Resultado!EF29</f>
        <v>0</v>
      </c>
      <c r="DT15" s="22">
        <f>PLANEL_GerCrit_Trim_Resultado!EG17+PLANEL_GerCrit_Trim_Resultado!EG29</f>
        <v>0</v>
      </c>
      <c r="DU15" s="22">
        <f>PLANEL_GerCrit_Trim_Resultado!EH17+PLANEL_GerCrit_Trim_Resultado!EH29</f>
        <v>0</v>
      </c>
      <c r="DV15" s="22">
        <f>PLANEL_GerCrit_Trim_Resultado!EI17+PLANEL_GerCrit_Trim_Resultado!EI29</f>
        <v>0</v>
      </c>
      <c r="DW15" s="22">
        <f>PLANEL_GerCrit_Trim_Resultado!EJ17+PLANEL_GerCrit_Trim_Resultado!EJ29</f>
        <v>0</v>
      </c>
      <c r="DX15" s="22">
        <f>PLANEL_GerCrit_Trim_Resultado!EK17+PLANEL_GerCrit_Trim_Resultado!EK29</f>
        <v>0</v>
      </c>
      <c r="DY15" s="22">
        <f>PLANEL_GerCrit_Trim_Resultado!EL17+PLANEL_GerCrit_Trim_Resultado!EL29</f>
        <v>0</v>
      </c>
      <c r="DZ15" s="22">
        <f>PLANEL_GerCrit_Trim_Resultado!EM17+PLANEL_GerCrit_Trim_Resultado!EM29</f>
        <v>0</v>
      </c>
      <c r="EA15" s="22">
        <f>PLANEL_GerCrit_Trim_Resultado!EN17+PLANEL_GerCrit_Trim_Resultado!EN29</f>
        <v>0</v>
      </c>
      <c r="EB15" s="22">
        <f>PLANEL_GerCrit_Trim_Resultado!EO17+PLANEL_GerCrit_Trim_Resultado!EO29</f>
        <v>0</v>
      </c>
      <c r="EC15" s="22">
        <f>PLANEL_GerCrit_Trim_Resultado!EP17+PLANEL_GerCrit_Trim_Resultado!EP29</f>
        <v>0</v>
      </c>
      <c r="ED15" s="22">
        <f>PLANEL_GerCrit_Trim_Resultado!EQ17+PLANEL_GerCrit_Trim_Resultado!EQ29</f>
        <v>0</v>
      </c>
      <c r="EE15" s="22">
        <f>PLANEL_GerCrit_Trim_Resultado!ER17+PLANEL_GerCrit_Trim_Resultado!ER29</f>
        <v>0</v>
      </c>
      <c r="EF15" s="22">
        <f>PLANEL_GerCrit_Trim_Resultado!ES17+PLANEL_GerCrit_Trim_Resultado!ES29</f>
        <v>0</v>
      </c>
      <c r="EG15" s="22">
        <f>PLANEL_GerCrit_Trim_Resultado!ET17+PLANEL_GerCrit_Trim_Resultado!ET29</f>
        <v>0</v>
      </c>
      <c r="EH15" s="22">
        <f>PLANEL_GerCrit_Trim_Resultado!EU17+PLANEL_GerCrit_Trim_Resultado!EU29</f>
        <v>0</v>
      </c>
      <c r="EI15" s="22">
        <f>PLANEL_GerCrit_Trim_Resultado!EV17+PLANEL_GerCrit_Trim_Resultado!EV29</f>
        <v>0</v>
      </c>
      <c r="EJ15" s="22">
        <f>PLANEL_GerCrit_Trim_Resultado!EW17+PLANEL_GerCrit_Trim_Resultado!EW29</f>
        <v>0</v>
      </c>
      <c r="EK15" s="22">
        <f>PLANEL_GerCrit_Trim_Resultado!EX17+PLANEL_GerCrit_Trim_Resultado!EX29</f>
        <v>0</v>
      </c>
      <c r="EL15" s="22">
        <f>PLANEL_GerCrit_Trim_Resultado!EY17+PLANEL_GerCrit_Trim_Resultado!EY29</f>
        <v>0</v>
      </c>
      <c r="EM15" s="22">
        <f>PLANEL_GerCrit_Trim_Resultado!EZ17+PLANEL_GerCrit_Trim_Resultado!EZ29</f>
        <v>0</v>
      </c>
      <c r="EN15" s="22">
        <f>PLANEL_GerCrit_Trim_Resultado!FA17+PLANEL_GerCrit_Trim_Resultado!FA29</f>
        <v>0</v>
      </c>
      <c r="EO15" s="22">
        <f>PLANEL_GerCrit_Trim_Resultado!FB17+PLANEL_GerCrit_Trim_Resultado!FB29</f>
        <v>0</v>
      </c>
      <c r="EP15" s="22">
        <f>PLANEL_GerCrit_Trim_Resultado!FC17+PLANEL_GerCrit_Trim_Resultado!FC29</f>
        <v>0</v>
      </c>
    </row>
    <row r="16" spans="2:258" x14ac:dyDescent="0.25">
      <c r="B16" s="21" t="s">
        <v>53</v>
      </c>
      <c r="C16" s="22">
        <f>PLANEL_GerCrit_Trim_Resultado!P377</f>
        <v>318.67108919999998</v>
      </c>
      <c r="D16" s="22">
        <f>PLANEL_GerCrit_Trim_Resultado!Q377</f>
        <v>318.67108919999998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318.67108919999998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318.67108919999998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483.57535919999998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332.47196070000001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332.47196070000001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332.47196070000001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332.47196070000001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5993.8030292000003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7109.7308806000001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9364.7677562000008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7793.2471961000001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7062.6987089000013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8411.8401622000001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11084.718076200001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9202.2460465000004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9608.0794698999998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11512.576726200001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15180.467119200001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12557.5206855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11939.5138859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14352.6877422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18931.9570432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15630.775143499999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14653.356984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17659.037311200002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23299.468562099999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19208.451898200001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15795.130085999999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19049.924541200002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25136.685282099999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20713.5164382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17541.912211800001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21190.9780622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27970.2335207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23027.153570400002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18864.879912799999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22802.784473899999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30099.287346199999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24771.1724703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19174.5141988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23180.1001669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30597.355580200001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25179.048581299998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21124.980283799996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25556.448858899999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33735.410675200001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27749.390275299997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22728.7505962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27513.4828781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36320.826069299997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29865.246709599996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24227.706510999997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29363.4488031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38774.185097900001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31861.127081799998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25537.323265300001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30977.060976099998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40907.2354767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33596.798795999995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27157.986973200001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32972.998369100002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43548.398521800002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35747.0692547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28492.750515699998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34646.868403599998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45776.406061100002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37543.9508575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30024.013518200001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36516.404054599996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48245.739619300002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39564.066372599998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31754.9715363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38650.759867000001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51063.832140400002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41855.449498100003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35009.114766999999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42532.056213499993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56156.450320300006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46074.627815300002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38128.147838299999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45792.435274899995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60224.808132600003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49711.682556300002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41153.391629099999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49480.765372100002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65093.286551199999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53697.315999299994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42038.262584000004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50558.845275000007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66516.935259999998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54863.411043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43532.236710000005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52378.777392000004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68920.875444000005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56832.740572999995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45187.272754000005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54394.912210000002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71583.978898999994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59014.378994999999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46876.147529000002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56452.268751000003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74301.531938999993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61240.623018999999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48863.231525000003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58872.898351000003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77498.930739000003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63859.961018999995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50777.136345000006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61204.382401000003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80578.577588999993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66382.835548999996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52504.952795000005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63309.176991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83358.791329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68660.411779000002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54018.220815000001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65152.612571000005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85793.777138999998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70655.174169000005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54670.016745000001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65946.618531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86842.576048999996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71514.359719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55071.962425000005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66436.261450999998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87489.343189000007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72044.197199000002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1796.3033578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1646.9588760000001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1659.2048648999998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1785.7867692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3059.9133757999998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2902.091183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2885.1680979000002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3040.9190761999998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4357.6439758000006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4191.1756450000003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4144.2672839000006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4329.9423542000004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5652.5824018000003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5477.4261740000002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5400.6255569000004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5616.1928832000003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6982.6554147999996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6798.5755669999999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6691.0716499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6937.3422762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8351.4174609000002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8158.7373057000004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8019.4753425999997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8296.9148258000005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9805.1250659000016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9603.2967346999994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9430.1918416000008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9740.8624147999999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11133.573992900001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10922.832932699999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10719.0622286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11060.3986128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10870.8675356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10720.544293999999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10498.494166799999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10798.794484799999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10604.030036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10516.350504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10277.489491999999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10533.06948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11874.288595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11794.622562999999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11520.517424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11794.622562999999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13050.587033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12963.029074999999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12661.770355999999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12963.029074999999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14232.695919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14137.207049999999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13808.660623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14137.207049999999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15411.020119000001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15307.625732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14951.878962999999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15307.625732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16608.230448000002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16496.803833999998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16113.420754999999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16496.803833999998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17822.843391000002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17703.267792999999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17291.846685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17703.267792999999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19039.560838999998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18911.822138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18472.314420999999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18911.822138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20241.944464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20106.138826999999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19638.875381999998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20106.138826999999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21576.666819999999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21431.906369999997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20933.832300000002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21431.906369999997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22849.732239999998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22696.430639999999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22168.969229999999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22696.430639999999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24091.47969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23929.84706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23373.721239999999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23929.84706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53689.816740051989</v>
      </c>
      <c r="D25" s="28">
        <f t="shared" ref="D25:BO25" si="0">SUM(D4:D24)</f>
        <v>56345.06536164799</v>
      </c>
      <c r="E25" s="28">
        <f t="shared" si="0"/>
        <v>64437.859280384</v>
      </c>
      <c r="F25" s="28">
        <f t="shared" si="0"/>
        <v>59672.077795200013</v>
      </c>
      <c r="G25" s="28">
        <f t="shared" si="0"/>
        <v>61244.463191051997</v>
      </c>
      <c r="H25" s="28">
        <f t="shared" si="0"/>
        <v>64242.573482847991</v>
      </c>
      <c r="I25" s="28">
        <f t="shared" si="0"/>
        <v>64484.453902683999</v>
      </c>
      <c r="J25" s="28">
        <f t="shared" si="0"/>
        <v>64529.080010700003</v>
      </c>
      <c r="K25" s="28">
        <f t="shared" si="0"/>
        <v>61583.617005100008</v>
      </c>
      <c r="L25" s="28">
        <f t="shared" si="0"/>
        <v>65414.344128399993</v>
      </c>
      <c r="M25" s="28">
        <f t="shared" si="0"/>
        <v>65659.015399800002</v>
      </c>
      <c r="N25" s="28">
        <f t="shared" si="0"/>
        <v>64933.080295699998</v>
      </c>
      <c r="O25" s="28">
        <f t="shared" si="0"/>
        <v>70679.140091299982</v>
      </c>
      <c r="P25" s="28">
        <f t="shared" si="0"/>
        <v>66462.676978800009</v>
      </c>
      <c r="Q25" s="28">
        <f t="shared" si="0"/>
        <v>66706.332932200006</v>
      </c>
      <c r="R25" s="28">
        <f t="shared" si="0"/>
        <v>68778.366246350008</v>
      </c>
      <c r="S25" s="28">
        <f t="shared" si="0"/>
        <v>75854.260206899984</v>
      </c>
      <c r="T25" s="28">
        <f t="shared" si="0"/>
        <v>71336.483533000006</v>
      </c>
      <c r="U25" s="28">
        <f t="shared" si="0"/>
        <v>71606.295445700016</v>
      </c>
      <c r="V25" s="28">
        <f t="shared" si="0"/>
        <v>73824.955190099994</v>
      </c>
      <c r="W25" s="28">
        <f t="shared" si="0"/>
        <v>79651.318507400007</v>
      </c>
      <c r="X25" s="28">
        <f t="shared" si="0"/>
        <v>74921.988204699999</v>
      </c>
      <c r="Y25" s="28">
        <f t="shared" si="0"/>
        <v>75213.322835400002</v>
      </c>
      <c r="Z25" s="28">
        <f t="shared" si="0"/>
        <v>77536.343832600003</v>
      </c>
      <c r="AA25" s="28">
        <f t="shared" si="0"/>
        <v>83543.546084899994</v>
      </c>
      <c r="AB25" s="28">
        <f t="shared" si="0"/>
        <v>78603.95782109999</v>
      </c>
      <c r="AC25" s="28">
        <f t="shared" si="0"/>
        <v>78918.583553400007</v>
      </c>
      <c r="AD25" s="28">
        <f t="shared" si="0"/>
        <v>81343.343558899986</v>
      </c>
      <c r="AE25" s="28">
        <f t="shared" si="0"/>
        <v>86204.3230186</v>
      </c>
      <c r="AF25" s="28">
        <f t="shared" si="0"/>
        <v>81817.132658699993</v>
      </c>
      <c r="AG25" s="28">
        <f t="shared" si="0"/>
        <v>81906.254790400009</v>
      </c>
      <c r="AH25" s="28">
        <f t="shared" si="0"/>
        <v>83909.966725800012</v>
      </c>
      <c r="AI25" s="28">
        <f t="shared" si="0"/>
        <v>89474.071942299983</v>
      </c>
      <c r="AJ25" s="28">
        <f t="shared" si="0"/>
        <v>85161.336742700005</v>
      </c>
      <c r="AK25" s="28">
        <f t="shared" si="0"/>
        <v>85178.4402634</v>
      </c>
      <c r="AL25" s="28">
        <f t="shared" si="0"/>
        <v>87079.041091200008</v>
      </c>
      <c r="AM25" s="28">
        <f t="shared" si="0"/>
        <v>91658.608983199985</v>
      </c>
      <c r="AN25" s="28">
        <f t="shared" si="0"/>
        <v>85343.811499700008</v>
      </c>
      <c r="AO25" s="28">
        <f t="shared" si="0"/>
        <v>84381.717429400014</v>
      </c>
      <c r="AP25" s="28">
        <f t="shared" si="0"/>
        <v>86934.361401500006</v>
      </c>
      <c r="AQ25" s="28">
        <f t="shared" si="0"/>
        <v>92161.821266299987</v>
      </c>
      <c r="AR25" s="28">
        <f t="shared" si="0"/>
        <v>89157.307178699994</v>
      </c>
      <c r="AS25" s="28">
        <f t="shared" si="0"/>
        <v>86265.784102300007</v>
      </c>
      <c r="AT25" s="28">
        <f t="shared" si="0"/>
        <v>87910.886973200002</v>
      </c>
      <c r="AU25" s="28">
        <f t="shared" si="0"/>
        <v>94292.889130399999</v>
      </c>
      <c r="AV25" s="28">
        <f t="shared" si="0"/>
        <v>91891.615448700002</v>
      </c>
      <c r="AW25" s="28">
        <f t="shared" si="0"/>
        <v>90992.327358300012</v>
      </c>
      <c r="AX25" s="28">
        <f t="shared" si="0"/>
        <v>91411.230963199996</v>
      </c>
      <c r="AY25" s="28">
        <f t="shared" si="0"/>
        <v>97305.949954199998</v>
      </c>
      <c r="AZ25" s="28">
        <f t="shared" si="0"/>
        <v>94986.267239699984</v>
      </c>
      <c r="BA25" s="28">
        <f t="shared" si="0"/>
        <v>93777.97748690001</v>
      </c>
      <c r="BB25" s="28">
        <f t="shared" si="0"/>
        <v>95647.075535399999</v>
      </c>
      <c r="BC25" s="28">
        <f t="shared" si="0"/>
        <v>100265.5835864</v>
      </c>
      <c r="BD25" s="28">
        <f t="shared" si="0"/>
        <v>97387.281521399986</v>
      </c>
      <c r="BE25" s="28">
        <f t="shared" si="0"/>
        <v>97071.008082400003</v>
      </c>
      <c r="BF25" s="28">
        <f t="shared" si="0"/>
        <v>97249.29017529999</v>
      </c>
      <c r="BG25" s="28">
        <f t="shared" si="0"/>
        <v>103482.5467067</v>
      </c>
      <c r="BH25" s="28">
        <f t="shared" si="0"/>
        <v>100647.6766739</v>
      </c>
      <c r="BI25" s="28">
        <f t="shared" si="0"/>
        <v>97144.191632100003</v>
      </c>
      <c r="BJ25" s="28">
        <f t="shared" si="0"/>
        <v>100609.63708249999</v>
      </c>
      <c r="BK25" s="28">
        <f t="shared" si="0"/>
        <v>107304.88551570001</v>
      </c>
      <c r="BL25" s="28">
        <f t="shared" si="0"/>
        <v>103273.6742159</v>
      </c>
      <c r="BM25" s="28">
        <f t="shared" si="0"/>
        <v>100756.56430709999</v>
      </c>
      <c r="BN25" s="28">
        <f t="shared" si="0"/>
        <v>105071.18458650001</v>
      </c>
      <c r="BO25" s="28">
        <f t="shared" si="0"/>
        <v>107605.47293496999</v>
      </c>
      <c r="BP25" s="28">
        <f t="shared" ref="BP25:EA25" si="1">SUM(BP4:BP24)</f>
        <v>100294.05912299998</v>
      </c>
      <c r="BQ25" s="28">
        <f t="shared" si="1"/>
        <v>101554.09839739998</v>
      </c>
      <c r="BR25" s="28">
        <f t="shared" si="1"/>
        <v>104823.3572652</v>
      </c>
      <c r="BS25" s="28">
        <f t="shared" si="1"/>
        <v>111089.07633076998</v>
      </c>
      <c r="BT25" s="28">
        <f t="shared" si="1"/>
        <v>106182.503751</v>
      </c>
      <c r="BU25" s="28">
        <f t="shared" si="1"/>
        <v>105053.685321</v>
      </c>
      <c r="BV25" s="28">
        <f t="shared" si="1"/>
        <v>107840.38257640001</v>
      </c>
      <c r="BW25" s="28">
        <f t="shared" si="1"/>
        <v>114380.54839206999</v>
      </c>
      <c r="BX25" s="28">
        <f t="shared" si="1"/>
        <v>109271.979184</v>
      </c>
      <c r="BY25" s="28">
        <f t="shared" si="1"/>
        <v>108131.2456368</v>
      </c>
      <c r="BZ25" s="28">
        <f t="shared" si="1"/>
        <v>111936.10751059999</v>
      </c>
      <c r="CA25" s="28">
        <f t="shared" si="1"/>
        <v>117029.06229396998</v>
      </c>
      <c r="CB25" s="28">
        <f t="shared" si="1"/>
        <v>111204.99574099999</v>
      </c>
      <c r="CC25" s="28">
        <f t="shared" si="1"/>
        <v>110381.54293989998</v>
      </c>
      <c r="CD25" s="28">
        <f t="shared" si="1"/>
        <v>115798.7946333</v>
      </c>
      <c r="CE25" s="28">
        <f t="shared" si="1"/>
        <v>120419.50476356999</v>
      </c>
      <c r="CF25" s="28">
        <f t="shared" si="1"/>
        <v>114829.12327519999</v>
      </c>
      <c r="CG25" s="28">
        <f t="shared" si="1"/>
        <v>113981.77181189999</v>
      </c>
      <c r="CH25" s="28">
        <f t="shared" si="1"/>
        <v>119692.6879567</v>
      </c>
      <c r="CI25" s="28">
        <f t="shared" si="1"/>
        <v>124079.46032509999</v>
      </c>
      <c r="CJ25" s="28">
        <f t="shared" si="1"/>
        <v>118003.42035729998</v>
      </c>
      <c r="CK25" s="28">
        <f t="shared" si="1"/>
        <v>116975.9038859</v>
      </c>
      <c r="CL25" s="28">
        <f t="shared" si="1"/>
        <v>121112.98154939998</v>
      </c>
      <c r="CM25" s="28">
        <f t="shared" si="1"/>
        <v>127303.34894119999</v>
      </c>
      <c r="CN25" s="28">
        <f t="shared" si="1"/>
        <v>121214.96712069998</v>
      </c>
      <c r="CO25" s="28">
        <f t="shared" si="1"/>
        <v>119964.681127</v>
      </c>
      <c r="CP25" s="28">
        <f t="shared" si="1"/>
        <v>123949.0882439</v>
      </c>
      <c r="CQ25" s="28">
        <f t="shared" si="1"/>
        <v>131125.55325559998</v>
      </c>
      <c r="CR25" s="28">
        <f t="shared" si="1"/>
        <v>124772.29395149997</v>
      </c>
      <c r="CS25" s="28">
        <f t="shared" si="1"/>
        <v>124225.88229340001</v>
      </c>
      <c r="CT25" s="28">
        <f t="shared" si="1"/>
        <v>129799.3008941</v>
      </c>
      <c r="CU25" s="28">
        <f t="shared" si="1"/>
        <v>134768.4242983</v>
      </c>
      <c r="CV25" s="28">
        <f t="shared" si="1"/>
        <v>128157.92356789998</v>
      </c>
      <c r="CW25" s="28">
        <f t="shared" si="1"/>
        <v>128361.35937039999</v>
      </c>
      <c r="CX25" s="28">
        <f t="shared" si="1"/>
        <v>133369.31208129998</v>
      </c>
      <c r="CY25" s="76">
        <f t="shared" si="1"/>
        <v>139604.95717909999</v>
      </c>
      <c r="CZ25" s="76">
        <f t="shared" si="1"/>
        <v>131304.70013009998</v>
      </c>
      <c r="DA25" s="76">
        <f t="shared" si="1"/>
        <v>132454.99388599998</v>
      </c>
      <c r="DB25" s="76">
        <f t="shared" si="1"/>
        <v>134135.6572283</v>
      </c>
      <c r="DC25" s="28">
        <f t="shared" si="1"/>
        <v>141180.12930299997</v>
      </c>
      <c r="DD25" s="28">
        <f t="shared" si="1"/>
        <v>133117.361474</v>
      </c>
      <c r="DE25" s="28">
        <f t="shared" si="1"/>
        <v>136127.22033690001</v>
      </c>
      <c r="DF25" s="28">
        <f t="shared" si="1"/>
        <v>139024.260885</v>
      </c>
      <c r="DG25" s="28">
        <f t="shared" si="1"/>
        <v>144342.49812199999</v>
      </c>
      <c r="DH25" s="28">
        <f t="shared" si="1"/>
        <v>136088.67782300001</v>
      </c>
      <c r="DI25" s="28">
        <f t="shared" si="1"/>
        <v>139786.45767520001</v>
      </c>
      <c r="DJ25" s="28">
        <f t="shared" si="1"/>
        <v>140959.148827</v>
      </c>
      <c r="DK25" s="28">
        <f t="shared" si="1"/>
        <v>147563.79542699998</v>
      </c>
      <c r="DL25" s="28">
        <f t="shared" si="1"/>
        <v>139070.84544100001</v>
      </c>
      <c r="DM25" s="28">
        <f t="shared" si="1"/>
        <v>143358.80589029999</v>
      </c>
      <c r="DN25" s="28">
        <f t="shared" si="1"/>
        <v>144930.61262199999</v>
      </c>
      <c r="DO25" s="28">
        <f t="shared" si="1"/>
        <v>150852.37385999999</v>
      </c>
      <c r="DP25" s="28">
        <f t="shared" si="1"/>
        <v>142112.68962599998</v>
      </c>
      <c r="DQ25" s="28">
        <f t="shared" si="1"/>
        <v>147004.99290129999</v>
      </c>
      <c r="DR25" s="28">
        <f t="shared" si="1"/>
        <v>148338.036597</v>
      </c>
      <c r="DS25" s="28">
        <f t="shared" si="1"/>
        <v>154211.39139579999</v>
      </c>
      <c r="DT25" s="28">
        <f t="shared" si="1"/>
        <v>144874.62958480002</v>
      </c>
      <c r="DU25" s="28">
        <f t="shared" si="1"/>
        <v>150783.54775179998</v>
      </c>
      <c r="DV25" s="28">
        <f t="shared" si="1"/>
        <v>151301.7703068</v>
      </c>
      <c r="DW25" s="28">
        <f t="shared" si="1"/>
        <v>157580.03895109997</v>
      </c>
      <c r="DX25" s="28">
        <f t="shared" si="1"/>
        <v>148095.9207316</v>
      </c>
      <c r="DY25" s="28">
        <f t="shared" si="1"/>
        <v>153463.46524909997</v>
      </c>
      <c r="DZ25" s="28">
        <f t="shared" si="1"/>
        <v>154441.51253909996</v>
      </c>
      <c r="EA25" s="28">
        <f t="shared" si="1"/>
        <v>160810.73324809998</v>
      </c>
      <c r="EB25" s="28">
        <f t="shared" ref="EB25:EP25" si="2">SUM(EB4:EB24)</f>
        <v>151189.99119080001</v>
      </c>
      <c r="EC25" s="28">
        <f t="shared" si="2"/>
        <v>157179.44592709999</v>
      </c>
      <c r="ED25" s="28">
        <f t="shared" si="2"/>
        <v>157672.26739709999</v>
      </c>
      <c r="EE25" s="28">
        <f t="shared" si="2"/>
        <v>163793.60015909997</v>
      </c>
      <c r="EF25" s="28">
        <f t="shared" si="2"/>
        <v>154553.96114610002</v>
      </c>
      <c r="EG25" s="28">
        <f t="shared" si="2"/>
        <v>159890.81047510001</v>
      </c>
      <c r="EH25" s="28">
        <f t="shared" si="2"/>
        <v>161233.45286710002</v>
      </c>
      <c r="EI25" s="28">
        <f t="shared" si="2"/>
        <v>167269.34862909996</v>
      </c>
      <c r="EJ25" s="28">
        <f t="shared" si="2"/>
        <v>158408.83382110001</v>
      </c>
      <c r="EK25" s="28">
        <f t="shared" si="2"/>
        <v>163136.72638409998</v>
      </c>
      <c r="EL25" s="28">
        <f t="shared" si="2"/>
        <v>164771.53247210002</v>
      </c>
      <c r="EM25" s="28">
        <f t="shared" si="2"/>
        <v>170954.49108410001</v>
      </c>
      <c r="EN25" s="28">
        <f t="shared" si="2"/>
        <v>162803.53964109998</v>
      </c>
      <c r="EO25" s="28">
        <f t="shared" si="2"/>
        <v>165337.40461610002</v>
      </c>
      <c r="EP25" s="28">
        <f t="shared" si="2"/>
        <v>168335.88663810003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0.38794141897144807</v>
      </c>
      <c r="D30" s="47">
        <f>IF(PLANEL_Pot_Trim!D4&lt;&gt;0,D4/PLANEL_Pot_Trim!D4,0)</f>
        <v>0.36857206620022542</v>
      </c>
      <c r="E30" s="47">
        <f>IF(PLANEL_Pot_Trim!E4&lt;&gt;0,E4/PLANEL_Pot_Trim!E4,0)</f>
        <v>0.42209950484803888</v>
      </c>
      <c r="F30" s="47">
        <f>IF(PLANEL_Pot_Trim!F4&lt;&gt;0,F4/PLANEL_Pot_Trim!F4,0)</f>
        <v>0.3953210819740981</v>
      </c>
      <c r="G30" s="47">
        <f>IF(PLANEL_Pot_Trim!G4&lt;&gt;0,G4/PLANEL_Pot_Trim!G4,0)</f>
        <v>0.41274111149787313</v>
      </c>
      <c r="H30" s="47">
        <f>IF(PLANEL_Pot_Trim!H4&lt;&gt;0,H4/PLANEL_Pot_Trim!H4,0)</f>
        <v>0.40149404558849927</v>
      </c>
      <c r="I30" s="47">
        <f>IF(PLANEL_Pot_Trim!I4&lt;&gt;0,I4/PLANEL_Pot_Trim!I4,0)</f>
        <v>0.42293055884110109</v>
      </c>
      <c r="J30" s="47">
        <f>IF(PLANEL_Pot_Trim!J4&lt;&gt;0,J4/PLANEL_Pot_Trim!J4,0)</f>
        <v>0.39725218197742784</v>
      </c>
      <c r="K30" s="47">
        <f>IF(PLANEL_Pot_Trim!K4&lt;&gt;0,K4/PLANEL_Pot_Trim!K4,0)</f>
        <v>0.41317590373378982</v>
      </c>
      <c r="L30" s="47">
        <f>IF(PLANEL_Pot_Trim!L4&lt;&gt;0,L4/PLANEL_Pot_Trim!L4,0)</f>
        <v>0.40149404558849927</v>
      </c>
      <c r="M30" s="47">
        <f>IF(PLANEL_Pot_Trim!M4&lt;&gt;0,M4/PLANEL_Pot_Trim!M4,0)</f>
        <v>0.42293055884110109</v>
      </c>
      <c r="N30" s="47">
        <f>IF(PLANEL_Pot_Trim!N4&lt;&gt;0,N4/PLANEL_Pot_Trim!N4,0)</f>
        <v>0.39725218197742784</v>
      </c>
      <c r="O30" s="47">
        <f>IF(PLANEL_Pot_Trim!O4&lt;&gt;0,O4/PLANEL_Pot_Trim!O4,0)</f>
        <v>0.40605353458449467</v>
      </c>
      <c r="P30" s="47">
        <f>IF(PLANEL_Pot_Trim!P4&lt;&gt;0,P4/PLANEL_Pot_Trim!P4,0)</f>
        <v>0.39619679805138974</v>
      </c>
      <c r="Q30" s="47">
        <f>IF(PLANEL_Pot_Trim!Q4&lt;&gt;0,Q4/PLANEL_Pot_Trim!Q4,0)</f>
        <v>0.39036742350834375</v>
      </c>
      <c r="R30" s="47">
        <f>IF(PLANEL_Pot_Trim!R4&lt;&gt;0,R4/PLANEL_Pot_Trim!R4,0)</f>
        <v>0.36949546725582005</v>
      </c>
      <c r="S30" s="47">
        <f>IF(PLANEL_Pot_Trim!S4&lt;&gt;0,S4/PLANEL_Pot_Trim!S4,0)</f>
        <v>0.40949996998829874</v>
      </c>
      <c r="T30" s="47">
        <f>IF(PLANEL_Pot_Trim!T4&lt;&gt;0,T4/PLANEL_Pot_Trim!T4,0)</f>
        <v>0.40099003051482185</v>
      </c>
      <c r="U30" s="47">
        <f>IF(PLANEL_Pot_Trim!U4&lt;&gt;0,U4/PLANEL_Pot_Trim!U4,0)</f>
        <v>0.37959566067730277</v>
      </c>
      <c r="V30" s="47">
        <f>IF(PLANEL_Pot_Trim!V4&lt;&gt;0,V4/PLANEL_Pot_Trim!V4,0)</f>
        <v>0.36042332154327</v>
      </c>
      <c r="W30" s="47">
        <f>IF(PLANEL_Pot_Trim!W4&lt;&gt;0,W4/PLANEL_Pot_Trim!W4,0)</f>
        <v>0.42615737682418681</v>
      </c>
      <c r="X30" s="47">
        <f>IF(PLANEL_Pot_Trim!X4&lt;&gt;0,X4/PLANEL_Pot_Trim!X4,0)</f>
        <v>0.41559361160922942</v>
      </c>
      <c r="Y30" s="47">
        <f>IF(PLANEL_Pot_Trim!Y4&lt;&gt;0,Y4/PLANEL_Pot_Trim!Y4,0)</f>
        <v>0.37358952879496704</v>
      </c>
      <c r="Z30" s="47">
        <f>IF(PLANEL_Pot_Trim!Z4&lt;&gt;0,Z4/PLANEL_Pot_Trim!Z4,0)</f>
        <v>0.35916496208031773</v>
      </c>
      <c r="AA30" s="47">
        <f>IF(PLANEL_Pot_Trim!AA4&lt;&gt;0,AA4/PLANEL_Pot_Trim!AA4,0)</f>
        <v>0.42615737682418681</v>
      </c>
      <c r="AB30" s="47">
        <f>IF(PLANEL_Pot_Trim!AB4&lt;&gt;0,AB4/PLANEL_Pot_Trim!AB4,0)</f>
        <v>0.41559361160922942</v>
      </c>
      <c r="AC30" s="47">
        <f>IF(PLANEL_Pot_Trim!AC4&lt;&gt;0,AC4/PLANEL_Pot_Trim!AC4,0)</f>
        <v>0.37358952879496704</v>
      </c>
      <c r="AD30" s="47">
        <f>IF(PLANEL_Pot_Trim!AD4&lt;&gt;0,AD4/PLANEL_Pot_Trim!AD4,0)</f>
        <v>0.35916496208031773</v>
      </c>
      <c r="AE30" s="47">
        <f>IF(PLANEL_Pot_Trim!AE4&lt;&gt;0,AE4/PLANEL_Pot_Trim!AE4,0)</f>
        <v>0.42618083063710616</v>
      </c>
      <c r="AF30" s="47">
        <f>IF(PLANEL_Pot_Trim!AF4&lt;&gt;0,AF4/PLANEL_Pot_Trim!AF4,0)</f>
        <v>0.41565030380669571</v>
      </c>
      <c r="AG30" s="47">
        <f>IF(PLANEL_Pot_Trim!AG4&lt;&gt;0,AG4/PLANEL_Pot_Trim!AG4,0)</f>
        <v>0.37389627230684935</v>
      </c>
      <c r="AH30" s="47">
        <f>IF(PLANEL_Pot_Trim!AH4&lt;&gt;0,AH4/PLANEL_Pot_Trim!AH4,0)</f>
        <v>0.35943402132885671</v>
      </c>
      <c r="AI30" s="47">
        <f>IF(PLANEL_Pot_Trim!AI4&lt;&gt;0,AI4/PLANEL_Pot_Trim!AI4,0)</f>
        <v>0.42635575248649016</v>
      </c>
      <c r="AJ30" s="47">
        <f>IF(PLANEL_Pot_Trim!AJ4&lt;&gt;0,AJ4/PLANEL_Pot_Trim!AJ4,0)</f>
        <v>0.41575536166302024</v>
      </c>
      <c r="AK30" s="47">
        <f>IF(PLANEL_Pot_Trim!AK4&lt;&gt;0,AK4/PLANEL_Pot_Trim!AK4,0)</f>
        <v>0.3740097307340447</v>
      </c>
      <c r="AL30" s="47">
        <f>IF(PLANEL_Pot_Trim!AL4&lt;&gt;0,AL4/PLANEL_Pot_Trim!AL4,0)</f>
        <v>0.35968559589681165</v>
      </c>
      <c r="AM30" s="47">
        <f>IF(PLANEL_Pot_Trim!AM4&lt;&gt;0,AM4/PLANEL_Pot_Trim!AM4,0)</f>
        <v>0.42635575248649016</v>
      </c>
      <c r="AN30" s="47">
        <f>IF(PLANEL_Pot_Trim!AN4&lt;&gt;0,AN4/PLANEL_Pot_Trim!AN4,0)</f>
        <v>0.41575536166302024</v>
      </c>
      <c r="AO30" s="47">
        <f>IF(PLANEL_Pot_Trim!AO4&lt;&gt;0,AO4/PLANEL_Pot_Trim!AO4,0)</f>
        <v>0.3740097307340447</v>
      </c>
      <c r="AP30" s="47">
        <f>IF(PLANEL_Pot_Trim!AP4&lt;&gt;0,AP4/PLANEL_Pot_Trim!AP4,0)</f>
        <v>0.35968559589681165</v>
      </c>
      <c r="AQ30" s="47">
        <f>IF(PLANEL_Pot_Trim!AQ4&lt;&gt;0,AQ4/PLANEL_Pot_Trim!AQ4,0)</f>
        <v>0.42663107683880325</v>
      </c>
      <c r="AR30" s="47">
        <f>IF(PLANEL_Pot_Trim!AR4&lt;&gt;0,AR4/PLANEL_Pot_Trim!AR4,0)</f>
        <v>0.41613564782349954</v>
      </c>
      <c r="AS30" s="47">
        <f>IF(PLANEL_Pot_Trim!AS4&lt;&gt;0,AS4/PLANEL_Pot_Trim!AS4,0)</f>
        <v>0.37435635312776427</v>
      </c>
      <c r="AT30" s="47">
        <f>IF(PLANEL_Pot_Trim!AT4&lt;&gt;0,AT4/PLANEL_Pot_Trim!AT4,0)</f>
        <v>0.3602533904511297</v>
      </c>
      <c r="AU30" s="47">
        <f>IF(PLANEL_Pot_Trim!AU4&lt;&gt;0,AU4/PLANEL_Pot_Trim!AU4,0)</f>
        <v>0.42663107683880325</v>
      </c>
      <c r="AV30" s="47">
        <f>IF(PLANEL_Pot_Trim!AV4&lt;&gt;0,AV4/PLANEL_Pot_Trim!AV4,0)</f>
        <v>0.41613564782349954</v>
      </c>
      <c r="AW30" s="47">
        <f>IF(PLANEL_Pot_Trim!AW4&lt;&gt;0,AW4/PLANEL_Pot_Trim!AW4,0)</f>
        <v>0.37435635312776427</v>
      </c>
      <c r="AX30" s="47">
        <f>IF(PLANEL_Pot_Trim!AX4&lt;&gt;0,AX4/PLANEL_Pot_Trim!AX4,0)</f>
        <v>0.3602533904511297</v>
      </c>
      <c r="AY30" s="47">
        <f>IF(PLANEL_Pot_Trim!AY4&lt;&gt;0,AY4/PLANEL_Pot_Trim!AY4,0)</f>
        <v>0.42663107683880325</v>
      </c>
      <c r="AZ30" s="47">
        <f>IF(PLANEL_Pot_Trim!AZ4&lt;&gt;0,AZ4/PLANEL_Pot_Trim!AZ4,0)</f>
        <v>0.41613564782349954</v>
      </c>
      <c r="BA30" s="47">
        <f>IF(PLANEL_Pot_Trim!BA4&lt;&gt;0,BA4/PLANEL_Pot_Trim!BA4,0)</f>
        <v>0.37435635312776427</v>
      </c>
      <c r="BB30" s="47">
        <f>IF(PLANEL_Pot_Trim!BB4&lt;&gt;0,BB4/PLANEL_Pot_Trim!BB4,0)</f>
        <v>0.3602533904511297</v>
      </c>
      <c r="BC30" s="47">
        <f>IF(PLANEL_Pot_Trim!BC4&lt;&gt;0,BC4/PLANEL_Pot_Trim!BC4,0)</f>
        <v>0.42754745488320528</v>
      </c>
      <c r="BD30" s="47">
        <f>IF(PLANEL_Pot_Trim!BD4&lt;&gt;0,BD4/PLANEL_Pot_Trim!BD4,0)</f>
        <v>0.41713771816890599</v>
      </c>
      <c r="BE30" s="47">
        <f>IF(PLANEL_Pot_Trim!BE4&lt;&gt;0,BE4/PLANEL_Pot_Trim!BE4,0)</f>
        <v>0.37623308449050552</v>
      </c>
      <c r="BF30" s="47">
        <f>IF(PLANEL_Pot_Trim!BF4&lt;&gt;0,BF4/PLANEL_Pot_Trim!BF4,0)</f>
        <v>0.36289848021239357</v>
      </c>
      <c r="BG30" s="47">
        <f>IF(PLANEL_Pot_Trim!BG4&lt;&gt;0,BG4/PLANEL_Pot_Trim!BG4,0)</f>
        <v>0.42665129092879639</v>
      </c>
      <c r="BH30" s="47">
        <f>IF(PLANEL_Pot_Trim!BH4&lt;&gt;0,BH4/PLANEL_Pot_Trim!BH4,0)</f>
        <v>0.41681787068802695</v>
      </c>
      <c r="BI30" s="47">
        <f>IF(PLANEL_Pot_Trim!BI4&lt;&gt;0,BI4/PLANEL_Pot_Trim!BI4,0)</f>
        <v>0.37690770492312187</v>
      </c>
      <c r="BJ30" s="47">
        <f>IF(PLANEL_Pot_Trim!BJ4&lt;&gt;0,BJ4/PLANEL_Pot_Trim!BJ4,0)</f>
        <v>0.36399185851267929</v>
      </c>
      <c r="BK30" s="47">
        <f>IF(PLANEL_Pot_Trim!BK4&lt;&gt;0,BK4/PLANEL_Pot_Trim!BK4,0)</f>
        <v>0.42690581708789777</v>
      </c>
      <c r="BL30" s="47">
        <f>IF(PLANEL_Pot_Trim!BL4&lt;&gt;0,BL4/PLANEL_Pot_Trim!BL4,0)</f>
        <v>0.41622441931713144</v>
      </c>
      <c r="BM30" s="47">
        <f>IF(PLANEL_Pot_Trim!BM4&lt;&gt;0,BM4/PLANEL_Pot_Trim!BM4,0)</f>
        <v>0.37635242384631029</v>
      </c>
      <c r="BN30" s="47">
        <f>IF(PLANEL_Pot_Trim!BN4&lt;&gt;0,BN4/PLANEL_Pot_Trim!BN4,0)</f>
        <v>0.36474457981182107</v>
      </c>
      <c r="BO30" s="47">
        <f>IF(PLANEL_Pot_Trim!BO4&lt;&gt;0,BO4/PLANEL_Pot_Trim!BO4,0)</f>
        <v>0.42690581708789777</v>
      </c>
      <c r="BP30" s="47">
        <f>IF(PLANEL_Pot_Trim!BP4&lt;&gt;0,BP4/PLANEL_Pot_Trim!BP4,0)</f>
        <v>0.41622441931713144</v>
      </c>
      <c r="BQ30" s="47">
        <f>IF(PLANEL_Pot_Trim!BQ4&lt;&gt;0,BQ4/PLANEL_Pot_Trim!BQ4,0)</f>
        <v>0.37635242384631029</v>
      </c>
      <c r="BR30" s="47">
        <f>IF(PLANEL_Pot_Trim!BR4&lt;&gt;0,BR4/PLANEL_Pot_Trim!BR4,0)</f>
        <v>0.36474457981182107</v>
      </c>
      <c r="BS30" s="47">
        <f>IF(PLANEL_Pot_Trim!BS4&lt;&gt;0,BS4/PLANEL_Pot_Trim!BS4,0)</f>
        <v>0.42690581708789777</v>
      </c>
      <c r="BT30" s="47">
        <f>IF(PLANEL_Pot_Trim!BT4&lt;&gt;0,BT4/PLANEL_Pot_Trim!BT4,0)</f>
        <v>0.41622441931713144</v>
      </c>
      <c r="BU30" s="47">
        <f>IF(PLANEL_Pot_Trim!BU4&lt;&gt;0,BU4/PLANEL_Pot_Trim!BU4,0)</f>
        <v>0.37635242384631029</v>
      </c>
      <c r="BV30" s="47">
        <f>IF(PLANEL_Pot_Trim!BV4&lt;&gt;0,BV4/PLANEL_Pot_Trim!BV4,0)</f>
        <v>0.36474457981182107</v>
      </c>
      <c r="BW30" s="47">
        <f>IF(PLANEL_Pot_Trim!BW4&lt;&gt;0,BW4/PLANEL_Pot_Trim!BW4,0)</f>
        <v>0.42690581708789777</v>
      </c>
      <c r="BX30" s="47">
        <f>IF(PLANEL_Pot_Trim!BX4&lt;&gt;0,BX4/PLANEL_Pot_Trim!BX4,0)</f>
        <v>0.41622441931713144</v>
      </c>
      <c r="BY30" s="47">
        <f>IF(PLANEL_Pot_Trim!BY4&lt;&gt;0,BY4/PLANEL_Pot_Trim!BY4,0)</f>
        <v>0.37635242384631029</v>
      </c>
      <c r="BZ30" s="47">
        <f>IF(PLANEL_Pot_Trim!BZ4&lt;&gt;0,BZ4/PLANEL_Pot_Trim!BZ4,0)</f>
        <v>0.36474457981182107</v>
      </c>
      <c r="CA30" s="47">
        <f>IF(PLANEL_Pot_Trim!CA4&lt;&gt;0,CA4/PLANEL_Pot_Trim!CA4,0)</f>
        <v>0.42690581708789777</v>
      </c>
      <c r="CB30" s="47">
        <f>IF(PLANEL_Pot_Trim!CB4&lt;&gt;0,CB4/PLANEL_Pot_Trim!CB4,0)</f>
        <v>0.41622441931713144</v>
      </c>
      <c r="CC30" s="47">
        <f>IF(PLANEL_Pot_Trim!CC4&lt;&gt;0,CC4/PLANEL_Pot_Trim!CC4,0)</f>
        <v>0.37635242384631029</v>
      </c>
      <c r="CD30" s="47">
        <f>IF(PLANEL_Pot_Trim!CD4&lt;&gt;0,CD4/PLANEL_Pot_Trim!CD4,0)</f>
        <v>0.36474457981182107</v>
      </c>
      <c r="CE30" s="47">
        <f>IF(PLANEL_Pot_Trim!CE4&lt;&gt;0,CE4/PLANEL_Pot_Trim!CE4,0)</f>
        <v>0.42690581708789777</v>
      </c>
      <c r="CF30" s="47">
        <f>IF(PLANEL_Pot_Trim!CF4&lt;&gt;0,CF4/PLANEL_Pot_Trim!CF4,0)</f>
        <v>0.41622441931713144</v>
      </c>
      <c r="CG30" s="47">
        <f>IF(PLANEL_Pot_Trim!CG4&lt;&gt;0,CG4/PLANEL_Pot_Trim!CG4,0)</f>
        <v>0.37635242384631029</v>
      </c>
      <c r="CH30" s="47">
        <f>IF(PLANEL_Pot_Trim!CH4&lt;&gt;0,CH4/PLANEL_Pot_Trim!CH4,0)</f>
        <v>0.36474457981182107</v>
      </c>
      <c r="CI30" s="47">
        <f>IF(PLANEL_Pot_Trim!CI4&lt;&gt;0,CI4/PLANEL_Pot_Trim!CI4,0)</f>
        <v>0.42698449368863628</v>
      </c>
      <c r="CJ30" s="47">
        <f>IF(PLANEL_Pot_Trim!CJ4&lt;&gt;0,CJ4/PLANEL_Pot_Trim!CJ4,0)</f>
        <v>0.41629890018620769</v>
      </c>
      <c r="CK30" s="47">
        <f>IF(PLANEL_Pot_Trim!CK4&lt;&gt;0,CK4/PLANEL_Pot_Trim!CK4,0)</f>
        <v>0.37640895436432431</v>
      </c>
      <c r="CL30" s="47">
        <f>IF(PLANEL_Pot_Trim!CL4&lt;&gt;0,CL4/PLANEL_Pot_Trim!CL4,0)</f>
        <v>0.36486929881301022</v>
      </c>
      <c r="CM30" s="47">
        <f>IF(PLANEL_Pot_Trim!CM4&lt;&gt;0,CM4/PLANEL_Pot_Trim!CM4,0)</f>
        <v>0.42698449368863628</v>
      </c>
      <c r="CN30" s="47">
        <f>IF(PLANEL_Pot_Trim!CN4&lt;&gt;0,CN4/PLANEL_Pot_Trim!CN4,0)</f>
        <v>0.41629890018620769</v>
      </c>
      <c r="CO30" s="47">
        <f>IF(PLANEL_Pot_Trim!CO4&lt;&gt;0,CO4/PLANEL_Pot_Trim!CO4,0)</f>
        <v>0.37640895436432431</v>
      </c>
      <c r="CP30" s="47">
        <f>IF(PLANEL_Pot_Trim!CP4&lt;&gt;0,CP4/PLANEL_Pot_Trim!CP4,0)</f>
        <v>0.36486929881301022</v>
      </c>
      <c r="CQ30" s="47">
        <f>IF(PLANEL_Pot_Trim!CQ4&lt;&gt;0,CQ4/PLANEL_Pot_Trim!CQ4,0)</f>
        <v>0.42698449368863628</v>
      </c>
      <c r="CR30" s="47">
        <f>IF(PLANEL_Pot_Trim!CR4&lt;&gt;0,CR4/PLANEL_Pot_Trim!CR4,0)</f>
        <v>0.41629890018620769</v>
      </c>
      <c r="CS30" s="47">
        <f>IF(PLANEL_Pot_Trim!CS4&lt;&gt;0,CS4/PLANEL_Pot_Trim!CS4,0)</f>
        <v>0.37640895436432431</v>
      </c>
      <c r="CT30" s="47">
        <f>IF(PLANEL_Pot_Trim!CT4&lt;&gt;0,CT4/PLANEL_Pot_Trim!CT4,0)</f>
        <v>0.36486929881301022</v>
      </c>
      <c r="CU30" s="47">
        <f>IF(PLANEL_Pot_Trim!CU4&lt;&gt;0,CU4/PLANEL_Pot_Trim!CU4,0)</f>
        <v>0.42696696621076596</v>
      </c>
      <c r="CV30" s="47">
        <f>IF(PLANEL_Pot_Trim!CV4&lt;&gt;0,CV4/PLANEL_Pot_Trim!CV4,0)</f>
        <v>0.41597826657668874</v>
      </c>
      <c r="CW30" s="47">
        <f>IF(PLANEL_Pot_Trim!CW4&lt;&gt;0,CW4/PLANEL_Pot_Trim!CW4,0)</f>
        <v>0.37477031950594725</v>
      </c>
      <c r="CX30" s="47">
        <f>IF(PLANEL_Pot_Trim!CX4&lt;&gt;0,CX4/PLANEL_Pot_Trim!CX4,0)</f>
        <v>0.36471378883428696</v>
      </c>
      <c r="CY30" s="77">
        <f>IF(PLANEL_Pot_Trim!CY4&lt;&gt;0,CY4/PLANEL_Pot_Trim!CY4,0)</f>
        <v>0.42696696621076596</v>
      </c>
      <c r="CZ30" s="77">
        <f>IF(PLANEL_Pot_Trim!CZ4&lt;&gt;0,CZ4/PLANEL_Pot_Trim!CZ4,0)</f>
        <v>0.41597826657668874</v>
      </c>
      <c r="DA30" s="77">
        <f>IF(PLANEL_Pot_Trim!DA4&lt;&gt;0,DA4/PLANEL_Pot_Trim!DA4,0)</f>
        <v>0.35300400394399589</v>
      </c>
      <c r="DB30" s="77">
        <f>IF(PLANEL_Pot_Trim!DB4&lt;&gt;0,DB4/PLANEL_Pot_Trim!DB4,0)</f>
        <v>0.36471378883428696</v>
      </c>
      <c r="DC30" s="47">
        <f>IF(PLANEL_Pot_Trim!DC4&lt;&gt;0,DC4/PLANEL_Pot_Trim!DC4,0)</f>
        <v>0.42696696621076596</v>
      </c>
      <c r="DD30" s="47">
        <f>IF(PLANEL_Pot_Trim!DD4&lt;&gt;0,DD4/PLANEL_Pot_Trim!DD4,0)</f>
        <v>0.41597826657668874</v>
      </c>
      <c r="DE30" s="47">
        <f>IF(PLANEL_Pot_Trim!DE4&lt;&gt;0,DE4/PLANEL_Pot_Trim!DE4,0)</f>
        <v>0.3631759510313573</v>
      </c>
      <c r="DF30" s="47">
        <f>IF(PLANEL_Pot_Trim!DF4&lt;&gt;0,DF4/PLANEL_Pot_Trim!DF4,0)</f>
        <v>0.36471378883428696</v>
      </c>
      <c r="DG30" s="47">
        <f>IF(PLANEL_Pot_Trim!DG4&lt;&gt;0,DG4/PLANEL_Pot_Trim!DG4,0)</f>
        <v>0.42696696621076596</v>
      </c>
      <c r="DH30" s="47">
        <f>IF(PLANEL_Pot_Trim!DH4&lt;&gt;0,DH4/PLANEL_Pot_Trim!DH4,0)</f>
        <v>0.41597826657668874</v>
      </c>
      <c r="DI30" s="47">
        <f>IF(PLANEL_Pot_Trim!DI4&lt;&gt;0,DI4/PLANEL_Pot_Trim!DI4,0)</f>
        <v>0.35989811601235738</v>
      </c>
      <c r="DJ30" s="47">
        <f>IF(PLANEL_Pot_Trim!DJ4&lt;&gt;0,DJ4/PLANEL_Pot_Trim!DJ4,0)</f>
        <v>0.36471378883428696</v>
      </c>
      <c r="DK30" s="47">
        <f>IF(PLANEL_Pot_Trim!DK4&lt;&gt;0,DK4/PLANEL_Pot_Trim!DK4,0)</f>
        <v>0.42696696621076596</v>
      </c>
      <c r="DL30" s="47">
        <f>IF(PLANEL_Pot_Trim!DL4&lt;&gt;0,DL4/PLANEL_Pot_Trim!DL4,0)</f>
        <v>0.41597826657668874</v>
      </c>
      <c r="DM30" s="47">
        <f>IF(PLANEL_Pot_Trim!DM4&lt;&gt;0,DM4/PLANEL_Pot_Trim!DM4,0)</f>
        <v>0.35463776527624202</v>
      </c>
      <c r="DN30" s="47">
        <f>IF(PLANEL_Pot_Trim!DN4&lt;&gt;0,DN4/PLANEL_Pot_Trim!DN4,0)</f>
        <v>0.36471378883428696</v>
      </c>
      <c r="DO30" s="47">
        <f>IF(PLANEL_Pot_Trim!DO4&lt;&gt;0,DO4/PLANEL_Pot_Trim!DO4,0)</f>
        <v>0.42696696621076596</v>
      </c>
      <c r="DP30" s="47">
        <f>IF(PLANEL_Pot_Trim!DP4&lt;&gt;0,DP4/PLANEL_Pot_Trim!DP4,0)</f>
        <v>0.41597826657668874</v>
      </c>
      <c r="DQ30" s="47">
        <f>IF(PLANEL_Pot_Trim!DQ4&lt;&gt;0,DQ4/PLANEL_Pot_Trim!DQ4,0)</f>
        <v>0.34912610524349186</v>
      </c>
      <c r="DR30" s="47">
        <f>IF(PLANEL_Pot_Trim!DR4&lt;&gt;0,DR4/PLANEL_Pot_Trim!DR4,0)</f>
        <v>0.36471378883428696</v>
      </c>
      <c r="DS30" s="47">
        <f>IF(PLANEL_Pot_Trim!DS4&lt;&gt;0,DS4/PLANEL_Pot_Trim!DS4,0)</f>
        <v>0.42696696621076596</v>
      </c>
      <c r="DT30" s="47">
        <f>IF(PLANEL_Pot_Trim!DT4&lt;&gt;0,DT4/PLANEL_Pot_Trim!DT4,0)</f>
        <v>0.41597826657668874</v>
      </c>
      <c r="DU30" s="47">
        <f>IF(PLANEL_Pot_Trim!DU4&lt;&gt;0,DU4/PLANEL_Pot_Trim!DU4,0)</f>
        <v>0.34258056132278419</v>
      </c>
      <c r="DV30" s="47">
        <f>IF(PLANEL_Pot_Trim!DV4&lt;&gt;0,DV4/PLANEL_Pot_Trim!DV4,0)</f>
        <v>0.36471378883428696</v>
      </c>
      <c r="DW30" s="47">
        <f>IF(PLANEL_Pot_Trim!DW4&lt;&gt;0,DW4/PLANEL_Pot_Trim!DW4,0)</f>
        <v>0.42696696621076596</v>
      </c>
      <c r="DX30" s="47">
        <f>IF(PLANEL_Pot_Trim!DX4&lt;&gt;0,DX4/PLANEL_Pot_Trim!DX4,0)</f>
        <v>0.41597826657668874</v>
      </c>
      <c r="DY30" s="47">
        <f>IF(PLANEL_Pot_Trim!DY4&lt;&gt;0,DY4/PLANEL_Pot_Trim!DY4,0)</f>
        <v>0.3403395077548283</v>
      </c>
      <c r="DZ30" s="47">
        <f>IF(PLANEL_Pot_Trim!DZ4&lt;&gt;0,DZ4/PLANEL_Pot_Trim!DZ4,0)</f>
        <v>0.36471378883428696</v>
      </c>
      <c r="EA30" s="47">
        <f>IF(PLANEL_Pot_Trim!EA4&lt;&gt;0,EA4/PLANEL_Pot_Trim!EA4,0)</f>
        <v>0.42696696621076596</v>
      </c>
      <c r="EB30" s="47">
        <f>IF(PLANEL_Pot_Trim!EB4&lt;&gt;0,EB4/PLANEL_Pot_Trim!EB4,0)</f>
        <v>0.41597826657668874</v>
      </c>
      <c r="EC30" s="47">
        <f>IF(PLANEL_Pot_Trim!EC4&lt;&gt;0,EC4/PLANEL_Pot_Trim!EC4,0)</f>
        <v>0.3403395077548283</v>
      </c>
      <c r="ED30" s="47">
        <f>IF(PLANEL_Pot_Trim!ED4&lt;&gt;0,ED4/PLANEL_Pot_Trim!ED4,0)</f>
        <v>0.36471378883428696</v>
      </c>
      <c r="EE30" s="47">
        <f>IF(PLANEL_Pot_Trim!EE4&lt;&gt;0,EE4/PLANEL_Pot_Trim!EE4,0)</f>
        <v>0.42696696621076596</v>
      </c>
      <c r="EF30" s="47">
        <f>IF(PLANEL_Pot_Trim!EF4&lt;&gt;0,EF4/PLANEL_Pot_Trim!EF4,0)</f>
        <v>0.41597826657668874</v>
      </c>
      <c r="EG30" s="47">
        <f>IF(PLANEL_Pot_Trim!EG4&lt;&gt;0,EG4/PLANEL_Pot_Trim!EG4,0)</f>
        <v>0.3403395077548283</v>
      </c>
      <c r="EH30" s="47">
        <f>IF(PLANEL_Pot_Trim!EH4&lt;&gt;0,EH4/PLANEL_Pot_Trim!EH4,0)</f>
        <v>0.36471378883428696</v>
      </c>
      <c r="EI30" s="47">
        <f>IF(PLANEL_Pot_Trim!EI4&lt;&gt;0,EI4/PLANEL_Pot_Trim!EI4,0)</f>
        <v>0.42696696621076596</v>
      </c>
      <c r="EJ30" s="47">
        <f>IF(PLANEL_Pot_Trim!EJ4&lt;&gt;0,EJ4/PLANEL_Pot_Trim!EJ4,0)</f>
        <v>0.41597826657668874</v>
      </c>
      <c r="EK30" s="47">
        <f>IF(PLANEL_Pot_Trim!EK4&lt;&gt;0,EK4/PLANEL_Pot_Trim!EK4,0)</f>
        <v>0.3403395077548283</v>
      </c>
      <c r="EL30" s="47">
        <f>IF(PLANEL_Pot_Trim!EL4&lt;&gt;0,EL4/PLANEL_Pot_Trim!EL4,0)</f>
        <v>0.36471378883428696</v>
      </c>
      <c r="EM30" s="47">
        <f>IF(PLANEL_Pot_Trim!EM4&lt;&gt;0,EM4/PLANEL_Pot_Trim!EM4,0)</f>
        <v>0.42584137025736024</v>
      </c>
      <c r="EN30" s="47">
        <f>IF(PLANEL_Pot_Trim!EN4&lt;&gt;0,EN4/PLANEL_Pot_Trim!EN4,0)</f>
        <v>0.41482583964172026</v>
      </c>
      <c r="EO30" s="47">
        <f>IF(PLANEL_Pot_Trim!EO4&lt;&gt;0,EO4/PLANEL_Pot_Trim!EO4,0)</f>
        <v>0.33789020839471617</v>
      </c>
      <c r="EP30" s="47">
        <f>IF(PLANEL_Pot_Trim!EP4&lt;&gt;0,EP4/PLANEL_Pot_Trim!EP4,0)</f>
        <v>0.36214891927419041</v>
      </c>
    </row>
    <row r="31" spans="2:146" x14ac:dyDescent="0.25">
      <c r="B31" s="16" t="s">
        <v>2</v>
      </c>
      <c r="C31" s="47">
        <f>IF(PLANEL_Pot_Trim!C5&lt;&gt;0,C5/PLANEL_Pot_Trim!C5,0)</f>
        <v>0.17047831642977687</v>
      </c>
      <c r="D31" s="47">
        <f>IF(PLANEL_Pot_Trim!D5&lt;&gt;0,D5/PLANEL_Pot_Trim!D5,0)</f>
        <v>0.17056132380101477</v>
      </c>
      <c r="E31" s="47">
        <f>IF(PLANEL_Pot_Trim!E5&lt;&gt;0,E5/PLANEL_Pot_Trim!E5,0)</f>
        <v>0.19136105756590971</v>
      </c>
      <c r="F31" s="47">
        <f>IF(PLANEL_Pot_Trim!F5&lt;&gt;0,F5/PLANEL_Pot_Trim!F5,0)</f>
        <v>0.17688856832676791</v>
      </c>
      <c r="G31" s="47">
        <f>IF(PLANEL_Pot_Trim!G5&lt;&gt;0,G5/PLANEL_Pot_Trim!G5,0)</f>
        <v>0.48557714189475776</v>
      </c>
      <c r="H31" s="47">
        <f>IF(PLANEL_Pot_Trim!H5&lt;&gt;0,H5/PLANEL_Pot_Trim!H5,0)</f>
        <v>0.45570930778726815</v>
      </c>
      <c r="I31" s="47">
        <f>IF(PLANEL_Pot_Trim!I5&lt;&gt;0,I5/PLANEL_Pot_Trim!I5,0)</f>
        <v>0.39087406054674223</v>
      </c>
      <c r="J31" s="47">
        <f>IF(PLANEL_Pot_Trim!J5&lt;&gt;0,J5/PLANEL_Pot_Trim!J5,0)</f>
        <v>0.42653996565389601</v>
      </c>
      <c r="K31" s="47">
        <f>IF(PLANEL_Pot_Trim!K5&lt;&gt;0,K5/PLANEL_Pot_Trim!K5,0)</f>
        <v>0.46713985720083501</v>
      </c>
      <c r="L31" s="47">
        <f>IF(PLANEL_Pot_Trim!L5&lt;&gt;0,L5/PLANEL_Pot_Trim!L5,0)</f>
        <v>0.4484217908101078</v>
      </c>
      <c r="M31" s="47">
        <f>IF(PLANEL_Pot_Trim!M5&lt;&gt;0,M5/PLANEL_Pot_Trim!M5,0)</f>
        <v>0.38484223250791527</v>
      </c>
      <c r="N31" s="47">
        <f>IF(PLANEL_Pot_Trim!N5&lt;&gt;0,N5/PLANEL_Pot_Trim!N5,0)</f>
        <v>0.41975906739190089</v>
      </c>
      <c r="O31" s="47">
        <f>IF(PLANEL_Pot_Trim!O5&lt;&gt;0,O5/PLANEL_Pot_Trim!O5,0)</f>
        <v>0.47781532549822864</v>
      </c>
      <c r="P31" s="47">
        <f>IF(PLANEL_Pot_Trim!P5&lt;&gt;0,P5/PLANEL_Pot_Trim!P5,0)</f>
        <v>0.44870405010162967</v>
      </c>
      <c r="Q31" s="47">
        <f>IF(PLANEL_Pot_Trim!Q5&lt;&gt;0,Q5/PLANEL_Pot_Trim!Q5,0)</f>
        <v>0.38425669255203898</v>
      </c>
      <c r="R31" s="47">
        <f>IF(PLANEL_Pot_Trim!R5&lt;&gt;0,R5/PLANEL_Pot_Trim!R5,0)</f>
        <v>0.41940684148179752</v>
      </c>
      <c r="S31" s="47">
        <f>IF(PLANEL_Pot_Trim!S5&lt;&gt;0,S5/PLANEL_Pot_Trim!S5,0)</f>
        <v>0.47809603261516448</v>
      </c>
      <c r="T31" s="47">
        <f>IF(PLANEL_Pot_Trim!T5&lt;&gt;0,T5/PLANEL_Pot_Trim!T5,0)</f>
        <v>0.44909253530676668</v>
      </c>
      <c r="U31" s="47">
        <f>IF(PLANEL_Pot_Trim!U5&lt;&gt;0,U5/PLANEL_Pot_Trim!U5,0)</f>
        <v>0.38391982806784702</v>
      </c>
      <c r="V31" s="47">
        <f>IF(PLANEL_Pot_Trim!V5&lt;&gt;0,V5/PLANEL_Pot_Trim!V5,0)</f>
        <v>0.41930614827193202</v>
      </c>
      <c r="W31" s="47">
        <f>IF(PLANEL_Pot_Trim!W5&lt;&gt;0,W5/PLANEL_Pot_Trim!W5,0)</f>
        <v>0.46685734089813302</v>
      </c>
      <c r="X31" s="47">
        <f>IF(PLANEL_Pot_Trim!X5&lt;&gt;0,X5/PLANEL_Pot_Trim!X5,0)</f>
        <v>0.43873258758785466</v>
      </c>
      <c r="Y31" s="47">
        <f>IF(PLANEL_Pot_Trim!Y5&lt;&gt;0,Y5/PLANEL_Pot_Trim!Y5,0)</f>
        <v>0.37517206753199916</v>
      </c>
      <c r="Z31" s="47">
        <f>IF(PLANEL_Pot_Trim!Z5&lt;&gt;0,Z5/PLANEL_Pot_Trim!Z5,0)</f>
        <v>0.40958803020009876</v>
      </c>
      <c r="AA31" s="47">
        <f>IF(PLANEL_Pot_Trim!AA5&lt;&gt;0,AA5/PLANEL_Pot_Trim!AA5,0)</f>
        <v>0.45508121256837114</v>
      </c>
      <c r="AB31" s="47">
        <f>IF(PLANEL_Pot_Trim!AB5&lt;&gt;0,AB5/PLANEL_Pot_Trim!AB5,0)</f>
        <v>0.42776406940903422</v>
      </c>
      <c r="AC31" s="47">
        <f>IF(PLANEL_Pot_Trim!AC5&lt;&gt;0,AC5/PLANEL_Pot_Trim!AC5,0)</f>
        <v>0.3606218548878331</v>
      </c>
      <c r="AD31" s="47">
        <f>IF(PLANEL_Pot_Trim!AD5&lt;&gt;0,AD5/PLANEL_Pot_Trim!AD5,0)</f>
        <v>0.39609538631116886</v>
      </c>
      <c r="AE31" s="47">
        <f>IF(PLANEL_Pot_Trim!AE5&lt;&gt;0,AE5/PLANEL_Pot_Trim!AE5,0)</f>
        <v>0.41630784917785629</v>
      </c>
      <c r="AF31" s="47">
        <f>IF(PLANEL_Pot_Trim!AF5&lt;&gt;0,AF5/PLANEL_Pot_Trim!AF5,0)</f>
        <v>0.39164979396189348</v>
      </c>
      <c r="AG31" s="47">
        <f>IF(PLANEL_Pot_Trim!AG5&lt;&gt;0,AG5/PLANEL_Pot_Trim!AG5,0)</f>
        <v>0.31271471002629508</v>
      </c>
      <c r="AH31" s="47">
        <f>IF(PLANEL_Pot_Trim!AH5&lt;&gt;0,AH5/PLANEL_Pot_Trim!AH5,0)</f>
        <v>0.35167032822721173</v>
      </c>
      <c r="AI31" s="47">
        <f>IF(PLANEL_Pot_Trim!AI5&lt;&gt;0,AI5/PLANEL_Pot_Trim!AI5,0)</f>
        <v>0.41630784917785629</v>
      </c>
      <c r="AJ31" s="47">
        <f>IF(PLANEL_Pot_Trim!AJ5&lt;&gt;0,AJ5/PLANEL_Pot_Trim!AJ5,0)</f>
        <v>0.39164979396189348</v>
      </c>
      <c r="AK31" s="47">
        <f>IF(PLANEL_Pot_Trim!AK5&lt;&gt;0,AK5/PLANEL_Pot_Trim!AK5,0)</f>
        <v>0.31271471002629508</v>
      </c>
      <c r="AL31" s="47">
        <f>IF(PLANEL_Pot_Trim!AL5&lt;&gt;0,AL5/PLANEL_Pot_Trim!AL5,0)</f>
        <v>0.35167032822721173</v>
      </c>
      <c r="AM31" s="47">
        <f>IF(PLANEL_Pot_Trim!AM5&lt;&gt;0,AM5/PLANEL_Pot_Trim!AM5,0)</f>
        <v>0.41630784917785629</v>
      </c>
      <c r="AN31" s="47">
        <f>IF(PLANEL_Pot_Trim!AN5&lt;&gt;0,AN5/PLANEL_Pot_Trim!AN5,0)</f>
        <v>0.39164979396189348</v>
      </c>
      <c r="AO31" s="47">
        <f>IF(PLANEL_Pot_Trim!AO5&lt;&gt;0,AO5/PLANEL_Pot_Trim!AO5,0)</f>
        <v>0.31271471002629508</v>
      </c>
      <c r="AP31" s="47">
        <f>IF(PLANEL_Pot_Trim!AP5&lt;&gt;0,AP5/PLANEL_Pot_Trim!AP5,0)</f>
        <v>0.35167032822721173</v>
      </c>
      <c r="AQ31" s="47">
        <f>IF(PLANEL_Pot_Trim!AQ5&lt;&gt;0,AQ5/PLANEL_Pot_Trim!AQ5,0)</f>
        <v>0.41630784917785629</v>
      </c>
      <c r="AR31" s="47">
        <f>IF(PLANEL_Pot_Trim!AR5&lt;&gt;0,AR5/PLANEL_Pot_Trim!AR5,0)</f>
        <v>0.39164979396189348</v>
      </c>
      <c r="AS31" s="47">
        <f>IF(PLANEL_Pot_Trim!AS5&lt;&gt;0,AS5/PLANEL_Pot_Trim!AS5,0)</f>
        <v>0.31271471002629508</v>
      </c>
      <c r="AT31" s="47">
        <f>IF(PLANEL_Pot_Trim!AT5&lt;&gt;0,AT5/PLANEL_Pot_Trim!AT5,0)</f>
        <v>0.35167032822721173</v>
      </c>
      <c r="AU31" s="47">
        <f>IF(PLANEL_Pot_Trim!AU5&lt;&gt;0,AU5/PLANEL_Pot_Trim!AU5,0)</f>
        <v>0.41630784917785629</v>
      </c>
      <c r="AV31" s="47">
        <f>IF(PLANEL_Pot_Trim!AV5&lt;&gt;0,AV5/PLANEL_Pot_Trim!AV5,0)</f>
        <v>0.39164979396189348</v>
      </c>
      <c r="AW31" s="47">
        <f>IF(PLANEL_Pot_Trim!AW5&lt;&gt;0,AW5/PLANEL_Pot_Trim!AW5,0)</f>
        <v>0.31271471002629508</v>
      </c>
      <c r="AX31" s="47">
        <f>IF(PLANEL_Pot_Trim!AX5&lt;&gt;0,AX5/PLANEL_Pot_Trim!AX5,0)</f>
        <v>0.35167032822721173</v>
      </c>
      <c r="AY31" s="47">
        <f>IF(PLANEL_Pot_Trim!AY5&lt;&gt;0,AY5/PLANEL_Pot_Trim!AY5,0)</f>
        <v>0.41630784917785629</v>
      </c>
      <c r="AZ31" s="47">
        <f>IF(PLANEL_Pot_Trim!AZ5&lt;&gt;0,AZ5/PLANEL_Pot_Trim!AZ5,0)</f>
        <v>0.39164979396189348</v>
      </c>
      <c r="BA31" s="47">
        <f>IF(PLANEL_Pot_Trim!BA5&lt;&gt;0,BA5/PLANEL_Pot_Trim!BA5,0)</f>
        <v>0.31271471002629508</v>
      </c>
      <c r="BB31" s="47">
        <f>IF(PLANEL_Pot_Trim!BB5&lt;&gt;0,BB5/PLANEL_Pot_Trim!BB5,0)</f>
        <v>0.35167032822721173</v>
      </c>
      <c r="BC31" s="47">
        <f>IF(PLANEL_Pot_Trim!BC5&lt;&gt;0,BC5/PLANEL_Pot_Trim!BC5,0)</f>
        <v>0.41630784917785629</v>
      </c>
      <c r="BD31" s="47">
        <f>IF(PLANEL_Pot_Trim!BD5&lt;&gt;0,BD5/PLANEL_Pot_Trim!BD5,0)</f>
        <v>0.39164979396189348</v>
      </c>
      <c r="BE31" s="47">
        <f>IF(PLANEL_Pot_Trim!BE5&lt;&gt;0,BE5/PLANEL_Pot_Trim!BE5,0)</f>
        <v>0.31271471002629508</v>
      </c>
      <c r="BF31" s="47">
        <f>IF(PLANEL_Pot_Trim!BF5&lt;&gt;0,BF5/PLANEL_Pot_Trim!BF5,0)</f>
        <v>0.35167032822721173</v>
      </c>
      <c r="BG31" s="47">
        <f>IF(PLANEL_Pot_Trim!BG5&lt;&gt;0,BG5/PLANEL_Pot_Trim!BG5,0)</f>
        <v>0.44924531813383273</v>
      </c>
      <c r="BH31" s="47">
        <f>IF(PLANEL_Pot_Trim!BH5&lt;&gt;0,BH5/PLANEL_Pot_Trim!BH5,0)</f>
        <v>0.4281652257621259</v>
      </c>
      <c r="BI31" s="47">
        <f>IF(PLANEL_Pot_Trim!BI5&lt;&gt;0,BI5/PLANEL_Pot_Trim!BI5,0)</f>
        <v>0.38127823704668201</v>
      </c>
      <c r="BJ31" s="47">
        <f>IF(PLANEL_Pot_Trim!BJ5&lt;&gt;0,BJ5/PLANEL_Pot_Trim!BJ5,0)</f>
        <v>0.4069141733386642</v>
      </c>
      <c r="BK31" s="47">
        <f>IF(PLANEL_Pot_Trim!BK5&lt;&gt;0,BK5/PLANEL_Pot_Trim!BK5,0)</f>
        <v>0.44924531813383273</v>
      </c>
      <c r="BL31" s="47">
        <f>IF(PLANEL_Pot_Trim!BL5&lt;&gt;0,BL5/PLANEL_Pot_Trim!BL5,0)</f>
        <v>0.4281652257621259</v>
      </c>
      <c r="BM31" s="47">
        <f>IF(PLANEL_Pot_Trim!BM5&lt;&gt;0,BM5/PLANEL_Pot_Trim!BM5,0)</f>
        <v>0.38127823704668201</v>
      </c>
      <c r="BN31" s="47">
        <f>IF(PLANEL_Pot_Trim!BN5&lt;&gt;0,BN5/PLANEL_Pot_Trim!BN5,0)</f>
        <v>0.4069141733386642</v>
      </c>
      <c r="BO31" s="47">
        <f>IF(PLANEL_Pot_Trim!BO5&lt;&gt;0,BO5/PLANEL_Pot_Trim!BO5,0)</f>
        <v>0.44924531813383273</v>
      </c>
      <c r="BP31" s="47">
        <f>IF(PLANEL_Pot_Trim!BP5&lt;&gt;0,BP5/PLANEL_Pot_Trim!BP5,0)</f>
        <v>0.4281652257621259</v>
      </c>
      <c r="BQ31" s="47">
        <f>IF(PLANEL_Pot_Trim!BQ5&lt;&gt;0,BQ5/PLANEL_Pot_Trim!BQ5,0)</f>
        <v>0.38127823704668201</v>
      </c>
      <c r="BR31" s="47">
        <f>IF(PLANEL_Pot_Trim!BR5&lt;&gt;0,BR5/PLANEL_Pot_Trim!BR5,0)</f>
        <v>0.4069141733386642</v>
      </c>
      <c r="BS31" s="47">
        <f>IF(PLANEL_Pot_Trim!BS5&lt;&gt;0,BS5/PLANEL_Pot_Trim!BS5,0)</f>
        <v>0.44924531813383273</v>
      </c>
      <c r="BT31" s="47">
        <f>IF(PLANEL_Pot_Trim!BT5&lt;&gt;0,BT5/PLANEL_Pot_Trim!BT5,0)</f>
        <v>0.4281652257621259</v>
      </c>
      <c r="BU31" s="47">
        <f>IF(PLANEL_Pot_Trim!BU5&lt;&gt;0,BU5/PLANEL_Pot_Trim!BU5,0)</f>
        <v>0.38127823704668201</v>
      </c>
      <c r="BV31" s="47">
        <f>IF(PLANEL_Pot_Trim!BV5&lt;&gt;0,BV5/PLANEL_Pot_Trim!BV5,0)</f>
        <v>0.4069141733386642</v>
      </c>
      <c r="BW31" s="47">
        <f>IF(PLANEL_Pot_Trim!BW5&lt;&gt;0,BW5/PLANEL_Pot_Trim!BW5,0)</f>
        <v>0.44924531813383273</v>
      </c>
      <c r="BX31" s="47">
        <f>IF(PLANEL_Pot_Trim!BX5&lt;&gt;0,BX5/PLANEL_Pot_Trim!BX5,0)</f>
        <v>0.4281652257621259</v>
      </c>
      <c r="BY31" s="47">
        <f>IF(PLANEL_Pot_Trim!BY5&lt;&gt;0,BY5/PLANEL_Pot_Trim!BY5,0)</f>
        <v>0.38127823704668201</v>
      </c>
      <c r="BZ31" s="47">
        <f>IF(PLANEL_Pot_Trim!BZ5&lt;&gt;0,BZ5/PLANEL_Pot_Trim!BZ5,0)</f>
        <v>0.4069141733386642</v>
      </c>
      <c r="CA31" s="47">
        <f>IF(PLANEL_Pot_Trim!CA5&lt;&gt;0,CA5/PLANEL_Pot_Trim!CA5,0)</f>
        <v>0.44924531813383273</v>
      </c>
      <c r="CB31" s="47">
        <f>IF(PLANEL_Pot_Trim!CB5&lt;&gt;0,CB5/PLANEL_Pot_Trim!CB5,0)</f>
        <v>0.4281652257621259</v>
      </c>
      <c r="CC31" s="47">
        <f>IF(PLANEL_Pot_Trim!CC5&lt;&gt;0,CC5/PLANEL_Pot_Trim!CC5,0)</f>
        <v>0.38127823704668201</v>
      </c>
      <c r="CD31" s="47">
        <f>IF(PLANEL_Pot_Trim!CD5&lt;&gt;0,CD5/PLANEL_Pot_Trim!CD5,0)</f>
        <v>0.4069141733386642</v>
      </c>
      <c r="CE31" s="47">
        <f>IF(PLANEL_Pot_Trim!CE5&lt;&gt;0,CE5/PLANEL_Pot_Trim!CE5,0)</f>
        <v>0.44924531813383273</v>
      </c>
      <c r="CF31" s="47">
        <f>IF(PLANEL_Pot_Trim!CF5&lt;&gt;0,CF5/PLANEL_Pot_Trim!CF5,0)</f>
        <v>0.4281652257621259</v>
      </c>
      <c r="CG31" s="47">
        <f>IF(PLANEL_Pot_Trim!CG5&lt;&gt;0,CG5/PLANEL_Pot_Trim!CG5,0)</f>
        <v>0.38127823704668201</v>
      </c>
      <c r="CH31" s="47">
        <f>IF(PLANEL_Pot_Trim!CH5&lt;&gt;0,CH5/PLANEL_Pot_Trim!CH5,0)</f>
        <v>0.4069141733386642</v>
      </c>
      <c r="CI31" s="47">
        <f>IF(PLANEL_Pot_Trim!CI5&lt;&gt;0,CI5/PLANEL_Pot_Trim!CI5,0)</f>
        <v>0.44924531813383273</v>
      </c>
      <c r="CJ31" s="47">
        <f>IF(PLANEL_Pot_Trim!CJ5&lt;&gt;0,CJ5/PLANEL_Pot_Trim!CJ5,0)</f>
        <v>0.4281652257621259</v>
      </c>
      <c r="CK31" s="47">
        <f>IF(PLANEL_Pot_Trim!CK5&lt;&gt;0,CK5/PLANEL_Pot_Trim!CK5,0)</f>
        <v>0.38127823704668201</v>
      </c>
      <c r="CL31" s="47">
        <f>IF(PLANEL_Pot_Trim!CL5&lt;&gt;0,CL5/PLANEL_Pot_Trim!CL5,0)</f>
        <v>0.4069141733386642</v>
      </c>
      <c r="CM31" s="47">
        <f>IF(PLANEL_Pot_Trim!CM5&lt;&gt;0,CM5/PLANEL_Pot_Trim!CM5,0)</f>
        <v>0.44924531813383273</v>
      </c>
      <c r="CN31" s="47">
        <f>IF(PLANEL_Pot_Trim!CN5&lt;&gt;0,CN5/PLANEL_Pot_Trim!CN5,0)</f>
        <v>0.4281652257621259</v>
      </c>
      <c r="CO31" s="47">
        <f>IF(PLANEL_Pot_Trim!CO5&lt;&gt;0,CO5/PLANEL_Pot_Trim!CO5,0)</f>
        <v>0.38127823704668201</v>
      </c>
      <c r="CP31" s="47">
        <f>IF(PLANEL_Pot_Trim!CP5&lt;&gt;0,CP5/PLANEL_Pot_Trim!CP5,0)</f>
        <v>0.4069141733386642</v>
      </c>
      <c r="CQ31" s="47">
        <f>IF(PLANEL_Pot_Trim!CQ5&lt;&gt;0,CQ5/PLANEL_Pot_Trim!CQ5,0)</f>
        <v>0.44924531813383273</v>
      </c>
      <c r="CR31" s="47">
        <f>IF(PLANEL_Pot_Trim!CR5&lt;&gt;0,CR5/PLANEL_Pot_Trim!CR5,0)</f>
        <v>0.4281652257621259</v>
      </c>
      <c r="CS31" s="47">
        <f>IF(PLANEL_Pot_Trim!CS5&lt;&gt;0,CS5/PLANEL_Pot_Trim!CS5,0)</f>
        <v>0.38127823704668201</v>
      </c>
      <c r="CT31" s="47">
        <f>IF(PLANEL_Pot_Trim!CT5&lt;&gt;0,CT5/PLANEL_Pot_Trim!CT5,0)</f>
        <v>0.4069141733386642</v>
      </c>
      <c r="CU31" s="47">
        <f>IF(PLANEL_Pot_Trim!CU5&lt;&gt;0,CU5/PLANEL_Pot_Trim!CU5,0)</f>
        <v>0.44924531813383273</v>
      </c>
      <c r="CV31" s="47">
        <f>IF(PLANEL_Pot_Trim!CV5&lt;&gt;0,CV5/PLANEL_Pot_Trim!CV5,0)</f>
        <v>0.4281652257621259</v>
      </c>
      <c r="CW31" s="47">
        <f>IF(PLANEL_Pot_Trim!CW5&lt;&gt;0,CW5/PLANEL_Pot_Trim!CW5,0)</f>
        <v>0.38127823704668201</v>
      </c>
      <c r="CX31" s="47">
        <f>IF(PLANEL_Pot_Trim!CX5&lt;&gt;0,CX5/PLANEL_Pot_Trim!CX5,0)</f>
        <v>0.4069141733386642</v>
      </c>
      <c r="CY31" s="77">
        <f>IF(PLANEL_Pot_Trim!CY5&lt;&gt;0,CY5/PLANEL_Pot_Trim!CY5,0)</f>
        <v>0.44924531813383273</v>
      </c>
      <c r="CZ31" s="77">
        <f>IF(PLANEL_Pot_Trim!CZ5&lt;&gt;0,CZ5/PLANEL_Pot_Trim!CZ5,0)</f>
        <v>0.4281652257621259</v>
      </c>
      <c r="DA31" s="77">
        <f>IF(PLANEL_Pot_Trim!DA5&lt;&gt;0,DA5/PLANEL_Pot_Trim!DA5,0)</f>
        <v>0.38127823704668201</v>
      </c>
      <c r="DB31" s="77">
        <f>IF(PLANEL_Pot_Trim!DB5&lt;&gt;0,DB5/PLANEL_Pot_Trim!DB5,0)</f>
        <v>0.4069141733386642</v>
      </c>
      <c r="DC31" s="47">
        <f>IF(PLANEL_Pot_Trim!DC5&lt;&gt;0,DC5/PLANEL_Pot_Trim!DC5,0)</f>
        <v>0.44924531813383273</v>
      </c>
      <c r="DD31" s="47">
        <f>IF(PLANEL_Pot_Trim!DD5&lt;&gt;0,DD5/PLANEL_Pot_Trim!DD5,0)</f>
        <v>0.4281652257621259</v>
      </c>
      <c r="DE31" s="47">
        <f>IF(PLANEL_Pot_Trim!DE5&lt;&gt;0,DE5/PLANEL_Pot_Trim!DE5,0)</f>
        <v>0.38127823704668201</v>
      </c>
      <c r="DF31" s="47">
        <f>IF(PLANEL_Pot_Trim!DF5&lt;&gt;0,DF5/PLANEL_Pot_Trim!DF5,0)</f>
        <v>0.4069141733386642</v>
      </c>
      <c r="DG31" s="47">
        <f>IF(PLANEL_Pot_Trim!DG5&lt;&gt;0,DG5/PLANEL_Pot_Trim!DG5,0)</f>
        <v>0.44924531813383273</v>
      </c>
      <c r="DH31" s="47">
        <f>IF(PLANEL_Pot_Trim!DH5&lt;&gt;0,DH5/PLANEL_Pot_Trim!DH5,0)</f>
        <v>0.4281652257621259</v>
      </c>
      <c r="DI31" s="47">
        <f>IF(PLANEL_Pot_Trim!DI5&lt;&gt;0,DI5/PLANEL_Pot_Trim!DI5,0)</f>
        <v>0.38127823704668201</v>
      </c>
      <c r="DJ31" s="47">
        <f>IF(PLANEL_Pot_Trim!DJ5&lt;&gt;0,DJ5/PLANEL_Pot_Trim!DJ5,0)</f>
        <v>0.4069141733386642</v>
      </c>
      <c r="DK31" s="47">
        <f>IF(PLANEL_Pot_Trim!DK5&lt;&gt;0,DK5/PLANEL_Pot_Trim!DK5,0)</f>
        <v>0.44924531813383273</v>
      </c>
      <c r="DL31" s="47">
        <f>IF(PLANEL_Pot_Trim!DL5&lt;&gt;0,DL5/PLANEL_Pot_Trim!DL5,0)</f>
        <v>0.4281652257621259</v>
      </c>
      <c r="DM31" s="47">
        <f>IF(PLANEL_Pot_Trim!DM5&lt;&gt;0,DM5/PLANEL_Pot_Trim!DM5,0)</f>
        <v>0.38127823704668201</v>
      </c>
      <c r="DN31" s="47">
        <f>IF(PLANEL_Pot_Trim!DN5&lt;&gt;0,DN5/PLANEL_Pot_Trim!DN5,0)</f>
        <v>0.4069141733386642</v>
      </c>
      <c r="DO31" s="47">
        <f>IF(PLANEL_Pot_Trim!DO5&lt;&gt;0,DO5/PLANEL_Pot_Trim!DO5,0)</f>
        <v>0.44924531813383273</v>
      </c>
      <c r="DP31" s="47">
        <f>IF(PLANEL_Pot_Trim!DP5&lt;&gt;0,DP5/PLANEL_Pot_Trim!DP5,0)</f>
        <v>0.4281652257621259</v>
      </c>
      <c r="DQ31" s="47">
        <f>IF(PLANEL_Pot_Trim!DQ5&lt;&gt;0,DQ5/PLANEL_Pot_Trim!DQ5,0)</f>
        <v>0.38127823704668201</v>
      </c>
      <c r="DR31" s="47">
        <f>IF(PLANEL_Pot_Trim!DR5&lt;&gt;0,DR5/PLANEL_Pot_Trim!DR5,0)</f>
        <v>0.4069141733386642</v>
      </c>
      <c r="DS31" s="47">
        <f>IF(PLANEL_Pot_Trim!DS5&lt;&gt;0,DS5/PLANEL_Pot_Trim!DS5,0)</f>
        <v>0.44924531813383273</v>
      </c>
      <c r="DT31" s="47">
        <f>IF(PLANEL_Pot_Trim!DT5&lt;&gt;0,DT5/PLANEL_Pot_Trim!DT5,0)</f>
        <v>0.4281652257621259</v>
      </c>
      <c r="DU31" s="47">
        <f>IF(PLANEL_Pot_Trim!DU5&lt;&gt;0,DU5/PLANEL_Pot_Trim!DU5,0)</f>
        <v>0.38127823704668201</v>
      </c>
      <c r="DV31" s="47">
        <f>IF(PLANEL_Pot_Trim!DV5&lt;&gt;0,DV5/PLANEL_Pot_Trim!DV5,0)</f>
        <v>0.4069141733386642</v>
      </c>
      <c r="DW31" s="47">
        <f>IF(PLANEL_Pot_Trim!DW5&lt;&gt;0,DW5/PLANEL_Pot_Trim!DW5,0)</f>
        <v>0.44924531813383273</v>
      </c>
      <c r="DX31" s="47">
        <f>IF(PLANEL_Pot_Trim!DX5&lt;&gt;0,DX5/PLANEL_Pot_Trim!DX5,0)</f>
        <v>0.4281652257621259</v>
      </c>
      <c r="DY31" s="47">
        <f>IF(PLANEL_Pot_Trim!DY5&lt;&gt;0,DY5/PLANEL_Pot_Trim!DY5,0)</f>
        <v>0.37747140482556385</v>
      </c>
      <c r="DZ31" s="47">
        <f>IF(PLANEL_Pot_Trim!DZ5&lt;&gt;0,DZ5/PLANEL_Pot_Trim!DZ5,0)</f>
        <v>0.4069141733386642</v>
      </c>
      <c r="EA31" s="47">
        <f>IF(PLANEL_Pot_Trim!EA5&lt;&gt;0,EA5/PLANEL_Pot_Trim!EA5,0)</f>
        <v>0.44924531813383273</v>
      </c>
      <c r="EB31" s="47">
        <f>IF(PLANEL_Pot_Trim!EB5&lt;&gt;0,EB5/PLANEL_Pot_Trim!EB5,0)</f>
        <v>0.4281652257621259</v>
      </c>
      <c r="EC31" s="47">
        <f>IF(PLANEL_Pot_Trim!EC5&lt;&gt;0,EC5/PLANEL_Pot_Trim!EC5,0)</f>
        <v>0.37747140482556385</v>
      </c>
      <c r="ED31" s="47">
        <f>IF(PLANEL_Pot_Trim!ED5&lt;&gt;0,ED5/PLANEL_Pot_Trim!ED5,0)</f>
        <v>0.4069141733386642</v>
      </c>
      <c r="EE31" s="47">
        <f>IF(PLANEL_Pot_Trim!EE5&lt;&gt;0,EE5/PLANEL_Pot_Trim!EE5,0)</f>
        <v>0.44924531813383273</v>
      </c>
      <c r="EF31" s="47">
        <f>IF(PLANEL_Pot_Trim!EF5&lt;&gt;0,EF5/PLANEL_Pot_Trim!EF5,0)</f>
        <v>0.4281652257621259</v>
      </c>
      <c r="EG31" s="47">
        <f>IF(PLANEL_Pot_Trim!EG5&lt;&gt;0,EG5/PLANEL_Pot_Trim!EG5,0)</f>
        <v>0.37747140482556385</v>
      </c>
      <c r="EH31" s="47">
        <f>IF(PLANEL_Pot_Trim!EH5&lt;&gt;0,EH5/PLANEL_Pot_Trim!EH5,0)</f>
        <v>0.4069141733386642</v>
      </c>
      <c r="EI31" s="47">
        <f>IF(PLANEL_Pot_Trim!EI5&lt;&gt;0,EI5/PLANEL_Pot_Trim!EI5,0)</f>
        <v>0.44924531813383273</v>
      </c>
      <c r="EJ31" s="47">
        <f>IF(PLANEL_Pot_Trim!EJ5&lt;&gt;0,EJ5/PLANEL_Pot_Trim!EJ5,0)</f>
        <v>0.4281652257621259</v>
      </c>
      <c r="EK31" s="47">
        <f>IF(PLANEL_Pot_Trim!EK5&lt;&gt;0,EK5/PLANEL_Pot_Trim!EK5,0)</f>
        <v>0.37747140482556385</v>
      </c>
      <c r="EL31" s="47">
        <f>IF(PLANEL_Pot_Trim!EL5&lt;&gt;0,EL5/PLANEL_Pot_Trim!EL5,0)</f>
        <v>0.4069141733386642</v>
      </c>
      <c r="EM31" s="47">
        <f>IF(PLANEL_Pot_Trim!EM5&lt;&gt;0,EM5/PLANEL_Pot_Trim!EM5,0)</f>
        <v>0.44924531813383273</v>
      </c>
      <c r="EN31" s="47">
        <f>IF(PLANEL_Pot_Trim!EN5&lt;&gt;0,EN5/PLANEL_Pot_Trim!EN5,0)</f>
        <v>0.4281652257621259</v>
      </c>
      <c r="EO31" s="47">
        <f>IF(PLANEL_Pot_Trim!EO5&lt;&gt;0,EO5/PLANEL_Pot_Trim!EO5,0)</f>
        <v>0.37747140482556385</v>
      </c>
      <c r="EP31" s="47">
        <f>IF(PLANEL_Pot_Trim!EP5&lt;&gt;0,EP5/PLANEL_Pot_Trim!EP5,0)</f>
        <v>0.4069141733386642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0.20749098993079643</v>
      </c>
      <c r="F33" s="48">
        <f>IF(PLANEL_Pot_Trim!F7&lt;&gt;0,F7/PLANEL_Pot_Trim!F7,0)</f>
        <v>0.20749098993079643</v>
      </c>
      <c r="G33" s="48">
        <f>IF(PLANEL_Pot_Trim!G7&lt;&gt;0,G7/PLANEL_Pot_Trim!G7,0)</f>
        <v>0.188851439223433</v>
      </c>
      <c r="H33" s="48">
        <f>IF(PLANEL_Pot_Trim!H7&lt;&gt;0,H7/PLANEL_Pot_Trim!H7,0)</f>
        <v>0.188851439223433</v>
      </c>
      <c r="I33" s="48">
        <f>IF(PLANEL_Pot_Trim!I7&lt;&gt;0,I7/PLANEL_Pot_Trim!I7,0)</f>
        <v>9.6687515665732943E-2</v>
      </c>
      <c r="J33" s="48">
        <f>IF(PLANEL_Pot_Trim!J7&lt;&gt;0,J7/PLANEL_Pot_Trim!J7,0)</f>
        <v>0.188851439223433</v>
      </c>
      <c r="K33" s="48">
        <f>IF(PLANEL_Pot_Trim!K7&lt;&gt;0,K7/PLANEL_Pot_Trim!K7,0)</f>
        <v>0.188851439223433</v>
      </c>
      <c r="L33" s="48">
        <f>IF(PLANEL_Pot_Trim!L7&lt;&gt;0,L7/PLANEL_Pot_Trim!L7,0)</f>
        <v>0.188851439223433</v>
      </c>
      <c r="M33" s="48">
        <f>IF(PLANEL_Pot_Trim!M7&lt;&gt;0,M7/PLANEL_Pot_Trim!M7,0)</f>
        <v>0.11912026158130799</v>
      </c>
      <c r="N33" s="48">
        <f>IF(PLANEL_Pot_Trim!N7&lt;&gt;0,N7/PLANEL_Pot_Trim!N7,0)</f>
        <v>0.188851439223433</v>
      </c>
      <c r="O33" s="48">
        <f>IF(PLANEL_Pot_Trim!O7&lt;&gt;0,O7/PLANEL_Pot_Trim!O7,0)</f>
        <v>0.147906796260871</v>
      </c>
      <c r="P33" s="48">
        <f>IF(PLANEL_Pot_Trim!P7&lt;&gt;0,P7/PLANEL_Pot_Trim!P7,0)</f>
        <v>4.1852023637767001E-2</v>
      </c>
      <c r="Q33" s="48">
        <f>IF(PLANEL_Pot_Trim!Q7&lt;&gt;0,Q7/PLANEL_Pot_Trim!Q7,0)</f>
        <v>5.2157850591949594E-3</v>
      </c>
      <c r="R33" s="48">
        <f>IF(PLANEL_Pot_Trim!R7&lt;&gt;0,R7/PLANEL_Pot_Trim!R7,0)</f>
        <v>9.3293947521380732E-2</v>
      </c>
      <c r="S33" s="48">
        <f>IF(PLANEL_Pot_Trim!S7&lt;&gt;0,S7/PLANEL_Pot_Trim!S7,0)</f>
        <v>0.13653158229934498</v>
      </c>
      <c r="T33" s="48">
        <f>IF(PLANEL_Pot_Trim!T7&lt;&gt;0,T7/PLANEL_Pot_Trim!T7,0)</f>
        <v>3.8633268748622052E-2</v>
      </c>
      <c r="U33" s="48">
        <f>IF(PLANEL_Pot_Trim!U7&lt;&gt;0,U7/PLANEL_Pot_Trim!U7,0)</f>
        <v>3.8633268748622052E-2</v>
      </c>
      <c r="V33" s="48">
        <f>IF(PLANEL_Pot_Trim!V7&lt;&gt;0,V7/PLANEL_Pot_Trim!V7,0)</f>
        <v>0.13653158229934498</v>
      </c>
      <c r="W33" s="48">
        <f>IF(PLANEL_Pot_Trim!W7&lt;&gt;0,W7/PLANEL_Pot_Trim!W7,0)</f>
        <v>0.12747588375229135</v>
      </c>
      <c r="X33" s="48">
        <f>IF(PLANEL_Pot_Trim!X7&lt;&gt;0,X7/PLANEL_Pot_Trim!X7,0)</f>
        <v>3.607084890566014E-2</v>
      </c>
      <c r="Y33" s="48">
        <f>IF(PLANEL_Pot_Trim!Y7&lt;&gt;0,Y7/PLANEL_Pot_Trim!Y7,0)</f>
        <v>3.607084890566014E-2</v>
      </c>
      <c r="Z33" s="48">
        <f>IF(PLANEL_Pot_Trim!Z7&lt;&gt;0,Z7/PLANEL_Pot_Trim!Z7,0)</f>
        <v>0.12747588375229135</v>
      </c>
      <c r="AA33" s="48">
        <f>IF(PLANEL_Pot_Trim!AA7&lt;&gt;0,AA7/PLANEL_Pot_Trim!AA7,0)</f>
        <v>0.11079698351118095</v>
      </c>
      <c r="AB33" s="48">
        <f>IF(PLANEL_Pot_Trim!AB7&lt;&gt;0,AB7/PLANEL_Pot_Trim!AB7,0)</f>
        <v>3.1351351595261159E-2</v>
      </c>
      <c r="AC33" s="48">
        <f>IF(PLANEL_Pot_Trim!AC7&lt;&gt;0,AC7/PLANEL_Pot_Trim!AC7,0)</f>
        <v>3.1351351595261159E-2</v>
      </c>
      <c r="AD33" s="48">
        <f>IF(PLANEL_Pot_Trim!AD7&lt;&gt;0,AD7/PLANEL_Pot_Trim!AD7,0)</f>
        <v>0.11079698351118095</v>
      </c>
      <c r="AE33" s="48">
        <f>IF(PLANEL_Pot_Trim!AE7&lt;&gt;0,AE7/PLANEL_Pot_Trim!AE7,0)</f>
        <v>0.10579345883259389</v>
      </c>
      <c r="AF33" s="48">
        <f>IF(PLANEL_Pot_Trim!AF7&lt;&gt;0,AF7/PLANEL_Pot_Trim!AF7,0)</f>
        <v>2.9935543543067045E-2</v>
      </c>
      <c r="AG33" s="48">
        <f>IF(PLANEL_Pot_Trim!AG7&lt;&gt;0,AG7/PLANEL_Pot_Trim!AG7,0)</f>
        <v>2.9935543543067045E-2</v>
      </c>
      <c r="AH33" s="48">
        <f>IF(PLANEL_Pot_Trim!AH7&lt;&gt;0,AH7/PLANEL_Pot_Trim!AH7,0)</f>
        <v>0.10579345883259389</v>
      </c>
      <c r="AI33" s="48">
        <f>IF(PLANEL_Pot_Trim!AI7&lt;&gt;0,AI7/PLANEL_Pot_Trim!AI7,0)</f>
        <v>9.1924481989220611E-2</v>
      </c>
      <c r="AJ33" s="48">
        <f>IF(PLANEL_Pot_Trim!AJ7&lt;&gt;0,AJ7/PLANEL_Pot_Trim!AJ7,0)</f>
        <v>2.8493883969550406E-2</v>
      </c>
      <c r="AK33" s="48">
        <f>IF(PLANEL_Pot_Trim!AK7&lt;&gt;0,AK7/PLANEL_Pot_Trim!AK7,0)</f>
        <v>2.8493883969550406E-2</v>
      </c>
      <c r="AL33" s="48">
        <f>IF(PLANEL_Pot_Trim!AL7&lt;&gt;0,AL7/PLANEL_Pot_Trim!AL7,0)</f>
        <v>9.1924481989220611E-2</v>
      </c>
      <c r="AM33" s="48">
        <f>IF(PLANEL_Pot_Trim!AM7&lt;&gt;0,AM7/PLANEL_Pot_Trim!AM7,0)</f>
        <v>7.0508012292246264E-2</v>
      </c>
      <c r="AN33" s="48">
        <f>IF(PLANEL_Pot_Trim!AN7&lt;&gt;0,AN7/PLANEL_Pot_Trim!AN7,0)</f>
        <v>2.5952135087388483E-2</v>
      </c>
      <c r="AO33" s="48">
        <f>IF(PLANEL_Pot_Trim!AO7&lt;&gt;0,AO7/PLANEL_Pot_Trim!AO7,0)</f>
        <v>2.5952135087388483E-2</v>
      </c>
      <c r="AP33" s="48">
        <f>IF(PLANEL_Pot_Trim!AP7&lt;&gt;0,AP7/PLANEL_Pot_Trim!AP7,0)</f>
        <v>5.3607509916834994E-2</v>
      </c>
      <c r="AQ33" s="48">
        <f>IF(PLANEL_Pot_Trim!AQ7&lt;&gt;0,AQ7/PLANEL_Pot_Trim!AQ7,0)</f>
        <v>4.6266210183890939E-2</v>
      </c>
      <c r="AR33" s="48">
        <f>IF(PLANEL_Pot_Trim!AR7&lt;&gt;0,AR7/PLANEL_Pot_Trim!AR7,0)</f>
        <v>1.5001583082323128E-2</v>
      </c>
      <c r="AS33" s="48">
        <f>IF(PLANEL_Pot_Trim!AS7&lt;&gt;0,AS7/PLANEL_Pot_Trim!AS7,0)</f>
        <v>1.5001583082323128E-2</v>
      </c>
      <c r="AT33" s="48">
        <f>IF(PLANEL_Pot_Trim!AT7&lt;&gt;0,AT7/PLANEL_Pot_Trim!AT7,0)</f>
        <v>1.5001583082323128E-2</v>
      </c>
      <c r="AU33" s="48">
        <f>IF(PLANEL_Pot_Trim!AU7&lt;&gt;0,AU7/PLANEL_Pot_Trim!AU7,0)</f>
        <v>1.4496331407095629E-2</v>
      </c>
      <c r="AV33" s="48">
        <f>IF(PLANEL_Pot_Trim!AV7&lt;&gt;0,AV7/PLANEL_Pot_Trim!AV7,0)</f>
        <v>1.4496331407095629E-2</v>
      </c>
      <c r="AW33" s="48">
        <f>IF(PLANEL_Pot_Trim!AW7&lt;&gt;0,AW7/PLANEL_Pot_Trim!AW7,0)</f>
        <v>1.4496331407095629E-2</v>
      </c>
      <c r="AX33" s="48">
        <f>IF(PLANEL_Pot_Trim!AX7&lt;&gt;0,AX7/PLANEL_Pot_Trim!AX7,0)</f>
        <v>1.4496331407095629E-2</v>
      </c>
      <c r="AY33" s="48">
        <f>IF(PLANEL_Pot_Trim!AY7&lt;&gt;0,AY7/PLANEL_Pot_Trim!AY7,0)</f>
        <v>1.3453623079937888E-2</v>
      </c>
      <c r="AZ33" s="48">
        <f>IF(PLANEL_Pot_Trim!AZ7&lt;&gt;0,AZ7/PLANEL_Pot_Trim!AZ7,0)</f>
        <v>1.3453623079937888E-2</v>
      </c>
      <c r="BA33" s="48">
        <f>IF(PLANEL_Pot_Trim!BA7&lt;&gt;0,BA7/PLANEL_Pot_Trim!BA7,0)</f>
        <v>1.3453623079937888E-2</v>
      </c>
      <c r="BB33" s="48">
        <f>IF(PLANEL_Pot_Trim!BB7&lt;&gt;0,BB7/PLANEL_Pot_Trim!BB7,0)</f>
        <v>1.3453623079937888E-2</v>
      </c>
      <c r="BC33" s="48">
        <f>IF(PLANEL_Pot_Trim!BC7&lt;&gt;0,BC7/PLANEL_Pot_Trim!BC7,0)</f>
        <v>1.2937790820189313E-2</v>
      </c>
      <c r="BD33" s="48">
        <f>IF(PLANEL_Pot_Trim!BD7&lt;&gt;0,BD7/PLANEL_Pot_Trim!BD7,0)</f>
        <v>1.2937790820189313E-2</v>
      </c>
      <c r="BE33" s="48">
        <f>IF(PLANEL_Pot_Trim!BE7&lt;&gt;0,BE7/PLANEL_Pot_Trim!BE7,0)</f>
        <v>1.2937790820189313E-2</v>
      </c>
      <c r="BF33" s="48">
        <f>IF(PLANEL_Pot_Trim!BF7&lt;&gt;0,BF7/PLANEL_Pot_Trim!BF7,0)</f>
        <v>1.2937790820189313E-2</v>
      </c>
      <c r="BG33" s="48">
        <f>IF(PLANEL_Pot_Trim!BG7&lt;&gt;0,BG7/PLANEL_Pot_Trim!BG7,0)</f>
        <v>1.219651785996252E-2</v>
      </c>
      <c r="BH33" s="48">
        <f>IF(PLANEL_Pot_Trim!BH7&lt;&gt;0,BH7/PLANEL_Pot_Trim!BH7,0)</f>
        <v>1.219651785996252E-2</v>
      </c>
      <c r="BI33" s="48">
        <f>IF(PLANEL_Pot_Trim!BI7&lt;&gt;0,BI7/PLANEL_Pot_Trim!BI7,0)</f>
        <v>1.219651785996252E-2</v>
      </c>
      <c r="BJ33" s="48">
        <f>IF(PLANEL_Pot_Trim!BJ7&lt;&gt;0,BJ7/PLANEL_Pot_Trim!BJ7,0)</f>
        <v>1.219651785996252E-2</v>
      </c>
      <c r="BK33" s="48">
        <f>IF(PLANEL_Pot_Trim!BK7&lt;&gt;0,BK7/PLANEL_Pot_Trim!BK7,0)</f>
        <v>1.219651785996252E-2</v>
      </c>
      <c r="BL33" s="48">
        <f>IF(PLANEL_Pot_Trim!BL7&lt;&gt;0,BL7/PLANEL_Pot_Trim!BL7,0)</f>
        <v>1.219651785996252E-2</v>
      </c>
      <c r="BM33" s="48">
        <f>IF(PLANEL_Pot_Trim!BM7&lt;&gt;0,BM7/PLANEL_Pot_Trim!BM7,0)</f>
        <v>1.219651785996252E-2</v>
      </c>
      <c r="BN33" s="48">
        <f>IF(PLANEL_Pot_Trim!BN7&lt;&gt;0,BN7/PLANEL_Pot_Trim!BN7,0)</f>
        <v>1.219651785996252E-2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0.60161247772454818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0.60161247772454818</v>
      </c>
      <c r="I36" s="49">
        <f>IF(PLANEL_Pot_Trim!I9&lt;&gt;0,I10/PLANEL_Pot_Trim!I9,0)</f>
        <v>0.60004516246615291</v>
      </c>
      <c r="J36" s="49">
        <f>IF(PLANEL_Pot_Trim!J9&lt;&gt;0,J10/PLANEL_Pot_Trim!J9,0)</f>
        <v>0.60161247772454818</v>
      </c>
      <c r="K36" s="49">
        <f>IF(PLANEL_Pot_Trim!K9&lt;&gt;0,K10/PLANEL_Pot_Trim!K9,0)</f>
        <v>0.60161247772454818</v>
      </c>
      <c r="L36" s="49">
        <f>IF(PLANEL_Pot_Trim!L9&lt;&gt;0,L10/PLANEL_Pot_Trim!L9,0)</f>
        <v>0.60161247772454818</v>
      </c>
      <c r="M36" s="49">
        <f>IF(PLANEL_Pot_Trim!M9&lt;&gt;0,M10/PLANEL_Pot_Trim!M9,0)</f>
        <v>0.60004516246615291</v>
      </c>
      <c r="N36" s="49">
        <f>IF(PLANEL_Pot_Trim!N9&lt;&gt;0,N10/PLANEL_Pot_Trim!N9,0)</f>
        <v>0.60161247772454818</v>
      </c>
      <c r="O36" s="49">
        <f>IF(PLANEL_Pot_Trim!O9&lt;&gt;0,O10/PLANEL_Pot_Trim!O9,0)</f>
        <v>0.60161247772454818</v>
      </c>
      <c r="P36" s="49">
        <f>IF(PLANEL_Pot_Trim!P9&lt;&gt;0,P10/PLANEL_Pot_Trim!P9,0)</f>
        <v>0.56415070170566317</v>
      </c>
      <c r="Q36" s="49">
        <f>IF(PLANEL_Pot_Trim!Q9&lt;&gt;0,Q10/PLANEL_Pot_Trim!Q9,0)</f>
        <v>0.47315851691777178</v>
      </c>
      <c r="R36" s="49">
        <f>IF(PLANEL_Pot_Trim!R9&lt;&gt;0,R10/PLANEL_Pot_Trim!R9,0)</f>
        <v>0.60161247772454818</v>
      </c>
      <c r="S36" s="49">
        <f>IF(PLANEL_Pot_Trim!S9&lt;&gt;0,S10/PLANEL_Pot_Trim!S9,0)</f>
        <v>0.65927071544605387</v>
      </c>
      <c r="T36" s="49">
        <f>IF(PLANEL_Pot_Trim!T9&lt;&gt;0,T10/PLANEL_Pot_Trim!T9,0)</f>
        <v>0.62796696029704691</v>
      </c>
      <c r="U36" s="49">
        <f>IF(PLANEL_Pot_Trim!U9&lt;&gt;0,U10/PLANEL_Pot_Trim!U9,0)</f>
        <v>0.62796696029704691</v>
      </c>
      <c r="V36" s="49">
        <f>IF(PLANEL_Pot_Trim!V9&lt;&gt;0,V10/PLANEL_Pot_Trim!V9,0)</f>
        <v>0.65927071544605387</v>
      </c>
      <c r="W36" s="49">
        <f>IF(PLANEL_Pot_Trim!W9&lt;&gt;0,W10/PLANEL_Pot_Trim!W9,0)</f>
        <v>0.65927071544605387</v>
      </c>
      <c r="X36" s="49">
        <f>IF(PLANEL_Pot_Trim!X9&lt;&gt;0,X10/PLANEL_Pot_Trim!X9,0)</f>
        <v>0.62796696029704691</v>
      </c>
      <c r="Y36" s="49">
        <f>IF(PLANEL_Pot_Trim!Y9&lt;&gt;0,Y10/PLANEL_Pot_Trim!Y9,0)</f>
        <v>0.62796696029704691</v>
      </c>
      <c r="Z36" s="49">
        <f>IF(PLANEL_Pot_Trim!Z9&lt;&gt;0,Z10/PLANEL_Pot_Trim!Z9,0)</f>
        <v>0.65927071544605387</v>
      </c>
      <c r="AA36" s="49">
        <f>IF(PLANEL_Pot_Trim!AA9&lt;&gt;0,AA10/PLANEL_Pot_Trim!AA9,0)</f>
        <v>0.65927071544605387</v>
      </c>
      <c r="AB36" s="49">
        <f>IF(PLANEL_Pot_Trim!AB9&lt;&gt;0,AB10/PLANEL_Pot_Trim!AB9,0)</f>
        <v>0.62796696029704691</v>
      </c>
      <c r="AC36" s="49">
        <f>IF(PLANEL_Pot_Trim!AC9&lt;&gt;0,AC10/PLANEL_Pot_Trim!AC9,0)</f>
        <v>0.62796696029704691</v>
      </c>
      <c r="AD36" s="49">
        <f>IF(PLANEL_Pot_Trim!AD9&lt;&gt;0,AD10/PLANEL_Pot_Trim!AD9,0)</f>
        <v>0.65927071544605387</v>
      </c>
      <c r="AE36" s="49">
        <f>IF(PLANEL_Pot_Trim!AE9&lt;&gt;0,AE10/PLANEL_Pot_Trim!AE9,0)</f>
        <v>0.65927071544605387</v>
      </c>
      <c r="AF36" s="49">
        <f>IF(PLANEL_Pot_Trim!AF9&lt;&gt;0,AF10/PLANEL_Pot_Trim!AF9,0)</f>
        <v>0.62796696029704691</v>
      </c>
      <c r="AG36" s="49">
        <f>IF(PLANEL_Pot_Trim!AG9&lt;&gt;0,AG10/PLANEL_Pot_Trim!AG9,0)</f>
        <v>0.62796696029704691</v>
      </c>
      <c r="AH36" s="49">
        <f>IF(PLANEL_Pot_Trim!AH9&lt;&gt;0,AH10/PLANEL_Pot_Trim!AH9,0)</f>
        <v>0.65927071544605387</v>
      </c>
      <c r="AI36" s="49">
        <f>IF(PLANEL_Pot_Trim!AI9&lt;&gt;0,AI10/PLANEL_Pot_Trim!AI9,0)</f>
        <v>0.65927071544605387</v>
      </c>
      <c r="AJ36" s="49">
        <f>IF(PLANEL_Pot_Trim!AJ9&lt;&gt;0,AJ10/PLANEL_Pot_Trim!AJ9,0)</f>
        <v>0.62796696029704691</v>
      </c>
      <c r="AK36" s="49">
        <f>IF(PLANEL_Pot_Trim!AK9&lt;&gt;0,AK10/PLANEL_Pot_Trim!AK9,0)</f>
        <v>0.62796696029704691</v>
      </c>
      <c r="AL36" s="49">
        <f>IF(PLANEL_Pot_Trim!AL9&lt;&gt;0,AL10/PLANEL_Pot_Trim!AL9,0)</f>
        <v>0.65927071544605387</v>
      </c>
      <c r="AM36" s="49">
        <f>IF(PLANEL_Pot_Trim!AM9&lt;&gt;0,AM10/PLANEL_Pot_Trim!AM9,0)</f>
        <v>0.65927071544605387</v>
      </c>
      <c r="AN36" s="49">
        <f>IF(PLANEL_Pot_Trim!AN9&lt;&gt;0,AN10/PLANEL_Pot_Trim!AN9,0)</f>
        <v>0.62796696029704691</v>
      </c>
      <c r="AO36" s="49">
        <f>IF(PLANEL_Pot_Trim!AO9&lt;&gt;0,AO10/PLANEL_Pot_Trim!AO9,0)</f>
        <v>0.62796696029704691</v>
      </c>
      <c r="AP36" s="49">
        <f>IF(PLANEL_Pot_Trim!AP9&lt;&gt;0,AP10/PLANEL_Pot_Trim!AP9,0)</f>
        <v>0.65927071544605387</v>
      </c>
      <c r="AQ36" s="49">
        <f>IF(PLANEL_Pot_Trim!AQ9&lt;&gt;0,AQ10/PLANEL_Pot_Trim!AQ9,0)</f>
        <v>0.65927071544605387</v>
      </c>
      <c r="AR36" s="49">
        <f>IF(PLANEL_Pot_Trim!AR9&lt;&gt;0,AR10/PLANEL_Pot_Trim!AR9,0)</f>
        <v>0.62796696029704691</v>
      </c>
      <c r="AS36" s="49">
        <f>IF(PLANEL_Pot_Trim!AS9&lt;&gt;0,AS10/PLANEL_Pot_Trim!AS9,0)</f>
        <v>0.62796696029704691</v>
      </c>
      <c r="AT36" s="49">
        <f>IF(PLANEL_Pot_Trim!AT9&lt;&gt;0,AT10/PLANEL_Pot_Trim!AT9,0)</f>
        <v>0.65796103773037573</v>
      </c>
      <c r="AU36" s="49">
        <f>IF(PLANEL_Pot_Trim!AU9&lt;&gt;0,AU10/PLANEL_Pot_Trim!AU9,0)</f>
        <v>0.65927071544605387</v>
      </c>
      <c r="AV36" s="49">
        <f>IF(PLANEL_Pot_Trim!AV9&lt;&gt;0,AV10/PLANEL_Pot_Trim!AV9,0)</f>
        <v>0.62796696029704691</v>
      </c>
      <c r="AW36" s="49">
        <f>IF(PLANEL_Pot_Trim!AW9&lt;&gt;0,AW10/PLANEL_Pot_Trim!AW9,0)</f>
        <v>0.62796696029704691</v>
      </c>
      <c r="AX36" s="49">
        <f>IF(PLANEL_Pot_Trim!AX9&lt;&gt;0,AX10/PLANEL_Pot_Trim!AX9,0)</f>
        <v>0.65796103773037573</v>
      </c>
      <c r="AY36" s="49">
        <f>IF(PLANEL_Pot_Trim!AY9&lt;&gt;0,AY10/PLANEL_Pot_Trim!AY9,0)</f>
        <v>0.65927071544605387</v>
      </c>
      <c r="AZ36" s="49">
        <f>IF(PLANEL_Pot_Trim!AZ9&lt;&gt;0,AZ10/PLANEL_Pot_Trim!AZ9,0)</f>
        <v>0.62796696029704691</v>
      </c>
      <c r="BA36" s="49">
        <f>IF(PLANEL_Pot_Trim!BA9&lt;&gt;0,BA10/PLANEL_Pot_Trim!BA9,0)</f>
        <v>0.62796696029704691</v>
      </c>
      <c r="BB36" s="49">
        <f>IF(PLANEL_Pot_Trim!BB9&lt;&gt;0,BB10/PLANEL_Pot_Trim!BB9,0)</f>
        <v>0.62796696029704691</v>
      </c>
      <c r="BC36" s="49">
        <f>IF(PLANEL_Pot_Trim!BC9&lt;&gt;0,BC10/PLANEL_Pot_Trim!BC9,0)</f>
        <v>0.65927071544605387</v>
      </c>
      <c r="BD36" s="49">
        <f>IF(PLANEL_Pot_Trim!BD9&lt;&gt;0,BD10/PLANEL_Pot_Trim!BD9,0)</f>
        <v>0.62796696029704691</v>
      </c>
      <c r="BE36" s="49">
        <f>IF(PLANEL_Pot_Trim!BE9&lt;&gt;0,BE10/PLANEL_Pot_Trim!BE9,0)</f>
        <v>0.62796696029704691</v>
      </c>
      <c r="BF36" s="49">
        <f>IF(PLANEL_Pot_Trim!BF9&lt;&gt;0,BF10/PLANEL_Pot_Trim!BF9,0)</f>
        <v>0.62796696029704691</v>
      </c>
      <c r="BG36" s="49">
        <f>IF(PLANEL_Pot_Trim!BG9&lt;&gt;0,BG10/PLANEL_Pot_Trim!BG9,0)</f>
        <v>0.48325656575682385</v>
      </c>
      <c r="BH36" s="49">
        <f>IF(PLANEL_Pot_Trim!BH9&lt;&gt;0,BH10/PLANEL_Pot_Trim!BH9,0)</f>
        <v>0.48325656575682385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0.48325656575682385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0.95237128000000004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0.95237128000000004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0.95237128000000004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0.95237128000000004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0.95237128000000004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0.95237128000000004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0.95237128000000004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0.95237128000000004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0.8588459339975093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0.8588459339975093</v>
      </c>
      <c r="I37" s="49">
        <f>IF(PLANEL_Pot_Trim!I10&lt;&gt;0,I11/PLANEL_Pot_Trim!I10,0)</f>
        <v>0.8588459339975093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0.8588459339975093</v>
      </c>
      <c r="M37" s="49">
        <f>IF(PLANEL_Pot_Trim!M10&lt;&gt;0,M11/PLANEL_Pot_Trim!M10,0)</f>
        <v>0.8588459339975093</v>
      </c>
      <c r="N37" s="49">
        <f>IF(PLANEL_Pot_Trim!N10&lt;&gt;0,N11/PLANEL_Pot_Trim!N10,0)</f>
        <v>0.8588459339975093</v>
      </c>
      <c r="O37" s="49">
        <f>IF(PLANEL_Pot_Trim!O10&lt;&gt;0,O11/PLANEL_Pot_Trim!O10,0)</f>
        <v>0.8588459339975093</v>
      </c>
      <c r="P37" s="49">
        <f>IF(PLANEL_Pot_Trim!P10&lt;&gt;0,P11/PLANEL_Pot_Trim!P10,0)</f>
        <v>0.8588459339975093</v>
      </c>
      <c r="Q37" s="49">
        <f>IF(PLANEL_Pot_Trim!Q10&lt;&gt;0,Q11/PLANEL_Pot_Trim!Q10,0)</f>
        <v>0.8588459339975093</v>
      </c>
      <c r="R37" s="49">
        <f>IF(PLANEL_Pot_Trim!R10&lt;&gt;0,R11/PLANEL_Pot_Trim!R10,0)</f>
        <v>0.8588459339975093</v>
      </c>
      <c r="S37" s="49">
        <f>IF(PLANEL_Pot_Trim!S10&lt;&gt;0,S11/PLANEL_Pot_Trim!S10,0)</f>
        <v>0.8588459339975093</v>
      </c>
      <c r="T37" s="49">
        <f>IF(PLANEL_Pot_Trim!T10&lt;&gt;0,T11/PLANEL_Pot_Trim!T10,0)</f>
        <v>0.8588459339975093</v>
      </c>
      <c r="U37" s="49">
        <f>IF(PLANEL_Pot_Trim!U10&lt;&gt;0,U11/PLANEL_Pot_Trim!U10,0)</f>
        <v>0.8588459339975093</v>
      </c>
      <c r="V37" s="49">
        <f>IF(PLANEL_Pot_Trim!V10&lt;&gt;0,V11/PLANEL_Pot_Trim!V10,0)</f>
        <v>0.8588459339975093</v>
      </c>
      <c r="W37" s="49">
        <f>IF(PLANEL_Pot_Trim!W10&lt;&gt;0,W11/PLANEL_Pot_Trim!W10,0)</f>
        <v>0.8588459339975093</v>
      </c>
      <c r="X37" s="49">
        <f>IF(PLANEL_Pot_Trim!X10&lt;&gt;0,X11/PLANEL_Pot_Trim!X10,0)</f>
        <v>0.8588459339975093</v>
      </c>
      <c r="Y37" s="49">
        <f>IF(PLANEL_Pot_Trim!Y10&lt;&gt;0,Y11/PLANEL_Pot_Trim!Y10,0)</f>
        <v>0.8588459339975093</v>
      </c>
      <c r="Z37" s="49">
        <f>IF(PLANEL_Pot_Trim!Z10&lt;&gt;0,Z11/PLANEL_Pot_Trim!Z10,0)</f>
        <v>0.8588459339975093</v>
      </c>
      <c r="AA37" s="49">
        <f>IF(PLANEL_Pot_Trim!AA10&lt;&gt;0,AA11/PLANEL_Pot_Trim!AA10,0)</f>
        <v>0.8588459339975093</v>
      </c>
      <c r="AB37" s="49">
        <f>IF(PLANEL_Pot_Trim!AB10&lt;&gt;0,AB11/PLANEL_Pot_Trim!AB10,0)</f>
        <v>0.8588459339975093</v>
      </c>
      <c r="AC37" s="49">
        <f>IF(PLANEL_Pot_Trim!AC10&lt;&gt;0,AC11/PLANEL_Pot_Trim!AC10,0)</f>
        <v>0.8588459339975093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0.8588459339975093</v>
      </c>
      <c r="AG37" s="49">
        <f>IF(PLANEL_Pot_Trim!AG10&lt;&gt;0,AG11/PLANEL_Pot_Trim!AG10,0)</f>
        <v>0.8588459339975093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0.8588459339975093</v>
      </c>
      <c r="AK37" s="49">
        <f>IF(PLANEL_Pot_Trim!AK10&lt;&gt;0,AK11/PLANEL_Pot_Trim!AK10,0)</f>
        <v>0.8588459339975093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0.8588459339975093</v>
      </c>
      <c r="AO37" s="49">
        <f>IF(PLANEL_Pot_Trim!AO10&lt;&gt;0,AO11/PLANEL_Pot_Trim!AO10,0)</f>
        <v>0.8588459339975093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0.8588459339975093</v>
      </c>
      <c r="AS37" s="49">
        <f>IF(PLANEL_Pot_Trim!AS10&lt;&gt;0,AS11/PLANEL_Pot_Trim!AS10,0)</f>
        <v>0.8588459339975093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0.8588459339975093</v>
      </c>
      <c r="AW37" s="49">
        <f>IF(PLANEL_Pot_Trim!AW10&lt;&gt;0,AW11/PLANEL_Pot_Trim!AW10,0)</f>
        <v>0.8588459339975093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0.8588459339975093</v>
      </c>
      <c r="BA37" s="49">
        <f>IF(PLANEL_Pot_Trim!BA10&lt;&gt;0,BA11/PLANEL_Pot_Trim!BA10,0)</f>
        <v>0.8588459339975093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0.8588459339975093</v>
      </c>
      <c r="BE37" s="49">
        <f>IF(PLANEL_Pot_Trim!BE10&lt;&gt;0,BE11/PLANEL_Pot_Trim!BE10,0)</f>
        <v>0.8588459339975093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0.8588459339975093</v>
      </c>
      <c r="BI37" s="49">
        <f>IF(PLANEL_Pot_Trim!BI10&lt;&gt;0,BI11/PLANEL_Pot_Trim!BI10,0)</f>
        <v>0.8588459339975093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0.8588459339975093</v>
      </c>
      <c r="BM37" s="49">
        <f>IF(PLANEL_Pot_Trim!BM10&lt;&gt;0,BM11/PLANEL_Pot_Trim!BM10,0)</f>
        <v>0.65066647986716475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0.88941916231155782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0.88941916231155782</v>
      </c>
      <c r="I38" s="47">
        <f>IF(PLANEL_Pot_Trim!I11&lt;&gt;0,I12/PLANEL_Pot_Trim!I11,0)</f>
        <v>0.88941916231155782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0.88941916231155782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0.88941916231155782</v>
      </c>
      <c r="Q38" s="47">
        <f>IF(PLANEL_Pot_Trim!Q11&lt;&gt;0,Q12/PLANEL_Pot_Trim!Q11,0)</f>
        <v>0.88941916231155782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0.88941916231155782</v>
      </c>
      <c r="X38" s="47">
        <f>IF(PLANEL_Pot_Trim!X11&lt;&gt;0,X12/PLANEL_Pot_Trim!X11,0)</f>
        <v>0.88941916231155782</v>
      </c>
      <c r="Y38" s="47">
        <f>IF(PLANEL_Pot_Trim!Y11&lt;&gt;0,Y12/PLANEL_Pot_Trim!Y11,0)</f>
        <v>0.88941916231155782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0.88941916231155782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0.88941916231155782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0.88941916231155782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0.88941916231155782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0.88941916231155782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0.89916470486008837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0.89916470486008837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0.89916470486008837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0.89916470486008837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0.89916470486008837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0.89916470486008837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0.89916470486008837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0.89916470486008837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0.89916470486008837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0.89916470486008837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0.89916470486008837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0.89916470486008837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0.89916470486008837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0.89916470486008837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0.89916470486008837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0.89916470486008837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0.89916470486008837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0.52184511856167293</v>
      </c>
      <c r="F39" s="47">
        <f>IF(PLANEL_Pot_Trim!F12&lt;&gt;0,F13/PLANEL_Pot_Trim!F12,0)</f>
        <v>0.61548847270342222</v>
      </c>
      <c r="G39" s="47">
        <f>IF(PLANEL_Pot_Trim!G12&lt;&gt;0,G13/PLANEL_Pot_Trim!G12,0)</f>
        <v>0.61548847270342222</v>
      </c>
      <c r="H39" s="47">
        <f>IF(PLANEL_Pot_Trim!H12&lt;&gt;0,H13/PLANEL_Pot_Trim!H12,0)</f>
        <v>0.47461915129827537</v>
      </c>
      <c r="I39" s="47">
        <f>IF(PLANEL_Pot_Trim!I12&lt;&gt;0,I13/PLANEL_Pot_Trim!I12,0)</f>
        <v>0</v>
      </c>
      <c r="J39" s="47">
        <f>IF(PLANEL_Pot_Trim!J12&lt;&gt;0,J13/PLANEL_Pot_Trim!J12,0)</f>
        <v>0.67438201894363203</v>
      </c>
      <c r="K39" s="47">
        <f>IF(PLANEL_Pot_Trim!K12&lt;&gt;0,K13/PLANEL_Pot_Trim!K12,0)</f>
        <v>0.61548847270342222</v>
      </c>
      <c r="L39" s="47">
        <f>IF(PLANEL_Pot_Trim!L12&lt;&gt;0,L13/PLANEL_Pot_Trim!L12,0)</f>
        <v>0.63290768688992627</v>
      </c>
      <c r="M39" s="47">
        <f>IF(PLANEL_Pot_Trim!M12&lt;&gt;0,M13/PLANEL_Pot_Trim!M12,0)</f>
        <v>3.6274227477911959E-2</v>
      </c>
      <c r="N39" s="47">
        <f>IF(PLANEL_Pot_Trim!N12&lt;&gt;0,N13/PLANEL_Pot_Trim!N12,0)</f>
        <v>0.67438201894363203</v>
      </c>
      <c r="O39" s="47">
        <f>IF(PLANEL_Pot_Trim!O12&lt;&gt;0,O13/PLANEL_Pot_Trim!O12,0)</f>
        <v>0.58164861850380023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0.19883392089779697</v>
      </c>
      <c r="S39" s="47">
        <f>IF(PLANEL_Pot_Trim!S12&lt;&gt;0,S13/PLANEL_Pot_Trim!S12,0)</f>
        <v>0.67438201894363203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0.3162730972066824</v>
      </c>
      <c r="W39" s="47">
        <f>IF(PLANEL_Pot_Trim!W12&lt;&gt;0,W13/PLANEL_Pot_Trim!W12,0)</f>
        <v>0.50091469609167028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0.51580100989621513</v>
      </c>
      <c r="AA39" s="47">
        <f>IF(PLANEL_Pot_Trim!AA12&lt;&gt;0,AA13/PLANEL_Pot_Trim!AA12,0)</f>
        <v>0.67438201894363203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0.67438201894363203</v>
      </c>
      <c r="AE39" s="47">
        <f>IF(PLANEL_Pot_Trim!AE12&lt;&gt;0,AE13/PLANEL_Pot_Trim!AE12,0)</f>
        <v>0.67438201894363203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0.64353999292025155</v>
      </c>
      <c r="AI39" s="47">
        <f>IF(PLANEL_Pot_Trim!AI12&lt;&gt;0,AI13/PLANEL_Pot_Trim!AI12,0)</f>
        <v>0.67664820492016753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0.46210099439068858</v>
      </c>
      <c r="AM39" s="47">
        <f>IF(PLANEL_Pot_Trim!AM12&lt;&gt;0,AM13/PLANEL_Pot_Trim!AM12,0)</f>
        <v>0.62454280075347424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0.46222467731771355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</v>
      </c>
      <c r="AU39" s="47">
        <f>IF(PLANEL_Pot_Trim!AU12&lt;&gt;0,AU13/PLANEL_Pot_Trim!AU12,0)</f>
        <v>0.44054742862179919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</v>
      </c>
      <c r="AY39" s="47">
        <f>IF(PLANEL_Pot_Trim!AY12&lt;&gt;0,AY13/PLANEL_Pot_Trim!AY12,0)</f>
        <v>0.85825597011952193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3.7319543775256453E-2</v>
      </c>
      <c r="AF41" s="50">
        <f>IF(PLANEL_Pot_Trim!AF14&lt;&gt;0,AF15/PLANEL_Pot_Trim!AF14,0)</f>
        <v>0.38177285414340023</v>
      </c>
      <c r="AG41" s="50">
        <f>IF(PLANEL_Pot_Trim!AG14&lt;&gt;0,AG15/PLANEL_Pot_Trim!AG14,0)</f>
        <v>0.52241801046149028</v>
      </c>
      <c r="AH41" s="50">
        <f>IF(PLANEL_Pot_Trim!AH14&lt;&gt;0,AH15/PLANEL_Pot_Trim!AH14,0)</f>
        <v>0.33291317342836285</v>
      </c>
      <c r="AI41" s="50">
        <f>IF(PLANEL_Pot_Trim!AI14&lt;&gt;0,AI15/PLANEL_Pot_Trim!AI14,0)</f>
        <v>3.7319543775256453E-2</v>
      </c>
      <c r="AJ41" s="50">
        <f>IF(PLANEL_Pot_Trim!AJ14&lt;&gt;0,AJ15/PLANEL_Pot_Trim!AJ14,0)</f>
        <v>0.38177285414340023</v>
      </c>
      <c r="AK41" s="50">
        <f>IF(PLANEL_Pot_Trim!AK14&lt;&gt;0,AK15/PLANEL_Pot_Trim!AK14,0)</f>
        <v>0.52241801046149028</v>
      </c>
      <c r="AL41" s="50">
        <f>IF(PLANEL_Pot_Trim!AL14&lt;&gt;0,AL15/PLANEL_Pot_Trim!AL14,0)</f>
        <v>0.33291317342836285</v>
      </c>
      <c r="AM41" s="50">
        <f>IF(PLANEL_Pot_Trim!AM14&lt;&gt;0,AM15/PLANEL_Pot_Trim!AM14,0)</f>
        <v>1.4235673490955206E-2</v>
      </c>
      <c r="AN41" s="50">
        <f>IF(PLANEL_Pot_Trim!AN14&lt;&gt;0,AN15/PLANEL_Pot_Trim!AN14,0)</f>
        <v>0.14562862108829966</v>
      </c>
      <c r="AO41" s="50">
        <f>IF(PLANEL_Pot_Trim!AO14&lt;&gt;0,AO15/PLANEL_Pot_Trim!AO14,0)</f>
        <v>0.19927821906141865</v>
      </c>
      <c r="AP41" s="50">
        <f>IF(PLANEL_Pot_Trim!AP14&lt;&gt;0,AP15/PLANEL_Pot_Trim!AP14,0)</f>
        <v>0.12699092105285004</v>
      </c>
      <c r="AQ41" s="50">
        <f>IF(PLANEL_Pot_Trim!AQ14&lt;&gt;0,AQ15/PLANEL_Pot_Trim!AQ14,0)</f>
        <v>1.4235673490955206E-2</v>
      </c>
      <c r="AR41" s="50">
        <f>IF(PLANEL_Pot_Trim!AR14&lt;&gt;0,AR15/PLANEL_Pot_Trim!AR14,0)</f>
        <v>0.14562862108829966</v>
      </c>
      <c r="AS41" s="50">
        <f>IF(PLANEL_Pot_Trim!AS14&lt;&gt;0,AS15/PLANEL_Pot_Trim!AS14,0)</f>
        <v>0.19927821906141865</v>
      </c>
      <c r="AT41" s="50">
        <f>IF(PLANEL_Pot_Trim!AT14&lt;&gt;0,AT15/PLANEL_Pot_Trim!AT14,0)</f>
        <v>0.12699092105285004</v>
      </c>
      <c r="AU41" s="50">
        <f>IF(PLANEL_Pot_Trim!AU14&lt;&gt;0,AU15/PLANEL_Pot_Trim!AU14,0)</f>
        <v>1.4235673490955206E-2</v>
      </c>
      <c r="AV41" s="50">
        <f>IF(PLANEL_Pot_Trim!AV14&lt;&gt;0,AV15/PLANEL_Pot_Trim!AV14,0)</f>
        <v>0.14562862108829966</v>
      </c>
      <c r="AW41" s="50">
        <f>IF(PLANEL_Pot_Trim!AW14&lt;&gt;0,AW15/PLANEL_Pot_Trim!AW14,0)</f>
        <v>0.19927821906141865</v>
      </c>
      <c r="AX41" s="50">
        <f>IF(PLANEL_Pot_Trim!AX14&lt;&gt;0,AX15/PLANEL_Pot_Trim!AX14,0)</f>
        <v>0.12699092105285004</v>
      </c>
      <c r="AY41" s="50">
        <f>IF(PLANEL_Pot_Trim!AY14&lt;&gt;0,AY15/PLANEL_Pot_Trim!AY14,0)</f>
        <v>1.4235673490955206E-2</v>
      </c>
      <c r="AZ41" s="50">
        <f>IF(PLANEL_Pot_Trim!AZ14&lt;&gt;0,AZ15/PLANEL_Pot_Trim!AZ14,0)</f>
        <v>0.14562862108829966</v>
      </c>
      <c r="BA41" s="50">
        <f>IF(PLANEL_Pot_Trim!BA14&lt;&gt;0,BA15/PLANEL_Pot_Trim!BA14,0)</f>
        <v>0.19927821906141865</v>
      </c>
      <c r="BB41" s="50">
        <f>IF(PLANEL_Pot_Trim!BB14&lt;&gt;0,BB15/PLANEL_Pot_Trim!BB14,0)</f>
        <v>0.12699092105285004</v>
      </c>
      <c r="BC41" s="50">
        <f>IF(PLANEL_Pot_Trim!BC14&lt;&gt;0,BC15/PLANEL_Pot_Trim!BC14,0)</f>
        <v>1.4235673490955206E-2</v>
      </c>
      <c r="BD41" s="50">
        <f>IF(PLANEL_Pot_Trim!BD14&lt;&gt;0,BD15/PLANEL_Pot_Trim!BD14,0)</f>
        <v>0.14562862108829966</v>
      </c>
      <c r="BE41" s="50">
        <f>IF(PLANEL_Pot_Trim!BE14&lt;&gt;0,BE15/PLANEL_Pot_Trim!BE14,0)</f>
        <v>0.19927821906141865</v>
      </c>
      <c r="BF41" s="50">
        <f>IF(PLANEL_Pot_Trim!BF14&lt;&gt;0,BF15/PLANEL_Pot_Trim!BF14,0)</f>
        <v>0.12699092105285004</v>
      </c>
      <c r="BG41" s="50">
        <f>IF(PLANEL_Pot_Trim!BG14&lt;&gt;0,BG15/PLANEL_Pot_Trim!BG14,0)</f>
        <v>1.4235673490955206E-2</v>
      </c>
      <c r="BH41" s="50">
        <f>IF(PLANEL_Pot_Trim!BH14&lt;&gt;0,BH15/PLANEL_Pot_Trim!BH14,0)</f>
        <v>0.14562862108829966</v>
      </c>
      <c r="BI41" s="50">
        <f>IF(PLANEL_Pot_Trim!BI14&lt;&gt;0,BI15/PLANEL_Pot_Trim!BI14,0)</f>
        <v>0.19927821906141865</v>
      </c>
      <c r="BJ41" s="50">
        <f>IF(PLANEL_Pot_Trim!BJ14&lt;&gt;0,BJ15/PLANEL_Pot_Trim!BJ14,0)</f>
        <v>0.12699092105285004</v>
      </c>
      <c r="BK41" s="50">
        <f>IF(PLANEL_Pot_Trim!BK14&lt;&gt;0,BK15/PLANEL_Pot_Trim!BK14,0)</f>
        <v>1.4235673490955206E-2</v>
      </c>
      <c r="BL41" s="50">
        <f>IF(PLANEL_Pot_Trim!BL14&lt;&gt;0,BL15/PLANEL_Pot_Trim!BL14,0)</f>
        <v>0.14562862108829966</v>
      </c>
      <c r="BM41" s="50">
        <f>IF(PLANEL_Pot_Trim!BM14&lt;&gt;0,BM15/PLANEL_Pot_Trim!BM14,0)</f>
        <v>0.19927821906141865</v>
      </c>
      <c r="BN41" s="50">
        <f>IF(PLANEL_Pot_Trim!BN14&lt;&gt;0,BN15/PLANEL_Pot_Trim!BN14,0)</f>
        <v>0.12699092105285004</v>
      </c>
      <c r="BO41" s="50">
        <f>IF(PLANEL_Pot_Trim!BO14&lt;&gt;0,BO15/PLANEL_Pot_Trim!BO14,0)</f>
        <v>3.4700298273833254E-3</v>
      </c>
      <c r="BP41" s="50">
        <f>IF(PLANEL_Pot_Trim!BP14&lt;&gt;0,BP15/PLANEL_Pot_Trim!BP14,0)</f>
        <v>3.5497839931881874E-2</v>
      </c>
      <c r="BQ41" s="50">
        <f>IF(PLANEL_Pot_Trim!BQ14&lt;&gt;0,BQ15/PLANEL_Pot_Trim!BQ14,0)</f>
        <v>4.8575247579862167E-2</v>
      </c>
      <c r="BR41" s="50">
        <f>IF(PLANEL_Pot_Trim!BR14&lt;&gt;0,BR15/PLANEL_Pot_Trim!BR14,0)</f>
        <v>3.095479003309751E-2</v>
      </c>
      <c r="BS41" s="50">
        <f>IF(PLANEL_Pot_Trim!BS14&lt;&gt;0,BS15/PLANEL_Pot_Trim!BS14,0)</f>
        <v>3.4700298273833254E-3</v>
      </c>
      <c r="BT41" s="50">
        <f>IF(PLANEL_Pot_Trim!BT14&lt;&gt;0,BT15/PLANEL_Pot_Trim!BT14,0)</f>
        <v>3.5497839931881874E-2</v>
      </c>
      <c r="BU41" s="50">
        <f>IF(PLANEL_Pot_Trim!BU14&lt;&gt;0,BU15/PLANEL_Pot_Trim!BU14,0)</f>
        <v>4.8575247579862167E-2</v>
      </c>
      <c r="BV41" s="50">
        <f>IF(PLANEL_Pot_Trim!BV14&lt;&gt;0,BV15/PLANEL_Pot_Trim!BV14,0)</f>
        <v>3.095479003309751E-2</v>
      </c>
      <c r="BW41" s="50">
        <f>IF(PLANEL_Pot_Trim!BW14&lt;&gt;0,BW15/PLANEL_Pot_Trim!BW14,0)</f>
        <v>3.4700298273833254E-3</v>
      </c>
      <c r="BX41" s="50">
        <f>IF(PLANEL_Pot_Trim!BX14&lt;&gt;0,BX15/PLANEL_Pot_Trim!BX14,0)</f>
        <v>3.5497839931881874E-2</v>
      </c>
      <c r="BY41" s="50">
        <f>IF(PLANEL_Pot_Trim!BY14&lt;&gt;0,BY15/PLANEL_Pot_Trim!BY14,0)</f>
        <v>4.8575247579862167E-2</v>
      </c>
      <c r="BZ41" s="50">
        <f>IF(PLANEL_Pot_Trim!BZ14&lt;&gt;0,BZ15/PLANEL_Pot_Trim!BZ14,0)</f>
        <v>3.095479003309751E-2</v>
      </c>
      <c r="CA41" s="50">
        <f>IF(PLANEL_Pot_Trim!CA14&lt;&gt;0,CA15/PLANEL_Pot_Trim!CA14,0)</f>
        <v>3.4700298273833254E-3</v>
      </c>
      <c r="CB41" s="50">
        <f>IF(PLANEL_Pot_Trim!CB14&lt;&gt;0,CB15/PLANEL_Pot_Trim!CB14,0)</f>
        <v>3.5497839931881874E-2</v>
      </c>
      <c r="CC41" s="50">
        <f>IF(PLANEL_Pot_Trim!CC14&lt;&gt;0,CC15/PLANEL_Pot_Trim!CC14,0)</f>
        <v>4.8575247579862167E-2</v>
      </c>
      <c r="CD41" s="50">
        <f>IF(PLANEL_Pot_Trim!CD14&lt;&gt;0,CD15/PLANEL_Pot_Trim!CD14,0)</f>
        <v>3.095479003309751E-2</v>
      </c>
      <c r="CE41" s="50">
        <f>IF(PLANEL_Pot_Trim!CE14&lt;&gt;0,CE15/PLANEL_Pot_Trim!CE14,0)</f>
        <v>3.4700298273833254E-3</v>
      </c>
      <c r="CF41" s="50">
        <f>IF(PLANEL_Pot_Trim!CF14&lt;&gt;0,CF15/PLANEL_Pot_Trim!CF14,0)</f>
        <v>3.5497839931881874E-2</v>
      </c>
      <c r="CG41" s="50">
        <f>IF(PLANEL_Pot_Trim!CG14&lt;&gt;0,CG15/PLANEL_Pot_Trim!CG14,0)</f>
        <v>4.8575247579862167E-2</v>
      </c>
      <c r="CH41" s="50">
        <f>IF(PLANEL_Pot_Trim!CH14&lt;&gt;0,CH15/PLANEL_Pot_Trim!CH14,0)</f>
        <v>3.095479003309751E-2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0.96508506723198062</v>
      </c>
      <c r="D42" s="50">
        <f>IF(PLANEL_Pot_Trim!D15&lt;&gt;0,D16/PLANEL_Pot_Trim!D15,0)</f>
        <v>0.96508506723198062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0.96508506723198062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0.96508506723198062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0.95757496871287129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0.86177283748055988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0.86177283748055988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0.86177283748055988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0.86177283748055988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0.35487402958047609</v>
      </c>
      <c r="AB44" s="51">
        <f>IF(PLANEL_Pot_Trim!AB17&lt;&gt;0,AB18/PLANEL_Pot_Trim!AB17,0)</f>
        <v>0.42094457134138158</v>
      </c>
      <c r="AC44" s="51">
        <f>IF(PLANEL_Pot_Trim!AC17&lt;&gt;0,AC18/PLANEL_Pot_Trim!AC17,0)</f>
        <v>0.55445813843695391</v>
      </c>
      <c r="AD44" s="51">
        <f>IF(PLANEL_Pot_Trim!AD17&lt;&gt;0,AD18/PLANEL_Pot_Trim!AD17,0)</f>
        <v>0.46141340022744859</v>
      </c>
      <c r="AE44" s="51">
        <f>IF(PLANEL_Pot_Trim!AE17&lt;&gt;0,AE18/PLANEL_Pot_Trim!AE17,0)</f>
        <v>0.35500481801169748</v>
      </c>
      <c r="AF44" s="51">
        <f>IF(PLANEL_Pot_Trim!AF17&lt;&gt;0,AF18/PLANEL_Pot_Trim!AF17,0)</f>
        <v>0.42281908219618775</v>
      </c>
      <c r="AG44" s="51">
        <f>IF(PLANEL_Pot_Trim!AG17&lt;&gt;0,AG18/PLANEL_Pot_Trim!AG17,0)</f>
        <v>0.55717063484437401</v>
      </c>
      <c r="AH44" s="51">
        <f>IF(PLANEL_Pot_Trim!AH17&lt;&gt;0,AH18/PLANEL_Pot_Trim!AH17,0)</f>
        <v>0.46254864007152274</v>
      </c>
      <c r="AI44" s="51">
        <f>IF(PLANEL_Pot_Trim!AI17&lt;&gt;0,AI18/PLANEL_Pot_Trim!AI17,0)</f>
        <v>0.35519928700040909</v>
      </c>
      <c r="AJ44" s="51">
        <f>IF(PLANEL_Pot_Trim!AJ17&lt;&gt;0,AJ18/PLANEL_Pot_Trim!AJ17,0)</f>
        <v>0.42560628869635114</v>
      </c>
      <c r="AK44" s="51">
        <f>IF(PLANEL_Pot_Trim!AK17&lt;&gt;0,AK18/PLANEL_Pot_Trim!AK17,0)</f>
        <v>0.56120384036843474</v>
      </c>
      <c r="AL44" s="51">
        <f>IF(PLANEL_Pot_Trim!AL17&lt;&gt;0,AL18/PLANEL_Pot_Trim!AL17,0)</f>
        <v>0.46423662584765357</v>
      </c>
      <c r="AM44" s="51">
        <f>IF(PLANEL_Pot_Trim!AM17&lt;&gt;0,AM18/PLANEL_Pot_Trim!AM17,0)</f>
        <v>0.35530474311615839</v>
      </c>
      <c r="AN44" s="51">
        <f>IF(PLANEL_Pot_Trim!AN17&lt;&gt;0,AN18/PLANEL_Pot_Trim!AN17,0)</f>
        <v>0.427117726902698</v>
      </c>
      <c r="AO44" s="51">
        <f>IF(PLANEL_Pot_Trim!AO17&lt;&gt;0,AO18/PLANEL_Pot_Trim!AO17,0)</f>
        <v>0.56339095529376071</v>
      </c>
      <c r="AP44" s="51">
        <f>IF(PLANEL_Pot_Trim!AP17&lt;&gt;0,AP18/PLANEL_Pot_Trim!AP17,0)</f>
        <v>0.46515198190994561</v>
      </c>
      <c r="AQ44" s="51">
        <f>IF(PLANEL_Pot_Trim!AQ17&lt;&gt;0,AQ18/PLANEL_Pot_Trim!AQ17,0)</f>
        <v>0.35538482217175738</v>
      </c>
      <c r="AR44" s="51">
        <f>IF(PLANEL_Pot_Trim!AR17&lt;&gt;0,AR18/PLANEL_Pot_Trim!AR17,0)</f>
        <v>0.42828096260930082</v>
      </c>
      <c r="AS44" s="51">
        <f>IF(PLANEL_Pot_Trim!AS17&lt;&gt;0,AS18/PLANEL_Pot_Trim!AS17,0)</f>
        <v>0.56507716973520772</v>
      </c>
      <c r="AT44" s="51">
        <f>IF(PLANEL_Pot_Trim!AT17&lt;&gt;0,AT18/PLANEL_Pot_Trim!AT17,0)</f>
        <v>0.46585859264128349</v>
      </c>
      <c r="AU44" s="51">
        <f>IF(PLANEL_Pot_Trim!AU17&lt;&gt;0,AU18/PLANEL_Pot_Trim!AU17,0)</f>
        <v>0.35541047294754463</v>
      </c>
      <c r="AV44" s="51">
        <f>IF(PLANEL_Pot_Trim!AV17&lt;&gt;0,AV18/PLANEL_Pot_Trim!AV17,0)</f>
        <v>0.42864747893428207</v>
      </c>
      <c r="AW44" s="51">
        <f>IF(PLANEL_Pot_Trim!AW17&lt;&gt;0,AW18/PLANEL_Pot_Trim!AW17,0)</f>
        <v>0.56560732047172235</v>
      </c>
      <c r="AX44" s="51">
        <f>IF(PLANEL_Pot_Trim!AX17&lt;&gt;0,AX18/PLANEL_Pot_Trim!AX17,0)</f>
        <v>0.46608040792475197</v>
      </c>
      <c r="AY44" s="51">
        <f>IF(PLANEL_Pot_Trim!AY17&lt;&gt;0,AY18/PLANEL_Pot_Trim!AY17,0)</f>
        <v>0.35543234859034561</v>
      </c>
      <c r="AZ44" s="51">
        <f>IF(PLANEL_Pot_Trim!AZ17&lt;&gt;0,AZ18/PLANEL_Pot_Trim!AZ17,0)</f>
        <v>0.42936933047171894</v>
      </c>
      <c r="BA44" s="51">
        <f>IF(PLANEL_Pot_Trim!BA17&lt;&gt;0,BA18/PLANEL_Pot_Trim!BA17,0)</f>
        <v>0.56672987932270003</v>
      </c>
      <c r="BB44" s="51">
        <f>IF(PLANEL_Pot_Trim!BB17&lt;&gt;0,BB18/PLANEL_Pot_Trim!BB17,0)</f>
        <v>0.46657372218362053</v>
      </c>
      <c r="BC44" s="51">
        <f>IF(PLANEL_Pot_Trim!BC17&lt;&gt;0,BC18/PLANEL_Pot_Trim!BC17,0)</f>
        <v>0.35545418415276153</v>
      </c>
      <c r="BD44" s="51">
        <f>IF(PLANEL_Pot_Trim!BD17&lt;&gt;0,BD18/PLANEL_Pot_Trim!BD17,0)</f>
        <v>0.4296526237668668</v>
      </c>
      <c r="BE44" s="51">
        <f>IF(PLANEL_Pot_Trim!BE17&lt;&gt;0,BE18/PLANEL_Pot_Trim!BE17,0)</f>
        <v>0.56713414963027364</v>
      </c>
      <c r="BF44" s="51">
        <f>IF(PLANEL_Pot_Trim!BF17&lt;&gt;0,BF18/PLANEL_Pot_Trim!BF17,0)</f>
        <v>0.46674121126864665</v>
      </c>
      <c r="BG44" s="51">
        <f>IF(PLANEL_Pot_Trim!BG17&lt;&gt;0,BG18/PLANEL_Pot_Trim!BG17,0)</f>
        <v>0.35546167848055332</v>
      </c>
      <c r="BH44" s="51">
        <f>IF(PLANEL_Pot_Trim!BH17&lt;&gt;0,BH18/PLANEL_Pot_Trim!BH17,0)</f>
        <v>0.42971817837185622</v>
      </c>
      <c r="BI44" s="51">
        <f>IF(PLANEL_Pot_Trim!BI17&lt;&gt;0,BI18/PLANEL_Pot_Trim!BI17,0)</f>
        <v>0.56722101320746277</v>
      </c>
      <c r="BJ44" s="51">
        <f>IF(PLANEL_Pot_Trim!BJ17&lt;&gt;0,BJ18/PLANEL_Pot_Trim!BJ17,0)</f>
        <v>0.46677515677619735</v>
      </c>
      <c r="BK44" s="51">
        <f>IF(PLANEL_Pot_Trim!BK17&lt;&gt;0,BK18/PLANEL_Pot_Trim!BK17,0)</f>
        <v>0.35549419893098255</v>
      </c>
      <c r="BL44" s="51">
        <f>IF(PLANEL_Pot_Trim!BL17&lt;&gt;0,BL18/PLANEL_Pot_Trim!BL17,0)</f>
        <v>0.43006758787757898</v>
      </c>
      <c r="BM44" s="51">
        <f>IF(PLANEL_Pot_Trim!BM17&lt;&gt;0,BM18/PLANEL_Pot_Trim!BM17,0)</f>
        <v>0.56770433072473703</v>
      </c>
      <c r="BN44" s="51">
        <f>IF(PLANEL_Pot_Trim!BN17&lt;&gt;0,BN18/PLANEL_Pot_Trim!BN17,0)</f>
        <v>0.46697072064516421</v>
      </c>
      <c r="BO44" s="51">
        <f>IF(PLANEL_Pot_Trim!BO17&lt;&gt;0,BO18/PLANEL_Pot_Trim!BO17,0)</f>
        <v>0.355516083113043</v>
      </c>
      <c r="BP44" s="51">
        <f>IF(PLANEL_Pot_Trim!BP17&lt;&gt;0,BP18/PLANEL_Pot_Trim!BP17,0)</f>
        <v>0.43035738476778584</v>
      </c>
      <c r="BQ44" s="51">
        <f>IF(PLANEL_Pot_Trim!BQ17&lt;&gt;0,BQ18/PLANEL_Pot_Trim!BQ17,0)</f>
        <v>0.56811912141560872</v>
      </c>
      <c r="BR44" s="51">
        <f>IF(PLANEL_Pot_Trim!BR17&lt;&gt;0,BR18/PLANEL_Pot_Trim!BR17,0)</f>
        <v>0.46714294683566238</v>
      </c>
      <c r="BS44" s="51">
        <f>IF(PLANEL_Pot_Trim!BS17&lt;&gt;0,BS18/PLANEL_Pot_Trim!BS17,0)</f>
        <v>0.3555165482776374</v>
      </c>
      <c r="BT44" s="51">
        <f>IF(PLANEL_Pot_Trim!BT17&lt;&gt;0,BT18/PLANEL_Pot_Trim!BT17,0)</f>
        <v>0.43087825747210434</v>
      </c>
      <c r="BU44" s="51">
        <f>IF(PLANEL_Pot_Trim!BU17&lt;&gt;0,BU18/PLANEL_Pot_Trim!BU17,0)</f>
        <v>0.56897108449059897</v>
      </c>
      <c r="BV44" s="51">
        <f>IF(PLANEL_Pot_Trim!BV17&lt;&gt;0,BV18/PLANEL_Pot_Trim!BV17,0)</f>
        <v>0.46752910430105593</v>
      </c>
      <c r="BW44" s="51">
        <f>IF(PLANEL_Pot_Trim!BW17&lt;&gt;0,BW18/PLANEL_Pot_Trim!BW17,0)</f>
        <v>0.35555258392785916</v>
      </c>
      <c r="BX44" s="51">
        <f>IF(PLANEL_Pot_Trim!BX17&lt;&gt;0,BX18/PLANEL_Pot_Trim!BX17,0)</f>
        <v>0.43128929207349398</v>
      </c>
      <c r="BY44" s="51">
        <f>IF(PLANEL_Pot_Trim!BY17&lt;&gt;0,BY18/PLANEL_Pot_Trim!BY17,0)</f>
        <v>0.56954572427131822</v>
      </c>
      <c r="BZ44" s="51">
        <f>IF(PLANEL_Pot_Trim!BZ17&lt;&gt;0,BZ18/PLANEL_Pot_Trim!BZ17,0)</f>
        <v>0.46776353572864782</v>
      </c>
      <c r="CA44" s="51">
        <f>IF(PLANEL_Pot_Trim!CA17&lt;&gt;0,CA18/PLANEL_Pot_Trim!CA17,0)</f>
        <v>0.35557565218223053</v>
      </c>
      <c r="CB44" s="51">
        <f>IF(PLANEL_Pot_Trim!CB17&lt;&gt;0,CB18/PLANEL_Pot_Trim!CB17,0)</f>
        <v>0.43171076748310561</v>
      </c>
      <c r="CC44" s="51">
        <f>IF(PLANEL_Pot_Trim!CC17&lt;&gt;0,CC18/PLANEL_Pot_Trim!CC17,0)</f>
        <v>0.57017297420318214</v>
      </c>
      <c r="CD44" s="51">
        <f>IF(PLANEL_Pot_Trim!CD17&lt;&gt;0,CD18/PLANEL_Pot_Trim!CD17,0)</f>
        <v>0.46803128215602108</v>
      </c>
      <c r="CE44" s="51">
        <f>IF(PLANEL_Pot_Trim!CE17&lt;&gt;0,CE18/PLANEL_Pot_Trim!CE17,0)</f>
        <v>0.35557374153787236</v>
      </c>
      <c r="CF44" s="51">
        <f>IF(PLANEL_Pot_Trim!CF17&lt;&gt;0,CF18/PLANEL_Pot_Trim!CF17,0)</f>
        <v>0.43237372341606944</v>
      </c>
      <c r="CG44" s="51">
        <f>IF(PLANEL_Pot_Trim!CG17&lt;&gt;0,CG18/PLANEL_Pot_Trim!CG17,0)</f>
        <v>0.57126418765129117</v>
      </c>
      <c r="CH44" s="51">
        <f>IF(PLANEL_Pot_Trim!CH17&lt;&gt;0,CH18/PLANEL_Pot_Trim!CH17,0)</f>
        <v>0.4685277074657781</v>
      </c>
      <c r="CI44" s="51">
        <f>IF(PLANEL_Pot_Trim!CI17&lt;&gt;0,CI18/PLANEL_Pot_Trim!CI17,0)</f>
        <v>0.35558953253724623</v>
      </c>
      <c r="CJ44" s="51">
        <f>IF(PLANEL_Pot_Trim!CJ17&lt;&gt;0,CJ18/PLANEL_Pot_Trim!CJ17,0)</f>
        <v>0.43248218762775464</v>
      </c>
      <c r="CK44" s="51">
        <f>IF(PLANEL_Pot_Trim!CK17&lt;&gt;0,CK18/PLANEL_Pot_Trim!CK17,0)</f>
        <v>0.57139862356313997</v>
      </c>
      <c r="CL44" s="51">
        <f>IF(PLANEL_Pot_Trim!CL17&lt;&gt;0,CL18/PLANEL_Pot_Trim!CL17,0)</f>
        <v>0.46857718932804604</v>
      </c>
      <c r="CM44" s="51">
        <f>IF(PLANEL_Pot_Trim!CM17&lt;&gt;0,CM18/PLANEL_Pot_Trim!CM17,0)</f>
        <v>0.3556421506444562</v>
      </c>
      <c r="CN44" s="51">
        <f>IF(PLANEL_Pot_Trim!CN17&lt;&gt;0,CN18/PLANEL_Pot_Trim!CN17,0)</f>
        <v>0.43287204170310972</v>
      </c>
      <c r="CO44" s="51">
        <f>IF(PLANEL_Pot_Trim!CO17&lt;&gt;0,CO18/PLANEL_Pot_Trim!CO17,0)</f>
        <v>0.57189316204549701</v>
      </c>
      <c r="CP44" s="51">
        <f>IF(PLANEL_Pot_Trim!CP17&lt;&gt;0,CP18/PLANEL_Pot_Trim!CP17,0)</f>
        <v>0.46876320007651734</v>
      </c>
      <c r="CQ44" s="51">
        <f>IF(PLANEL_Pot_Trim!CQ17&lt;&gt;0,CQ18/PLANEL_Pot_Trim!CQ17,0)</f>
        <v>0.35568607181671447</v>
      </c>
      <c r="CR44" s="51">
        <f>IF(PLANEL_Pot_Trim!CR17&lt;&gt;0,CR18/PLANEL_Pot_Trim!CR17,0)</f>
        <v>0.43211775280668857</v>
      </c>
      <c r="CS44" s="51">
        <f>IF(PLANEL_Pot_Trim!CS17&lt;&gt;0,CS18/PLANEL_Pot_Trim!CS17,0)</f>
        <v>0.57053905403017435</v>
      </c>
      <c r="CT44" s="51">
        <f>IF(PLANEL_Pot_Trim!CT17&lt;&gt;0,CT18/PLANEL_Pot_Trim!CT17,0)</f>
        <v>0.46810961908379373</v>
      </c>
      <c r="CU44" s="51">
        <f>IF(PLANEL_Pot_Trim!CU17&lt;&gt;0,CU18/PLANEL_Pot_Trim!CU17,0)</f>
        <v>0.35596205511188039</v>
      </c>
      <c r="CV44" s="51">
        <f>IF(PLANEL_Pot_Trim!CV17&lt;&gt;0,CV18/PLANEL_Pot_Trim!CV17,0)</f>
        <v>0.42751537363315956</v>
      </c>
      <c r="CW44" s="51">
        <f>IF(PLANEL_Pot_Trim!CW17&lt;&gt;0,CW18/PLANEL_Pot_Trim!CW17,0)</f>
        <v>0.5622551234986719</v>
      </c>
      <c r="CX44" s="51">
        <f>IF(PLANEL_Pot_Trim!CX17&lt;&gt;0,CX18/PLANEL_Pot_Trim!CX17,0)</f>
        <v>0.46410522642893071</v>
      </c>
      <c r="CY44" s="81">
        <f>IF(PLANEL_Pot_Trim!CY17&lt;&gt;0,CY18/PLANEL_Pot_Trim!CY17,0)</f>
        <v>0.35596184940311892</v>
      </c>
      <c r="CZ44" s="81">
        <f>IF(PLANEL_Pot_Trim!CZ17&lt;&gt;0,CZ18/PLANEL_Pot_Trim!CZ17,0)</f>
        <v>0.42799059942558892</v>
      </c>
      <c r="DA44" s="81">
        <f>IF(PLANEL_Pot_Trim!DA17&lt;&gt;0,DA18/PLANEL_Pot_Trim!DA17,0)</f>
        <v>0.56303322149778912</v>
      </c>
      <c r="DB44" s="81">
        <f>IF(PLANEL_Pot_Trim!DB17&lt;&gt;0,DB18/PLANEL_Pot_Trim!DB17,0)</f>
        <v>0.46446222667049053</v>
      </c>
      <c r="DC44" s="51">
        <f>IF(PLANEL_Pot_Trim!DC17&lt;&gt;0,DC18/PLANEL_Pot_Trim!DC17,0)</f>
        <v>0.35595872082881896</v>
      </c>
      <c r="DD44" s="51">
        <f>IF(PLANEL_Pot_Trim!DD17&lt;&gt;0,DD18/PLANEL_Pot_Trim!DD17,0)</f>
        <v>0.4281067005257464</v>
      </c>
      <c r="DE44" s="51">
        <f>IF(PLANEL_Pot_Trim!DE17&lt;&gt;0,DE18/PLANEL_Pot_Trim!DE17,0)</f>
        <v>0.56323172588999115</v>
      </c>
      <c r="DF44" s="51">
        <f>IF(PLANEL_Pot_Trim!DF17&lt;&gt;0,DF18/PLANEL_Pot_Trim!DF17,0)</f>
        <v>0.46455558376489298</v>
      </c>
      <c r="DG44" s="51">
        <f>IF(PLANEL_Pot_Trim!DG17&lt;&gt;0,DG18/PLANEL_Pot_Trim!DG17,0)</f>
        <v>0.35595121014919867</v>
      </c>
      <c r="DH44" s="51">
        <f>IF(PLANEL_Pot_Trim!DH17&lt;&gt;0,DH18/PLANEL_Pot_Trim!DH17,0)</f>
        <v>0.42828695715823439</v>
      </c>
      <c r="DI44" s="51">
        <f>IF(PLANEL_Pot_Trim!DI17&lt;&gt;0,DI18/PLANEL_Pot_Trim!DI17,0)</f>
        <v>0.56354717498810525</v>
      </c>
      <c r="DJ44" s="51">
        <f>IF(PLANEL_Pot_Trim!DJ17&lt;&gt;0,DJ18/PLANEL_Pot_Trim!DJ17,0)</f>
        <v>0.46470579763267145</v>
      </c>
      <c r="DK44" s="51">
        <f>IF(PLANEL_Pot_Trim!DK17&lt;&gt;0,DK18/PLANEL_Pot_Trim!DK17,0)</f>
        <v>0.35594346989212677</v>
      </c>
      <c r="DL44" s="51">
        <f>IF(PLANEL_Pot_Trim!DL17&lt;&gt;0,DL18/PLANEL_Pot_Trim!DL17,0)</f>
        <v>0.42847272288171279</v>
      </c>
      <c r="DM44" s="51">
        <f>IF(PLANEL_Pot_Trim!DM17&lt;&gt;0,DM18/PLANEL_Pot_Trim!DM17,0)</f>
        <v>0.56387226502266286</v>
      </c>
      <c r="DN44" s="51">
        <f>IF(PLANEL_Pot_Trim!DN17&lt;&gt;0,DN18/PLANEL_Pot_Trim!DN17,0)</f>
        <v>0.46486060239494975</v>
      </c>
      <c r="DO44" s="51">
        <f>IF(PLANEL_Pot_Trim!DO17&lt;&gt;0,DO18/PLANEL_Pot_Trim!DO17,0)</f>
        <v>0.35593613514717115</v>
      </c>
      <c r="DP44" s="51">
        <f>IF(PLANEL_Pot_Trim!DP17&lt;&gt;0,DP18/PLANEL_Pot_Trim!DP17,0)</f>
        <v>0.42864875674967845</v>
      </c>
      <c r="DQ44" s="51">
        <f>IF(PLANEL_Pot_Trim!DQ17&lt;&gt;0,DQ18/PLANEL_Pot_Trim!DQ17,0)</f>
        <v>0.56418032427943288</v>
      </c>
      <c r="DR44" s="51">
        <f>IF(PLANEL_Pot_Trim!DR17&lt;&gt;0,DR18/PLANEL_Pot_Trim!DR17,0)</f>
        <v>0.46500729732328216</v>
      </c>
      <c r="DS44" s="51">
        <f>IF(PLANEL_Pot_Trim!DS17&lt;&gt;0,DS18/PLANEL_Pot_Trim!DS17,0)</f>
        <v>0.35592815481648726</v>
      </c>
      <c r="DT44" s="51">
        <f>IF(PLANEL_Pot_Trim!DT17&lt;&gt;0,DT18/PLANEL_Pot_Trim!DT17,0)</f>
        <v>0.42884028388603485</v>
      </c>
      <c r="DU44" s="51">
        <f>IF(PLANEL_Pot_Trim!DU17&lt;&gt;0,DU18/PLANEL_Pot_Trim!DU17,0)</f>
        <v>0.56451549677123036</v>
      </c>
      <c r="DV44" s="51">
        <f>IF(PLANEL_Pot_Trim!DV17&lt;&gt;0,DV18/PLANEL_Pot_Trim!DV17,0)</f>
        <v>0.46516690326787535</v>
      </c>
      <c r="DW44" s="51">
        <f>IF(PLANEL_Pot_Trim!DW17&lt;&gt;0,DW18/PLANEL_Pot_Trim!DW17,0)</f>
        <v>0.35592105926934414</v>
      </c>
      <c r="DX44" s="51">
        <f>IF(PLANEL_Pot_Trim!DX17&lt;&gt;0,DX18/PLANEL_Pot_Trim!DX17,0)</f>
        <v>0.42901057806965076</v>
      </c>
      <c r="DY44" s="51">
        <f>IF(PLANEL_Pot_Trim!DY17&lt;&gt;0,DY18/PLANEL_Pot_Trim!DY17,0)</f>
        <v>0.56481351163707316</v>
      </c>
      <c r="DZ44" s="51">
        <f>IF(PLANEL_Pot_Trim!DZ17&lt;&gt;0,DZ18/PLANEL_Pot_Trim!DZ17,0)</f>
        <v>0.46530881508108707</v>
      </c>
      <c r="EA44" s="51">
        <f>IF(PLANEL_Pot_Trim!EA17&lt;&gt;0,EA18/PLANEL_Pot_Trim!EA17,0)</f>
        <v>0.35591509808423333</v>
      </c>
      <c r="EB44" s="51">
        <f>IF(PLANEL_Pot_Trim!EB17&lt;&gt;0,EB18/PLANEL_Pot_Trim!EB17,0)</f>
        <v>0.42915364625429431</v>
      </c>
      <c r="EC44" s="51">
        <f>IF(PLANEL_Pot_Trim!EC17&lt;&gt;0,EC18/PLANEL_Pot_Trim!EC17,0)</f>
        <v>0.56506388088533799</v>
      </c>
      <c r="ED44" s="51">
        <f>IF(PLANEL_Pot_Trim!ED17&lt;&gt;0,ED18/PLANEL_Pot_Trim!ED17,0)</f>
        <v>0.46542803853646686</v>
      </c>
      <c r="EE44" s="51">
        <f>IF(PLANEL_Pot_Trim!EE17&lt;&gt;0,EE18/PLANEL_Pot_Trim!EE17,0)</f>
        <v>0.35591019055007767</v>
      </c>
      <c r="EF44" s="51">
        <f>IF(PLANEL_Pot_Trim!EF17&lt;&gt;0,EF18/PLANEL_Pot_Trim!EF17,0)</f>
        <v>0.42927142740215768</v>
      </c>
      <c r="EG44" s="51">
        <f>IF(PLANEL_Pot_Trim!EG17&lt;&gt;0,EG18/PLANEL_Pot_Trim!EG17,0)</f>
        <v>0.56526999795360411</v>
      </c>
      <c r="EH44" s="51">
        <f>IF(PLANEL_Pot_Trim!EH17&lt;&gt;0,EH18/PLANEL_Pot_Trim!EH17,0)</f>
        <v>0.46552618954185959</v>
      </c>
      <c r="EI44" s="51">
        <f>IF(PLANEL_Pot_Trim!EI17&lt;&gt;0,EI18/PLANEL_Pot_Trim!EI17,0)</f>
        <v>0.35590816048475143</v>
      </c>
      <c r="EJ44" s="51">
        <f>IF(PLANEL_Pot_Trim!EJ17&lt;&gt;0,EJ18/PLANEL_Pot_Trim!EJ17,0)</f>
        <v>0.42932014820910824</v>
      </c>
      <c r="EK44" s="51">
        <f>IF(PLANEL_Pot_Trim!EK17&lt;&gt;0,EK18/PLANEL_Pot_Trim!EK17,0)</f>
        <v>0.56535525931009523</v>
      </c>
      <c r="EL44" s="51">
        <f>IF(PLANEL_Pot_Trim!EL17&lt;&gt;0,EL18/PLANEL_Pot_Trim!EL17,0)</f>
        <v>0.46556679019422342</v>
      </c>
      <c r="EM44" s="51">
        <f>IF(PLANEL_Pot_Trim!EM17&lt;&gt;0,EM18/PLANEL_Pot_Trim!EM17,0)</f>
        <v>0.35590693259563067</v>
      </c>
      <c r="EN44" s="51">
        <f>IF(PLANEL_Pot_Trim!EN17&lt;&gt;0,EN18/PLANEL_Pot_Trim!EN17,0)</f>
        <v>0.42934961793576853</v>
      </c>
      <c r="EO44" s="51">
        <f>IF(PLANEL_Pot_Trim!EO17&lt;&gt;0,EO18/PLANEL_Pot_Trim!EO17,0)</f>
        <v>0.565406831318367</v>
      </c>
      <c r="EP44" s="51">
        <f>IF(PLANEL_Pot_Trim!EP17&lt;&gt;0,EP18/PLANEL_Pot_Trim!EP17,0)</f>
        <v>0.46559134825329979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0.28274811275235112</v>
      </c>
      <c r="BL47" s="52">
        <f>IF(PLANEL_Pot_Trim!BL20&lt;&gt;0,BL21/PLANEL_Pot_Trim!BL20,0)</f>
        <v>0.25924046289155889</v>
      </c>
      <c r="BM47" s="52">
        <f>IF(PLANEL_Pot_Trim!BM20&lt;&gt;0,BM21/PLANEL_Pot_Trim!BM20,0)</f>
        <v>0.26116804947387301</v>
      </c>
      <c r="BN47" s="52">
        <f>IF(PLANEL_Pot_Trim!BN20&lt;&gt;0,BN21/PLANEL_Pot_Trim!BN20,0)</f>
        <v>0.28109274337037504</v>
      </c>
      <c r="BO47" s="52">
        <f>IF(PLANEL_Pot_Trim!BO20&lt;&gt;0,BO21/PLANEL_Pot_Trim!BO20,0)</f>
        <v>0.2834271015335888</v>
      </c>
      <c r="BP47" s="52">
        <f>IF(PLANEL_Pot_Trim!BP20&lt;&gt;0,BP21/PLANEL_Pot_Trim!BP20,0)</f>
        <v>0.26880868552980752</v>
      </c>
      <c r="BQ47" s="52">
        <f>IF(PLANEL_Pot_Trim!BQ20&lt;&gt;0,BQ21/PLANEL_Pot_Trim!BQ20,0)</f>
        <v>0.26724117025410293</v>
      </c>
      <c r="BR47" s="52">
        <f>IF(PLANEL_Pot_Trim!BR20&lt;&gt;0,BR21/PLANEL_Pot_Trim!BR20,0)</f>
        <v>0.28166773823792651</v>
      </c>
      <c r="BS47" s="52">
        <f>IF(PLANEL_Pot_Trim!BS20&lt;&gt;0,BS21/PLANEL_Pot_Trim!BS20,0)</f>
        <v>0.28371584746110468</v>
      </c>
      <c r="BT47" s="52">
        <f>IF(PLANEL_Pot_Trim!BT20&lt;&gt;0,BT21/PLANEL_Pot_Trim!BT20,0)</f>
        <v>0.27287748989663957</v>
      </c>
      <c r="BU47" s="52">
        <f>IF(PLANEL_Pot_Trim!BU20&lt;&gt;0,BU21/PLANEL_Pot_Trim!BU20,0)</f>
        <v>0.26982339793859828</v>
      </c>
      <c r="BV47" s="52">
        <f>IF(PLANEL_Pot_Trim!BV20&lt;&gt;0,BV21/PLANEL_Pot_Trim!BV20,0)</f>
        <v>0.2819122606853291</v>
      </c>
      <c r="BW47" s="52">
        <f>IF(PLANEL_Pot_Trim!BW20&lt;&gt;0,BW21/PLANEL_Pot_Trim!BW20,0)</f>
        <v>0.28387182207516476</v>
      </c>
      <c r="BX47" s="52">
        <f>IF(PLANEL_Pot_Trim!BX20&lt;&gt;0,BX21/PLANEL_Pot_Trim!BX20,0)</f>
        <v>0.2750755031541765</v>
      </c>
      <c r="BY47" s="52">
        <f>IF(PLANEL_Pot_Trim!BY20&lt;&gt;0,BY21/PLANEL_Pot_Trim!BY20,0)</f>
        <v>0.2712185879315463</v>
      </c>
      <c r="BZ47" s="52">
        <f>IF(PLANEL_Pot_Trim!BZ20&lt;&gt;0,BZ21/PLANEL_Pot_Trim!BZ20,0)</f>
        <v>0.28204434602702599</v>
      </c>
      <c r="CA47" s="52">
        <f>IF(PLANEL_Pot_Trim!CA20&lt;&gt;0,CA21/PLANEL_Pot_Trim!CA20,0)</f>
        <v>0.28397189204377016</v>
      </c>
      <c r="CB47" s="52">
        <f>IF(PLANEL_Pot_Trim!CB20&lt;&gt;0,CB21/PLANEL_Pot_Trim!CB20,0)</f>
        <v>0.27648569953366869</v>
      </c>
      <c r="CC47" s="52">
        <f>IF(PLANEL_Pot_Trim!CC20&lt;&gt;0,CC21/PLANEL_Pot_Trim!CC20,0)</f>
        <v>0.27211371080910729</v>
      </c>
      <c r="CD47" s="52">
        <f>IF(PLANEL_Pot_Trim!CD20&lt;&gt;0,CD21/PLANEL_Pot_Trim!CD20,0)</f>
        <v>0.28212908913595236</v>
      </c>
      <c r="CE47" s="52">
        <f>IF(PLANEL_Pot_Trim!CE20&lt;&gt;0,CE21/PLANEL_Pot_Trim!CE20,0)</f>
        <v>0.28404305677437952</v>
      </c>
      <c r="CF47" s="52">
        <f>IF(PLANEL_Pot_Trim!CF20&lt;&gt;0,CF21/PLANEL_Pot_Trim!CF20,0)</f>
        <v>0.2774897428586276</v>
      </c>
      <c r="CG47" s="52">
        <f>IF(PLANEL_Pot_Trim!CG20&lt;&gt;0,CG21/PLANEL_Pot_Trim!CG20,0)</f>
        <v>0.27275325424738023</v>
      </c>
      <c r="CH47" s="52">
        <f>IF(PLANEL_Pot_Trim!CH20&lt;&gt;0,CH21/PLANEL_Pot_Trim!CH20,0)</f>
        <v>0.28218934808977092</v>
      </c>
      <c r="CI47" s="52">
        <f>IF(PLANEL_Pot_Trim!CI20&lt;&gt;0,CI21/PLANEL_Pot_Trim!CI20,0)</f>
        <v>0.284097012074082</v>
      </c>
      <c r="CJ47" s="52">
        <f>IF(PLANEL_Pot_Trim!CJ20&lt;&gt;0,CJ21/PLANEL_Pot_Trim!CJ20,0)</f>
        <v>0.27824916969976798</v>
      </c>
      <c r="CK47" s="52">
        <f>IF(PLANEL_Pot_Trim!CK20&lt;&gt;0,CK21/PLANEL_Pot_Trim!CK20,0)</f>
        <v>0.27323356994203057</v>
      </c>
      <c r="CL47" s="52">
        <f>IF(PLANEL_Pot_Trim!CL20&lt;&gt;0,CL21/PLANEL_Pot_Trim!CL20,0)</f>
        <v>0.28223504427226753</v>
      </c>
      <c r="CM47" s="52">
        <f>IF(PLANEL_Pot_Trim!CM20&lt;&gt;0,CM21/PLANEL_Pot_Trim!CM20,0)</f>
        <v>0.28413288759240213</v>
      </c>
      <c r="CN47" s="52">
        <f>IF(PLANEL_Pot_Trim!CN20&lt;&gt;0,CN21/PLANEL_Pot_Trim!CN20,0)</f>
        <v>0.27875469852148066</v>
      </c>
      <c r="CO47" s="52">
        <f>IF(PLANEL_Pot_Trim!CO20&lt;&gt;0,CO21/PLANEL_Pot_Trim!CO20,0)</f>
        <v>0.27355439549213967</v>
      </c>
      <c r="CP47" s="52">
        <f>IF(PLANEL_Pot_Trim!CP20&lt;&gt;0,CP21/PLANEL_Pot_Trim!CP20,0)</f>
        <v>0.2822654250811058</v>
      </c>
      <c r="CQ47" s="52">
        <f>IF(PLANEL_Pot_Trim!CQ20&lt;&gt;0,CQ21/PLANEL_Pot_Trim!CQ20,0)</f>
        <v>0.28424492117871519</v>
      </c>
      <c r="CR47" s="52">
        <f>IF(PLANEL_Pot_Trim!CR20&lt;&gt;0,CR21/PLANEL_Pot_Trim!CR20,0)</f>
        <v>0.28031435925989928</v>
      </c>
      <c r="CS47" s="52">
        <f>IF(PLANEL_Pot_Trim!CS20&lt;&gt;0,CS21/PLANEL_Pot_Trim!CS20,0)</f>
        <v>0.27450832577664758</v>
      </c>
      <c r="CT47" s="52">
        <f>IF(PLANEL_Pot_Trim!CT20&lt;&gt;0,CT21/PLANEL_Pot_Trim!CT20,0)</f>
        <v>0.28236039829434861</v>
      </c>
      <c r="CU47" s="52">
        <f>IF(PLANEL_Pot_Trim!CU20&lt;&gt;0,CU21/PLANEL_Pot_Trim!CU20,0)</f>
        <v>0.284364692942083</v>
      </c>
      <c r="CV47" s="52">
        <f>IF(PLANEL_Pot_Trim!CV20&lt;&gt;0,CV21/PLANEL_Pot_Trim!CV20,0)</f>
        <v>0.28201342053811584</v>
      </c>
      <c r="CW47" s="52">
        <f>IF(PLANEL_Pot_Trim!CW20&lt;&gt;0,CW21/PLANEL_Pot_Trim!CW20,0)</f>
        <v>0.27560796543259281</v>
      </c>
      <c r="CX47" s="52">
        <f>IF(PLANEL_Pot_Trim!CX20&lt;&gt;0,CX21/PLANEL_Pot_Trim!CX20,0)</f>
        <v>0.28246176767221537</v>
      </c>
      <c r="CY47" s="82">
        <f>IF(PLANEL_Pot_Trim!CY20&lt;&gt;0,CY21/PLANEL_Pot_Trim!CY20,0)</f>
        <v>0.28439796009699381</v>
      </c>
      <c r="CZ47" s="82">
        <f>IF(PLANEL_Pot_Trim!CZ20&lt;&gt;0,CZ21/PLANEL_Pot_Trim!CZ20,0)</f>
        <v>0.28248989993755297</v>
      </c>
      <c r="DA47" s="82">
        <f>IF(PLANEL_Pot_Trim!DA20&lt;&gt;0,DA21/PLANEL_Pot_Trim!DA20,0)</f>
        <v>0.27592487991466685</v>
      </c>
      <c r="DB47" s="82">
        <f>IF(PLANEL_Pot_Trim!DB20&lt;&gt;0,DB21/PLANEL_Pot_Trim!DB20,0)</f>
        <v>0.28248989993755297</v>
      </c>
      <c r="DC47" s="52">
        <f>IF(PLANEL_Pot_Trim!DC20&lt;&gt;0,DC21/PLANEL_Pot_Trim!DC20,0)</f>
        <v>0.28439796007791013</v>
      </c>
      <c r="DD47" s="52">
        <f>IF(PLANEL_Pot_Trim!DD20&lt;&gt;0,DD21/PLANEL_Pot_Trim!DD20,0)</f>
        <v>0.28248989995917206</v>
      </c>
      <c r="DE47" s="52">
        <f>IF(PLANEL_Pot_Trim!DE20&lt;&gt;0,DE21/PLANEL_Pot_Trim!DE20,0)</f>
        <v>0.27592487993956388</v>
      </c>
      <c r="DF47" s="52">
        <f>IF(PLANEL_Pot_Trim!DF20&lt;&gt;0,DF21/PLANEL_Pot_Trim!DF20,0)</f>
        <v>0.28248989995917206</v>
      </c>
      <c r="DG47" s="52">
        <f>IF(PLANEL_Pot_Trim!DG20&lt;&gt;0,DG21/PLANEL_Pot_Trim!DG20,0)</f>
        <v>0.28439796010214891</v>
      </c>
      <c r="DH47" s="52">
        <f>IF(PLANEL_Pot_Trim!DH20&lt;&gt;0,DH21/PLANEL_Pot_Trim!DH20,0)</f>
        <v>0.28248989997702473</v>
      </c>
      <c r="DI47" s="52">
        <f>IF(PLANEL_Pot_Trim!DI20&lt;&gt;0,DI21/PLANEL_Pot_Trim!DI20,0)</f>
        <v>0.27592487995766818</v>
      </c>
      <c r="DJ47" s="52">
        <f>IF(PLANEL_Pot_Trim!DJ20&lt;&gt;0,DJ21/PLANEL_Pot_Trim!DJ20,0)</f>
        <v>0.28248989997702473</v>
      </c>
      <c r="DK47" s="52">
        <f>IF(PLANEL_Pot_Trim!DK20&lt;&gt;0,DK21/PLANEL_Pot_Trim!DK20,0)</f>
        <v>0.28439796008863893</v>
      </c>
      <c r="DL47" s="13">
        <f>IF(PLANEL_Pot_Trim!DL20&lt;&gt;0,DL21/PLANEL_Pot_Trim!DL20,0)</f>
        <v>0.28248989997838303</v>
      </c>
      <c r="DM47" s="52">
        <f>IF(PLANEL_Pot_Trim!DM20&lt;&gt;0,DM21/PLANEL_Pot_Trim!DM20,0)</f>
        <v>0.2759248799712396</v>
      </c>
      <c r="DN47" s="52">
        <f>IF(PLANEL_Pot_Trim!DN20&lt;&gt;0,DN21/PLANEL_Pot_Trim!DN20,0)</f>
        <v>0.28248989997838303</v>
      </c>
      <c r="DO47" s="52">
        <f>IF(PLANEL_Pot_Trim!DO20&lt;&gt;0,DO21/PLANEL_Pot_Trim!DO20,0)</f>
        <v>0.28439796007543816</v>
      </c>
      <c r="DP47" s="52">
        <f>IF(PLANEL_Pot_Trim!DP20&lt;&gt;0,DP21/PLANEL_Pot_Trim!DP20,0)</f>
        <v>0.28248989998324875</v>
      </c>
      <c r="DQ47" s="52">
        <f>IF(PLANEL_Pot_Trim!DQ20&lt;&gt;0,DQ21/PLANEL_Pot_Trim!DQ20,0)</f>
        <v>0.27592487995077619</v>
      </c>
      <c r="DR47" s="52">
        <f>IF(PLANEL_Pot_Trim!DR20&lt;&gt;0,DR21/PLANEL_Pot_Trim!DR20,0)</f>
        <v>0.28248989998324875</v>
      </c>
      <c r="DS47" s="52">
        <f>IF(PLANEL_Pot_Trim!DS20&lt;&gt;0,DS21/PLANEL_Pot_Trim!DS20,0)</f>
        <v>0.28439796004036227</v>
      </c>
      <c r="DT47" s="52">
        <f>IF(PLANEL_Pot_Trim!DT20&lt;&gt;0,DT21/PLANEL_Pot_Trim!DT20,0)</f>
        <v>0.28248989995164603</v>
      </c>
      <c r="DU47" s="52">
        <f>IF(PLANEL_Pot_Trim!DU20&lt;&gt;0,DU21/PLANEL_Pot_Trim!DU20,0)</f>
        <v>0.27592487992280879</v>
      </c>
      <c r="DV47" s="52">
        <f>IF(PLANEL_Pot_Trim!DV20&lt;&gt;0,DV21/PLANEL_Pot_Trim!DV20,0)</f>
        <v>0.28248989995164603</v>
      </c>
      <c r="DW47" s="52">
        <f>IF(PLANEL_Pot_Trim!DW20&lt;&gt;0,DW21/PLANEL_Pot_Trim!DW20,0)</f>
        <v>0.28439796005092344</v>
      </c>
      <c r="DX47" s="52">
        <f>IF(PLANEL_Pot_Trim!DX20&lt;&gt;0,DX21/PLANEL_Pot_Trim!DX20,0)</f>
        <v>0.2824898999705911</v>
      </c>
      <c r="DY47" s="52">
        <f>IF(PLANEL_Pot_Trim!DY20&lt;&gt;0,DY21/PLANEL_Pot_Trim!DY20,0)</f>
        <v>0.27592487994736647</v>
      </c>
      <c r="DZ47" s="52">
        <f>IF(PLANEL_Pot_Trim!DZ20&lt;&gt;0,DZ21/PLANEL_Pot_Trim!DZ20,0)</f>
        <v>0.2824898999705911</v>
      </c>
      <c r="EA47" s="52">
        <f>IF(PLANEL_Pot_Trim!EA20&lt;&gt;0,EA21/PLANEL_Pot_Trim!EA20,0)</f>
        <v>0.28439796004810275</v>
      </c>
      <c r="EB47" s="52">
        <f>IF(PLANEL_Pot_Trim!EB20&lt;&gt;0,EB21/PLANEL_Pot_Trim!EB20,0)</f>
        <v>0.28248989997044949</v>
      </c>
      <c r="EC47" s="52">
        <f>IF(PLANEL_Pot_Trim!EC20&lt;&gt;0,EC21/PLANEL_Pot_Trim!EC20,0)</f>
        <v>0.27592487995473952</v>
      </c>
      <c r="ED47" s="52">
        <f>IF(PLANEL_Pot_Trim!ED20&lt;&gt;0,ED21/PLANEL_Pot_Trim!ED20,0)</f>
        <v>0.28248989997044949</v>
      </c>
      <c r="EE47" s="52">
        <f>IF(PLANEL_Pot_Trim!EE20&lt;&gt;0,EE21/PLANEL_Pot_Trim!EE20,0)</f>
        <v>0.28439796006846368</v>
      </c>
      <c r="EF47" s="52">
        <f>IF(PLANEL_Pot_Trim!EF20&lt;&gt;0,EF21/PLANEL_Pot_Trim!EF20,0)</f>
        <v>0.28248989998568796</v>
      </c>
      <c r="EG47" s="52">
        <f>IF(PLANEL_Pot_Trim!EG20&lt;&gt;0,EG21/PLANEL_Pot_Trim!EG20,0)</f>
        <v>0.27592487997343584</v>
      </c>
      <c r="EH47" s="52">
        <f>IF(PLANEL_Pot_Trim!EH20&lt;&gt;0,EH21/PLANEL_Pot_Trim!EH20,0)</f>
        <v>0.28248989998568796</v>
      </c>
      <c r="EI47" s="52">
        <f>IF(PLANEL_Pot_Trim!EI20&lt;&gt;0,EI21/PLANEL_Pot_Trim!EI20,0)</f>
        <v>0.28439796003296558</v>
      </c>
      <c r="EJ47" s="52">
        <f>IF(PLANEL_Pot_Trim!EJ20&lt;&gt;0,EJ21/PLANEL_Pot_Trim!EJ20,0)</f>
        <v>0.28248989993616203</v>
      </c>
      <c r="EK47" s="52">
        <f>IF(PLANEL_Pot_Trim!EK20&lt;&gt;0,EK21/PLANEL_Pot_Trim!EK20,0)</f>
        <v>0.27592487994273251</v>
      </c>
      <c r="EL47" s="52">
        <f>IF(PLANEL_Pot_Trim!EL20&lt;&gt;0,EL21/PLANEL_Pot_Trim!EL20,0)</f>
        <v>0.28248989993616203</v>
      </c>
      <c r="EM47" s="52">
        <f>IF(PLANEL_Pot_Trim!EM20&lt;&gt;0,EM21/PLANEL_Pot_Trim!EM20,0)</f>
        <v>0.28439796008737617</v>
      </c>
      <c r="EN47" s="52">
        <f>IF(PLANEL_Pot_Trim!EN20&lt;&gt;0,EN21/PLANEL_Pot_Trim!EN20,0)</f>
        <v>0.2824899000243557</v>
      </c>
      <c r="EO47" s="52">
        <f>IF(PLANEL_Pot_Trim!EO20&lt;&gt;0,EO21/PLANEL_Pot_Trim!EO20,0)</f>
        <v>0.27592487990956505</v>
      </c>
      <c r="EP47" s="52">
        <f>IF(PLANEL_Pot_Trim!EP20&lt;&gt;0,EP21/PLANEL_Pot_Trim!EP20,0)</f>
        <v>0.2824899000243557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3122.9368589999999</v>
      </c>
      <c r="F6" s="65">
        <v>4312.6680219999998</v>
      </c>
      <c r="G6" s="65">
        <v>2857.5487560000001</v>
      </c>
      <c r="H6" s="65">
        <v>350.38699980000001</v>
      </c>
      <c r="I6" s="65">
        <v>3207.2105369999999</v>
      </c>
      <c r="J6" s="65">
        <v>4620.910871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3714.2689909999999</v>
      </c>
      <c r="V6" s="65">
        <v>4944.7335990000001</v>
      </c>
      <c r="W6" s="65">
        <v>3363.5236110000001</v>
      </c>
      <c r="X6" s="65">
        <v>399.44466010000002</v>
      </c>
      <c r="Y6" s="65">
        <v>3894.5854359999998</v>
      </c>
      <c r="Z6" s="65">
        <v>5392.5029109999996</v>
      </c>
      <c r="AA6" s="65">
        <v>3395.2796109999999</v>
      </c>
      <c r="AB6" s="65">
        <v>401.86164120000001</v>
      </c>
      <c r="AC6" s="65">
        <v>3918.1510020000001</v>
      </c>
      <c r="AD6" s="65">
        <v>3827.2711570000001</v>
      </c>
      <c r="AE6" s="65">
        <v>3415.82395</v>
      </c>
      <c r="AF6" s="65">
        <v>401.86164120000001</v>
      </c>
      <c r="AG6" s="65">
        <v>3918.1510020000001</v>
      </c>
      <c r="AH6" s="65">
        <v>5334.1961439999995</v>
      </c>
      <c r="AI6" s="65">
        <v>3415.82395</v>
      </c>
      <c r="AJ6" s="65">
        <v>401.86164120000001</v>
      </c>
      <c r="AK6" s="65">
        <v>3918.1510020000001</v>
      </c>
      <c r="AL6" s="65">
        <v>4522.4983309999998</v>
      </c>
      <c r="AM6" s="65">
        <v>3415.82395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401.86164120000001</v>
      </c>
      <c r="AS6" s="65">
        <v>3918.1510020000001</v>
      </c>
      <c r="AT6" s="65">
        <v>5425.1321559999997</v>
      </c>
      <c r="AU6" s="65">
        <v>3415.82395</v>
      </c>
      <c r="AV6" s="65">
        <v>401.86164120000001</v>
      </c>
      <c r="AW6" s="65">
        <v>3918.1510020000001</v>
      </c>
      <c r="AX6" s="65">
        <v>5425.1321559999997</v>
      </c>
      <c r="AY6" s="65">
        <v>3415.82395</v>
      </c>
      <c r="AZ6" s="65">
        <v>148.13225130000001</v>
      </c>
      <c r="BA6" s="65">
        <v>1444.28945</v>
      </c>
      <c r="BB6" s="65">
        <v>1999.7853930000001</v>
      </c>
      <c r="BC6" s="65">
        <v>1259.1241359999999</v>
      </c>
      <c r="BD6" s="65">
        <v>148.13225130000001</v>
      </c>
      <c r="BE6" s="65">
        <v>1444.28945</v>
      </c>
      <c r="BF6" s="65">
        <v>1999.7853930000001</v>
      </c>
      <c r="BG6" s="65">
        <v>1259.1241359999999</v>
      </c>
      <c r="BH6" s="65">
        <v>148.13225130000001</v>
      </c>
      <c r="BI6" s="65">
        <v>1428.6894500000001</v>
      </c>
      <c r="BJ6" s="65">
        <v>1999.7853930000001</v>
      </c>
      <c r="BK6" s="65">
        <v>1259.1241359999999</v>
      </c>
      <c r="BL6" s="65">
        <v>148.13225130000001</v>
      </c>
      <c r="BM6" s="65">
        <v>1444.28945</v>
      </c>
      <c r="BN6" s="65">
        <v>1999.7853930000001</v>
      </c>
      <c r="BO6" s="65">
        <v>1259.1241359999999</v>
      </c>
      <c r="BP6" s="65">
        <v>148.13225130000001</v>
      </c>
      <c r="BQ6" s="65">
        <v>1444.28945</v>
      </c>
      <c r="BR6" s="65">
        <v>1999.7853930000001</v>
      </c>
      <c r="BS6" s="65">
        <v>1259.1241359999999</v>
      </c>
      <c r="BT6" s="65">
        <v>148.13225130000001</v>
      </c>
      <c r="BU6" s="65">
        <v>1444.28945</v>
      </c>
      <c r="BV6" s="65">
        <v>1999.7853930000001</v>
      </c>
      <c r="BW6" s="65">
        <v>1259.1241359999999</v>
      </c>
      <c r="BX6" s="65">
        <v>148.13225130000001</v>
      </c>
      <c r="BY6" s="65">
        <v>1444.28945</v>
      </c>
      <c r="BZ6" s="65">
        <v>1999.7853930000001</v>
      </c>
      <c r="CA6" s="65">
        <v>1259.1241359999999</v>
      </c>
      <c r="CB6" s="65">
        <v>32.136815319999997</v>
      </c>
      <c r="CC6" s="65">
        <v>313.33394939999999</v>
      </c>
      <c r="CD6" s="65">
        <v>433.8470069</v>
      </c>
      <c r="CE6" s="65">
        <v>273.16293020000001</v>
      </c>
      <c r="CF6" s="65">
        <v>32.136815319999997</v>
      </c>
      <c r="CG6" s="65">
        <v>313.33394939999999</v>
      </c>
      <c r="CH6" s="65">
        <v>433.8470069</v>
      </c>
      <c r="CI6" s="65">
        <v>273.16293020000001</v>
      </c>
      <c r="CJ6" s="65">
        <v>32.136815319999997</v>
      </c>
      <c r="CK6" s="65">
        <v>313.33394939999999</v>
      </c>
      <c r="CL6" s="65">
        <v>433.8470069</v>
      </c>
      <c r="CM6" s="65">
        <v>273.16293020000001</v>
      </c>
      <c r="CN6" s="65">
        <v>32.136815319999997</v>
      </c>
      <c r="CO6" s="65">
        <v>313.33394939999999</v>
      </c>
      <c r="CP6" s="65">
        <v>433.8470069</v>
      </c>
      <c r="CQ6" s="65">
        <v>273.16293020000001</v>
      </c>
      <c r="CR6" s="65">
        <v>32.136815319999997</v>
      </c>
      <c r="CS6" s="65">
        <v>313.33394939999999</v>
      </c>
      <c r="CT6" s="65">
        <v>433.8470069</v>
      </c>
      <c r="CU6" s="65">
        <v>273.16293020000001</v>
      </c>
    </row>
    <row r="7" spans="1:159" x14ac:dyDescent="0.2">
      <c r="B7" s="65" t="s">
        <v>14</v>
      </c>
      <c r="C7" s="65" t="s">
        <v>38</v>
      </c>
      <c r="D7" s="65">
        <v>30.42916</v>
      </c>
      <c r="E7" s="65">
        <v>272.51211000000001</v>
      </c>
      <c r="F7" s="65">
        <v>341.8882615</v>
      </c>
      <c r="G7" s="65">
        <v>244.12249069999999</v>
      </c>
      <c r="H7" s="65">
        <v>31.071760000000001</v>
      </c>
      <c r="I7" s="65">
        <v>215.74699000000001</v>
      </c>
      <c r="J7" s="65">
        <v>358.97255999999999</v>
      </c>
      <c r="K7" s="65">
        <v>276.00995999999998</v>
      </c>
      <c r="L7" s="65">
        <v>34.151760000000003</v>
      </c>
      <c r="M7" s="65">
        <v>288.12966</v>
      </c>
      <c r="N7" s="65">
        <v>416.76875999999999</v>
      </c>
      <c r="O7" s="65">
        <v>290.28996000000001</v>
      </c>
      <c r="P7" s="65">
        <v>35.893999999999998</v>
      </c>
      <c r="Q7" s="65">
        <v>313.89150000000001</v>
      </c>
      <c r="R7" s="65">
        <v>386.8236</v>
      </c>
      <c r="S7" s="65">
        <v>255.49299999999999</v>
      </c>
      <c r="T7" s="65">
        <v>49.313119999999998</v>
      </c>
      <c r="U7" s="65">
        <v>330.89026999999999</v>
      </c>
      <c r="V7" s="65">
        <v>491.86223999999999</v>
      </c>
      <c r="W7" s="65">
        <v>361.63351999999998</v>
      </c>
      <c r="X7" s="65">
        <v>49.79072</v>
      </c>
      <c r="Y7" s="65">
        <v>405.27451000000002</v>
      </c>
      <c r="Z7" s="65">
        <v>649.49472000000003</v>
      </c>
      <c r="AA7" s="65">
        <v>423.22111999999998</v>
      </c>
      <c r="AB7" s="65">
        <v>42.180023589999998</v>
      </c>
      <c r="AC7" s="65">
        <v>298.57386000000002</v>
      </c>
      <c r="AD7" s="65">
        <v>279.22195110000001</v>
      </c>
      <c r="AE7" s="65">
        <v>423.22111999999998</v>
      </c>
      <c r="AF7" s="65">
        <v>36.161503590000002</v>
      </c>
      <c r="AG7" s="65">
        <v>390.99450000000002</v>
      </c>
      <c r="AH7" s="65">
        <v>485.10706149999999</v>
      </c>
      <c r="AI7" s="65">
        <v>343.74781999999999</v>
      </c>
      <c r="AJ7" s="65">
        <v>49.79072</v>
      </c>
      <c r="AK7" s="65">
        <v>257.66933</v>
      </c>
      <c r="AL7" s="65">
        <v>609.53471999999999</v>
      </c>
      <c r="AM7" s="65">
        <v>400.06759949999997</v>
      </c>
      <c r="AN7" s="65">
        <v>49.222720000000002</v>
      </c>
      <c r="AO7" s="65">
        <v>88.303179999999998</v>
      </c>
      <c r="AP7" s="65">
        <v>672.17471999999998</v>
      </c>
      <c r="AQ7" s="65">
        <v>423.22111999999998</v>
      </c>
      <c r="AR7" s="65">
        <v>41.012583589999998</v>
      </c>
      <c r="AS7" s="65">
        <v>485.45952</v>
      </c>
      <c r="AT7" s="65">
        <v>651.20921999999996</v>
      </c>
      <c r="AU7" s="65">
        <v>423.22111999999998</v>
      </c>
      <c r="AV7" s="65">
        <v>42.392263589999999</v>
      </c>
      <c r="AW7" s="65">
        <v>386.97149000000002</v>
      </c>
      <c r="AX7" s="65">
        <v>672.17471999999998</v>
      </c>
      <c r="AY7" s="65">
        <v>292.72232000000002</v>
      </c>
      <c r="AZ7" s="65">
        <v>18.66696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119.84076</v>
      </c>
      <c r="BF7" s="65">
        <v>341.10395999999997</v>
      </c>
      <c r="BG7" s="65">
        <v>214.76916</v>
      </c>
      <c r="BH7" s="65">
        <v>25.266960000000001</v>
      </c>
      <c r="BI7" s="65">
        <v>243.01602</v>
      </c>
      <c r="BJ7" s="65">
        <v>338.40395999999998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205.89581999999999</v>
      </c>
      <c r="BV7" s="65">
        <v>304.17066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16.024000000000001</v>
      </c>
      <c r="E8" s="65">
        <v>387.05071650000002</v>
      </c>
      <c r="F8" s="65">
        <v>131.42186179999999</v>
      </c>
      <c r="G8" s="65">
        <v>347.28882970000001</v>
      </c>
      <c r="H8" s="65">
        <v>27.297036649999999</v>
      </c>
      <c r="I8" s="65">
        <v>222.82174910000001</v>
      </c>
      <c r="J8" s="65">
        <v>325.11122180000001</v>
      </c>
      <c r="K8" s="65">
        <v>122.38986180000001</v>
      </c>
      <c r="L8" s="65">
        <v>7.9384727269999997</v>
      </c>
      <c r="M8" s="65">
        <v>401.02760740000002</v>
      </c>
      <c r="N8" s="65">
        <v>297.86399999999998</v>
      </c>
      <c r="O8" s="65">
        <v>328.59501160000002</v>
      </c>
      <c r="P8" s="65">
        <v>18.54</v>
      </c>
      <c r="Q8" s="65">
        <v>384.92376000000002</v>
      </c>
      <c r="R8" s="65">
        <v>249.19919999999999</v>
      </c>
      <c r="S8" s="65">
        <v>190.14500000000001</v>
      </c>
      <c r="T8" s="65">
        <v>47.198236649999998</v>
      </c>
      <c r="U8" s="65">
        <v>414.83672739999997</v>
      </c>
      <c r="V8" s="65">
        <v>567.8013148</v>
      </c>
      <c r="W8" s="65">
        <v>178.7448</v>
      </c>
      <c r="X8" s="65">
        <v>38.635036650000004</v>
      </c>
      <c r="Y8" s="65">
        <v>329.39552739999999</v>
      </c>
      <c r="Z8" s="65">
        <v>634.97731480000004</v>
      </c>
      <c r="AA8" s="65">
        <v>151.3278182</v>
      </c>
      <c r="AB8" s="65">
        <v>22.414232729999998</v>
      </c>
      <c r="AC8" s="65">
        <v>347.36360739999998</v>
      </c>
      <c r="AD8" s="65">
        <v>138.834</v>
      </c>
      <c r="AE8" s="65">
        <v>354.35001160000002</v>
      </c>
      <c r="AF8" s="65">
        <v>30.806156649999998</v>
      </c>
      <c r="AG8" s="65">
        <v>452.38280739999999</v>
      </c>
      <c r="AH8" s="65">
        <v>276.83316000000002</v>
      </c>
      <c r="AI8" s="65">
        <v>309.10961159999999</v>
      </c>
      <c r="AJ8" s="65">
        <v>36.874956650000001</v>
      </c>
      <c r="AK8" s="65">
        <v>428.17394739999997</v>
      </c>
      <c r="AL8" s="65">
        <v>433.8219148</v>
      </c>
      <c r="AM8" s="65">
        <v>177.85400000000001</v>
      </c>
      <c r="AN8" s="65">
        <v>8.3751999999999995</v>
      </c>
      <c r="AO8" s="65">
        <v>352.63796739999998</v>
      </c>
      <c r="AP8" s="65">
        <v>50.6952</v>
      </c>
      <c r="AQ8" s="65">
        <v>104.85599999999999</v>
      </c>
      <c r="AR8" s="65">
        <v>47.198236649999998</v>
      </c>
      <c r="AS8" s="65">
        <v>338.02232739999999</v>
      </c>
      <c r="AT8" s="65">
        <v>256.86396000000002</v>
      </c>
      <c r="AU8" s="65">
        <v>53.964799999999997</v>
      </c>
      <c r="AV8" s="65">
        <v>47.198236649999998</v>
      </c>
      <c r="AW8" s="65">
        <v>343.15082740000003</v>
      </c>
      <c r="AX8" s="65">
        <v>637.17619479999996</v>
      </c>
      <c r="AY8" s="65">
        <v>401.1850116</v>
      </c>
      <c r="AZ8" s="65">
        <v>16.034563930000001</v>
      </c>
      <c r="BA8" s="65">
        <v>146.9489183</v>
      </c>
      <c r="BB8" s="65">
        <v>41.58</v>
      </c>
      <c r="BC8" s="65">
        <v>17</v>
      </c>
      <c r="BD8" s="65">
        <v>16.034563930000001</v>
      </c>
      <c r="BE8" s="65">
        <v>156.3369983</v>
      </c>
      <c r="BF8" s="65">
        <v>80.352000000000004</v>
      </c>
      <c r="BG8" s="65">
        <v>21.08</v>
      </c>
      <c r="BH8" s="65">
        <v>16.034563930000001</v>
      </c>
      <c r="BI8" s="65">
        <v>146.9489183</v>
      </c>
      <c r="BJ8" s="65">
        <v>216.466613</v>
      </c>
      <c r="BK8" s="65">
        <v>136.2937934</v>
      </c>
      <c r="BL8" s="65">
        <v>15.071683930000001</v>
      </c>
      <c r="BM8" s="65">
        <v>146.9489183</v>
      </c>
      <c r="BN8" s="65">
        <v>216.466613</v>
      </c>
      <c r="BO8" s="65">
        <v>136.2937934</v>
      </c>
      <c r="BP8" s="65">
        <v>16.034563930000001</v>
      </c>
      <c r="BQ8" s="65">
        <v>156.3369983</v>
      </c>
      <c r="BR8" s="65">
        <v>216.466613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134.9093134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386.43936660000003</v>
      </c>
      <c r="E17" s="65">
        <v>3819.5886860000001</v>
      </c>
      <c r="F17" s="65">
        <v>4837.3321450000003</v>
      </c>
      <c r="G17" s="65">
        <v>3481.2940760000001</v>
      </c>
      <c r="H17" s="65">
        <v>415.75979640000003</v>
      </c>
      <c r="I17" s="65">
        <v>3714.0682769999999</v>
      </c>
      <c r="J17" s="65">
        <v>5399.5486529999998</v>
      </c>
      <c r="K17" s="65">
        <v>3436.2233200000001</v>
      </c>
      <c r="L17" s="65">
        <v>422.97669280000002</v>
      </c>
      <c r="M17" s="65">
        <v>4402.8002530000003</v>
      </c>
      <c r="N17" s="65">
        <v>5856.5999709999996</v>
      </c>
      <c r="O17" s="65">
        <v>3856.4198820000001</v>
      </c>
      <c r="P17" s="65">
        <v>439.48046010000002</v>
      </c>
      <c r="Q17" s="65">
        <v>4453.0182459999996</v>
      </c>
      <c r="R17" s="65">
        <v>5834.1500109999997</v>
      </c>
      <c r="S17" s="65">
        <v>3718.5329109999998</v>
      </c>
      <c r="T17" s="65">
        <v>499.22401669999999</v>
      </c>
      <c r="U17" s="65">
        <v>4528.2849889999998</v>
      </c>
      <c r="V17" s="65">
        <v>6098.9511540000003</v>
      </c>
      <c r="W17" s="65">
        <v>3963.435931</v>
      </c>
      <c r="X17" s="65">
        <v>495.83441670000002</v>
      </c>
      <c r="Y17" s="65">
        <v>4706.9044729999996</v>
      </c>
      <c r="Z17" s="65">
        <v>6689.9349460000003</v>
      </c>
      <c r="AA17" s="65">
        <v>4037.5225489999998</v>
      </c>
      <c r="AB17" s="65">
        <v>474.41989749999999</v>
      </c>
      <c r="AC17" s="65">
        <v>4641.7374689999997</v>
      </c>
      <c r="AD17" s="65">
        <v>4352.8411079999996</v>
      </c>
      <c r="AE17" s="65">
        <v>4261.0890820000004</v>
      </c>
      <c r="AF17" s="65">
        <v>476.79330140000002</v>
      </c>
      <c r="AG17" s="65">
        <v>4839.1773089999997</v>
      </c>
      <c r="AH17" s="65">
        <v>6203.6503650000004</v>
      </c>
      <c r="AI17" s="65">
        <v>4136.3753820000002</v>
      </c>
      <c r="AJ17" s="65">
        <v>496.49131790000001</v>
      </c>
      <c r="AK17" s="65">
        <v>4681.6432789999999</v>
      </c>
      <c r="AL17" s="65">
        <v>5673.3689649999997</v>
      </c>
      <c r="AM17" s="65">
        <v>4061.4395500000001</v>
      </c>
      <c r="AN17" s="65">
        <v>467.42356119999999</v>
      </c>
      <c r="AO17" s="65">
        <v>4436.7411490000004</v>
      </c>
      <c r="AP17" s="65">
        <v>6255.5160759999999</v>
      </c>
      <c r="AQ17" s="65">
        <v>4011.5950699999999</v>
      </c>
      <c r="AR17" s="65">
        <v>498.03646140000001</v>
      </c>
      <c r="AS17" s="65">
        <v>4819.281849</v>
      </c>
      <c r="AT17" s="65">
        <v>6440.7193360000001</v>
      </c>
      <c r="AU17" s="65">
        <v>3960.7038699999998</v>
      </c>
      <c r="AV17" s="65">
        <v>499.41614140000001</v>
      </c>
      <c r="AW17" s="65">
        <v>4725.9223190000002</v>
      </c>
      <c r="AX17" s="65">
        <v>6841.9970709999998</v>
      </c>
      <c r="AY17" s="65">
        <v>4177.4252820000002</v>
      </c>
      <c r="AZ17" s="65">
        <v>187.18977530000001</v>
      </c>
      <c r="BA17" s="65">
        <v>1880.0622289999999</v>
      </c>
      <c r="BB17" s="65">
        <v>2441.275353</v>
      </c>
      <c r="BC17" s="65">
        <v>1527.919296</v>
      </c>
      <c r="BD17" s="65">
        <v>193.7897753</v>
      </c>
      <c r="BE17" s="65">
        <v>1762.9382089999999</v>
      </c>
      <c r="BF17" s="65">
        <v>2480.0473529999999</v>
      </c>
      <c r="BG17" s="65">
        <v>1531.999296</v>
      </c>
      <c r="BH17" s="65">
        <v>193.7897753</v>
      </c>
      <c r="BI17" s="65">
        <v>1861.125389</v>
      </c>
      <c r="BJ17" s="65">
        <v>2613.4619659999998</v>
      </c>
      <c r="BK17" s="65">
        <v>1647.21309</v>
      </c>
      <c r="BL17" s="65">
        <v>192.82689529999999</v>
      </c>
      <c r="BM17" s="65">
        <v>1880.0622289999999</v>
      </c>
      <c r="BN17" s="65">
        <v>2616.1619660000001</v>
      </c>
      <c r="BO17" s="65">
        <v>1647.21309</v>
      </c>
      <c r="BP17" s="65">
        <v>193.7897753</v>
      </c>
      <c r="BQ17" s="65">
        <v>1889.4503090000001</v>
      </c>
      <c r="BR17" s="65">
        <v>2616.1619660000001</v>
      </c>
      <c r="BS17" s="65">
        <v>1647.21309</v>
      </c>
      <c r="BT17" s="65">
        <v>193.7897753</v>
      </c>
      <c r="BU17" s="65">
        <v>1848.9932690000001</v>
      </c>
      <c r="BV17" s="65">
        <v>2579.228666</v>
      </c>
      <c r="BW17" s="65">
        <v>1645.82861</v>
      </c>
      <c r="BX17" s="65">
        <v>193.7897753</v>
      </c>
      <c r="BY17" s="65">
        <v>1889.4503090000001</v>
      </c>
      <c r="BZ17" s="65">
        <v>2616.1619660000001</v>
      </c>
      <c r="CA17" s="65">
        <v>1647.21309</v>
      </c>
      <c r="CB17" s="65">
        <v>48.353535319999999</v>
      </c>
      <c r="CC17" s="65">
        <v>471.4469694</v>
      </c>
      <c r="CD17" s="65">
        <v>652.77272689999995</v>
      </c>
      <c r="CE17" s="65">
        <v>411.00505020000003</v>
      </c>
      <c r="CF17" s="65">
        <v>48.353535319999999</v>
      </c>
      <c r="CG17" s="65">
        <v>471.4469694</v>
      </c>
      <c r="CH17" s="65">
        <v>652.77272689999995</v>
      </c>
      <c r="CI17" s="65">
        <v>411.00505020000003</v>
      </c>
      <c r="CJ17" s="65">
        <v>48.353535319999999</v>
      </c>
      <c r="CK17" s="65">
        <v>471.4469694</v>
      </c>
      <c r="CL17" s="65">
        <v>652.77272689999995</v>
      </c>
      <c r="CM17" s="65">
        <v>411.00505020000003</v>
      </c>
      <c r="CN17" s="65">
        <v>48.353535319999999</v>
      </c>
      <c r="CO17" s="65">
        <v>471.4469694</v>
      </c>
      <c r="CP17" s="65">
        <v>652.77272689999995</v>
      </c>
      <c r="CQ17" s="65">
        <v>411.00505020000003</v>
      </c>
      <c r="CR17" s="65">
        <v>48.353535319999999</v>
      </c>
      <c r="CS17" s="65">
        <v>471.4469694</v>
      </c>
      <c r="CT17" s="65">
        <v>652.77272689999995</v>
      </c>
      <c r="CU17" s="65">
        <v>411.00505020000003</v>
      </c>
      <c r="CV17" s="65">
        <v>0</v>
      </c>
      <c r="CW17" s="65">
        <v>0</v>
      </c>
      <c r="CX17" s="65">
        <v>0</v>
      </c>
      <c r="CY17" s="65">
        <v>0</v>
      </c>
      <c r="CZ17" s="65">
        <v>0</v>
      </c>
      <c r="DA17" s="65">
        <v>0</v>
      </c>
      <c r="DB17" s="65">
        <v>0</v>
      </c>
      <c r="DC17" s="65">
        <v>0</v>
      </c>
      <c r="DD17" s="65">
        <v>0</v>
      </c>
      <c r="DE17" s="65">
        <v>0</v>
      </c>
      <c r="DF17" s="65">
        <v>0</v>
      </c>
      <c r="DG17" s="65">
        <v>0</v>
      </c>
      <c r="DH17" s="65">
        <v>0</v>
      </c>
      <c r="DI17" s="65">
        <v>0</v>
      </c>
      <c r="DJ17" s="65">
        <v>0</v>
      </c>
      <c r="DK17" s="65">
        <v>0</v>
      </c>
      <c r="DL17" s="65">
        <v>0</v>
      </c>
      <c r="DM17" s="65">
        <v>0</v>
      </c>
      <c r="DN17" s="65">
        <v>0</v>
      </c>
      <c r="DO17" s="65">
        <v>0</v>
      </c>
      <c r="DP17" s="65">
        <v>0</v>
      </c>
      <c r="DQ17" s="65">
        <v>0</v>
      </c>
      <c r="DR17" s="65">
        <v>0</v>
      </c>
      <c r="DS17" s="65">
        <v>0</v>
      </c>
      <c r="DT17" s="65">
        <v>0</v>
      </c>
      <c r="DU17" s="65">
        <v>0</v>
      </c>
      <c r="DV17" s="65">
        <v>0</v>
      </c>
      <c r="DW17" s="65">
        <v>0</v>
      </c>
      <c r="DX17" s="65">
        <v>0</v>
      </c>
      <c r="DY17" s="65">
        <v>0</v>
      </c>
      <c r="DZ17" s="65">
        <v>0</v>
      </c>
      <c r="EA17" s="65">
        <v>0</v>
      </c>
      <c r="EB17" s="65">
        <v>0</v>
      </c>
      <c r="EC17" s="65">
        <v>0</v>
      </c>
      <c r="ED17" s="65">
        <v>0</v>
      </c>
      <c r="EE17" s="65">
        <v>0</v>
      </c>
      <c r="EF17" s="65">
        <v>0</v>
      </c>
      <c r="EG17" s="65">
        <v>0</v>
      </c>
      <c r="EH17" s="65">
        <v>0</v>
      </c>
      <c r="EI17" s="65">
        <v>0</v>
      </c>
      <c r="EJ17" s="65">
        <v>0</v>
      </c>
      <c r="EK17" s="65">
        <v>0</v>
      </c>
      <c r="EL17" s="65">
        <v>0</v>
      </c>
      <c r="EM17" s="65">
        <v>0</v>
      </c>
      <c r="EN17" s="65">
        <v>0</v>
      </c>
      <c r="EO17" s="65">
        <v>0</v>
      </c>
      <c r="EP17" s="65">
        <v>0</v>
      </c>
      <c r="EQ17" s="65">
        <v>0</v>
      </c>
      <c r="ER17" s="65">
        <v>0</v>
      </c>
      <c r="ES17" s="65">
        <v>0</v>
      </c>
      <c r="ET17" s="65">
        <v>0</v>
      </c>
      <c r="EU17" s="65">
        <v>0</v>
      </c>
      <c r="EV17" s="65">
        <v>0</v>
      </c>
      <c r="EW17" s="65">
        <v>0</v>
      </c>
      <c r="EX17" s="65">
        <v>0</v>
      </c>
      <c r="EY17" s="65">
        <v>0</v>
      </c>
      <c r="EZ17" s="65">
        <v>0</v>
      </c>
      <c r="FA17" s="65">
        <v>0</v>
      </c>
      <c r="FB17" s="65">
        <v>0</v>
      </c>
      <c r="FC17" s="65">
        <v>0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813.97500000000002</v>
      </c>
      <c r="G32" s="65">
        <v>813.97500000000002</v>
      </c>
      <c r="H32" s="65">
        <v>813.97500000000002</v>
      </c>
      <c r="I32" s="65">
        <v>813.97500000000002</v>
      </c>
      <c r="J32" s="65">
        <v>813.97500000000002</v>
      </c>
      <c r="K32" s="65">
        <v>813.97500000000002</v>
      </c>
      <c r="L32" s="65">
        <v>813.97500000000002</v>
      </c>
      <c r="M32" s="65">
        <v>813.97500000000002</v>
      </c>
      <c r="N32" s="65">
        <v>273.75</v>
      </c>
      <c r="O32" s="65">
        <v>813.97500000000002</v>
      </c>
      <c r="P32" s="65">
        <v>813.97500000000002</v>
      </c>
      <c r="Q32" s="65">
        <v>813.97500000000002</v>
      </c>
      <c r="R32" s="65">
        <v>540.22500000000002</v>
      </c>
      <c r="S32" s="65">
        <v>813.97500000000002</v>
      </c>
      <c r="T32" s="65">
        <v>813.97500000000002</v>
      </c>
      <c r="U32" s="65">
        <v>813.97500000000002</v>
      </c>
      <c r="V32" s="65">
        <v>813.97500000000002</v>
      </c>
      <c r="W32" s="65">
        <v>813.97500000000002</v>
      </c>
      <c r="X32" s="65">
        <v>813.97500000000002</v>
      </c>
      <c r="Y32" s="65">
        <v>813.97500000000002</v>
      </c>
      <c r="Z32" s="65">
        <v>813.97500000000002</v>
      </c>
      <c r="AA32" s="65">
        <v>813.97500000000002</v>
      </c>
      <c r="AB32" s="65">
        <v>813.97500000000002</v>
      </c>
      <c r="AC32" s="65">
        <v>813.97500000000002</v>
      </c>
      <c r="AD32" s="65">
        <v>813.97500000000002</v>
      </c>
      <c r="AE32" s="65">
        <v>813.97500000000002</v>
      </c>
      <c r="AF32" s="65">
        <v>813.97500000000002</v>
      </c>
      <c r="AG32" s="65">
        <v>813.97500000000002</v>
      </c>
      <c r="AH32" s="65">
        <v>813.97500000000002</v>
      </c>
      <c r="AI32" s="65">
        <v>813.97500000000002</v>
      </c>
      <c r="AJ32" s="65">
        <v>813.97500000000002</v>
      </c>
      <c r="AK32" s="65">
        <v>813.97500000000002</v>
      </c>
      <c r="AL32" s="65">
        <v>813.97500000000002</v>
      </c>
      <c r="AM32" s="65">
        <v>540.22500000000002</v>
      </c>
      <c r="AN32" s="65">
        <v>813.97500000000002</v>
      </c>
      <c r="AO32" s="65">
        <v>813.97500000000002</v>
      </c>
      <c r="AP32" s="65">
        <v>540.22500000000002</v>
      </c>
      <c r="AQ32" s="65">
        <v>813.97500000000002</v>
      </c>
      <c r="AR32" s="65">
        <v>813.97500000000002</v>
      </c>
      <c r="AS32" s="65">
        <v>813.97500000000002</v>
      </c>
      <c r="AT32" s="65">
        <v>813.97500000000002</v>
      </c>
      <c r="AU32" s="65">
        <v>540.22500000000002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540.22500000000002</v>
      </c>
      <c r="BC32" s="65">
        <v>540.22500000000002</v>
      </c>
      <c r="BD32" s="65">
        <v>813.97500000000002</v>
      </c>
      <c r="BE32" s="65">
        <v>813.97500000000002</v>
      </c>
      <c r="BF32" s="65">
        <v>813.97500000000002</v>
      </c>
      <c r="BG32" s="65">
        <v>540.22500000000002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248.50746340000001</v>
      </c>
      <c r="F33" s="65">
        <v>270.07499999999999</v>
      </c>
      <c r="G33" s="65">
        <v>270.07499999999999</v>
      </c>
      <c r="H33" s="65">
        <v>270.07499999999999</v>
      </c>
      <c r="I33" s="65">
        <v>270.07499999999999</v>
      </c>
      <c r="J33" s="65">
        <v>270.07499999999999</v>
      </c>
      <c r="K33" s="65">
        <v>270.07499999999999</v>
      </c>
      <c r="L33" s="65">
        <v>270.07499999999999</v>
      </c>
      <c r="M33" s="65">
        <v>270.07499999999999</v>
      </c>
      <c r="N33" s="65">
        <v>270.07499999999999</v>
      </c>
      <c r="O33" s="65">
        <v>270.07499999999999</v>
      </c>
      <c r="P33" s="65">
        <v>270.07499999999999</v>
      </c>
      <c r="Q33" s="65">
        <v>49.006167499999997</v>
      </c>
      <c r="R33" s="65">
        <v>270.07499999999999</v>
      </c>
      <c r="S33" s="65">
        <v>270.07499999999999</v>
      </c>
      <c r="T33" s="65">
        <v>270.07499999999999</v>
      </c>
      <c r="V33" s="65">
        <v>270.07499999999999</v>
      </c>
      <c r="W33" s="65">
        <v>270.07499999999999</v>
      </c>
      <c r="X33" s="65">
        <v>185.38449840000001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H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P33" s="65">
        <v>270.07499999999999</v>
      </c>
      <c r="AQ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C33" s="65">
        <v>270.07499999999999</v>
      </c>
      <c r="BD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1062.4824630000001</v>
      </c>
      <c r="E41" s="65">
        <v>813.97500000000002</v>
      </c>
      <c r="F41" s="65">
        <v>1084.05</v>
      </c>
      <c r="G41" s="65">
        <v>1084.05</v>
      </c>
      <c r="H41" s="65">
        <v>1084.05</v>
      </c>
      <c r="I41" s="65">
        <v>1084.05</v>
      </c>
      <c r="J41" s="65">
        <v>1084.05</v>
      </c>
      <c r="K41" s="65">
        <v>1084.05</v>
      </c>
      <c r="L41" s="65">
        <v>1084.05</v>
      </c>
      <c r="M41" s="65">
        <v>1084.05</v>
      </c>
      <c r="N41" s="65">
        <v>543.82500000000005</v>
      </c>
      <c r="O41" s="65">
        <v>1084.05</v>
      </c>
      <c r="P41" s="65">
        <v>1084.05</v>
      </c>
      <c r="Q41" s="65">
        <v>862.98116749999997</v>
      </c>
      <c r="R41" s="65">
        <v>810.3</v>
      </c>
      <c r="S41" s="65">
        <v>1084.05</v>
      </c>
      <c r="T41" s="65">
        <v>1084.05</v>
      </c>
      <c r="U41" s="65">
        <v>813.97500000000002</v>
      </c>
      <c r="V41" s="65">
        <v>1084.05</v>
      </c>
      <c r="W41" s="65">
        <v>1084.05</v>
      </c>
      <c r="X41" s="65">
        <v>999.35949840000001</v>
      </c>
      <c r="Y41" s="65">
        <v>813.97500000000002</v>
      </c>
      <c r="Z41" s="65">
        <v>813.97500000000002</v>
      </c>
      <c r="AA41" s="65">
        <v>1084.05</v>
      </c>
      <c r="AB41" s="65">
        <v>1084.05</v>
      </c>
      <c r="AC41" s="65">
        <v>813.97500000000002</v>
      </c>
      <c r="AD41" s="65">
        <v>1084.05</v>
      </c>
      <c r="AE41" s="65">
        <v>1084.05</v>
      </c>
      <c r="AF41" s="65">
        <v>813.97500000000002</v>
      </c>
      <c r="AG41" s="65">
        <v>813.97500000000002</v>
      </c>
      <c r="AH41" s="65">
        <v>1084.05</v>
      </c>
      <c r="AI41" s="65">
        <v>1084.05</v>
      </c>
      <c r="AJ41" s="65">
        <v>1084.05</v>
      </c>
      <c r="AK41" s="65">
        <v>1084.05</v>
      </c>
      <c r="AL41" s="65">
        <v>1084.05</v>
      </c>
      <c r="AM41" s="65">
        <v>810.3</v>
      </c>
      <c r="AN41" s="65">
        <v>813.97500000000002</v>
      </c>
      <c r="AO41" s="65">
        <v>813.97500000000002</v>
      </c>
      <c r="AP41" s="65">
        <v>810.3</v>
      </c>
      <c r="AQ41" s="65">
        <v>1084.05</v>
      </c>
      <c r="AR41" s="65">
        <v>813.97500000000002</v>
      </c>
      <c r="AS41" s="65">
        <v>813.97500000000002</v>
      </c>
      <c r="AT41" s="65">
        <v>1084.05</v>
      </c>
      <c r="AU41" s="65">
        <v>810.3</v>
      </c>
      <c r="AV41" s="65">
        <v>1084.05</v>
      </c>
      <c r="AW41" s="65">
        <v>1084.05</v>
      </c>
      <c r="AX41" s="65">
        <v>1084.05</v>
      </c>
      <c r="AY41" s="65">
        <v>1084.05</v>
      </c>
      <c r="AZ41" s="65">
        <v>1084.05</v>
      </c>
      <c r="BA41" s="65">
        <v>813.97500000000002</v>
      </c>
      <c r="BB41" s="65">
        <v>540.22500000000002</v>
      </c>
      <c r="BC41" s="65">
        <v>810.3</v>
      </c>
      <c r="BD41" s="65">
        <v>1084.05</v>
      </c>
      <c r="BE41" s="65">
        <v>813.97500000000002</v>
      </c>
      <c r="BF41" s="65">
        <v>1084.05</v>
      </c>
      <c r="BG41" s="65">
        <v>810.3</v>
      </c>
      <c r="BH41" s="65">
        <v>1084.05</v>
      </c>
      <c r="BI41" s="65">
        <v>1084.05</v>
      </c>
      <c r="BJ41" s="65">
        <v>813.97500000000002</v>
      </c>
      <c r="BK41" s="65">
        <v>1084.05</v>
      </c>
      <c r="BL41" s="65">
        <v>1084.05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813.97500000000002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813.97500000000002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1166.9691319999999</v>
      </c>
      <c r="E55" s="65">
        <v>1201.77</v>
      </c>
      <c r="F55" s="65">
        <v>1296.27</v>
      </c>
      <c r="G55" s="65">
        <v>1056.27</v>
      </c>
      <c r="H55" s="65">
        <v>1296.27</v>
      </c>
      <c r="I55" s="65">
        <v>1011.148777</v>
      </c>
      <c r="J55" s="65">
        <v>1281.27</v>
      </c>
      <c r="K55" s="65">
        <v>1296.27</v>
      </c>
      <c r="L55" s="65">
        <v>1296.27</v>
      </c>
      <c r="M55" s="65">
        <v>971.17895980000003</v>
      </c>
      <c r="N55" s="65">
        <v>1099.77</v>
      </c>
      <c r="O55" s="65">
        <v>1296.27</v>
      </c>
      <c r="P55" s="65">
        <v>1296.27</v>
      </c>
      <c r="Q55" s="65">
        <v>1296.27</v>
      </c>
      <c r="R55" s="65">
        <v>1281.27</v>
      </c>
      <c r="S55" s="65">
        <v>1296.27</v>
      </c>
      <c r="T55" s="65">
        <v>1296.27</v>
      </c>
      <c r="U55" s="65">
        <v>1206.27</v>
      </c>
      <c r="V55" s="65">
        <v>992.25</v>
      </c>
      <c r="W55" s="65">
        <v>1026.27</v>
      </c>
      <c r="X55" s="65">
        <v>1296.27</v>
      </c>
      <c r="Y55" s="65">
        <v>837.75</v>
      </c>
      <c r="Z55" s="65">
        <v>1281.27</v>
      </c>
      <c r="AA55" s="65">
        <v>1296.27</v>
      </c>
      <c r="AB55" s="65">
        <v>645</v>
      </c>
      <c r="AC55" s="65">
        <v>949.02</v>
      </c>
      <c r="AD55" s="65">
        <v>701.25</v>
      </c>
      <c r="AE55" s="65">
        <v>1296.27</v>
      </c>
      <c r="AF55" s="65">
        <v>765.27</v>
      </c>
      <c r="AG55" s="65">
        <v>681.46977400000003</v>
      </c>
      <c r="AH55" s="65">
        <v>538.5</v>
      </c>
      <c r="AI55" s="65">
        <v>929.52</v>
      </c>
      <c r="AJ55" s="65">
        <v>1551.27</v>
      </c>
      <c r="AK55" s="65">
        <v>1551.179433</v>
      </c>
      <c r="AL55" s="65">
        <v>1452.27</v>
      </c>
      <c r="AM55" s="65">
        <v>1311.27</v>
      </c>
      <c r="AN55" s="65">
        <v>1551.27</v>
      </c>
      <c r="AO55" s="65">
        <v>823.8419983</v>
      </c>
      <c r="AP55" s="65">
        <v>1236.27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582.75</v>
      </c>
      <c r="AW55" s="65">
        <v>912.75</v>
      </c>
      <c r="AX55" s="65">
        <v>1551.27</v>
      </c>
      <c r="AY55" s="65">
        <v>1185.27</v>
      </c>
      <c r="AZ55" s="65">
        <v>1476.27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439.5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1311.27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1166.9691319999999</v>
      </c>
      <c r="E65" s="65">
        <v>1201.77</v>
      </c>
      <c r="F65" s="65">
        <v>1296.27</v>
      </c>
      <c r="G65" s="65">
        <v>1056.27</v>
      </c>
      <c r="H65" s="65">
        <v>1296.27</v>
      </c>
      <c r="I65" s="65">
        <v>1011.148777</v>
      </c>
      <c r="J65" s="65">
        <v>1281.27</v>
      </c>
      <c r="K65" s="65">
        <v>1296.27</v>
      </c>
      <c r="L65" s="65">
        <v>1296.27</v>
      </c>
      <c r="M65" s="65">
        <v>971.17895980000003</v>
      </c>
      <c r="N65" s="65">
        <v>1099.77</v>
      </c>
      <c r="O65" s="65">
        <v>1296.27</v>
      </c>
      <c r="P65" s="65">
        <v>1296.27</v>
      </c>
      <c r="Q65" s="65">
        <v>1296.27</v>
      </c>
      <c r="R65" s="65">
        <v>1281.27</v>
      </c>
      <c r="S65" s="65">
        <v>1296.27</v>
      </c>
      <c r="T65" s="65">
        <v>1296.27</v>
      </c>
      <c r="U65" s="65">
        <v>1206.27</v>
      </c>
      <c r="V65" s="65">
        <v>992.25</v>
      </c>
      <c r="W65" s="65">
        <v>1026.27</v>
      </c>
      <c r="X65" s="65">
        <v>1296.27</v>
      </c>
      <c r="Y65" s="65">
        <v>837.75</v>
      </c>
      <c r="Z65" s="65">
        <v>1281.27</v>
      </c>
      <c r="AA65" s="65">
        <v>1296.27</v>
      </c>
      <c r="AB65" s="65">
        <v>645</v>
      </c>
      <c r="AC65" s="65">
        <v>949.02</v>
      </c>
      <c r="AD65" s="65">
        <v>701.25</v>
      </c>
      <c r="AE65" s="65">
        <v>1296.27</v>
      </c>
      <c r="AF65" s="65">
        <v>765.27</v>
      </c>
      <c r="AG65" s="65">
        <v>681.46977400000003</v>
      </c>
      <c r="AH65" s="65">
        <v>538.5</v>
      </c>
      <c r="AI65" s="65">
        <v>929.52</v>
      </c>
      <c r="AJ65" s="65">
        <v>1551.27</v>
      </c>
      <c r="AK65" s="65">
        <v>1551.179433</v>
      </c>
      <c r="AL65" s="65">
        <v>1452.27</v>
      </c>
      <c r="AM65" s="65">
        <v>1311.27</v>
      </c>
      <c r="AN65" s="65">
        <v>1551.27</v>
      </c>
      <c r="AO65" s="65">
        <v>823.8419983</v>
      </c>
      <c r="AP65" s="65">
        <v>1236.27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582.75</v>
      </c>
      <c r="AW65" s="65">
        <v>912.75</v>
      </c>
      <c r="AX65" s="65">
        <v>1551.27</v>
      </c>
      <c r="AY65" s="65">
        <v>1185.27</v>
      </c>
      <c r="AZ65" s="65">
        <v>1476.27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439.5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1311.27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</row>
    <row r="91" spans="2:159" x14ac:dyDescent="0.2">
      <c r="B91" s="65" t="s">
        <v>675</v>
      </c>
      <c r="C91" s="65" t="s">
        <v>38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0</v>
      </c>
      <c r="BE101" s="65">
        <v>0</v>
      </c>
      <c r="BF101" s="65">
        <v>0</v>
      </c>
      <c r="BG101" s="65">
        <v>0</v>
      </c>
      <c r="BH101" s="65">
        <v>0</v>
      </c>
      <c r="BI101" s="65">
        <v>0</v>
      </c>
      <c r="BJ101" s="65">
        <v>0</v>
      </c>
      <c r="BK101" s="65">
        <v>0</v>
      </c>
      <c r="BL101" s="65">
        <v>0</v>
      </c>
      <c r="BM101" s="65">
        <v>0</v>
      </c>
      <c r="BN101" s="65">
        <v>0</v>
      </c>
      <c r="BO101" s="65">
        <v>0</v>
      </c>
      <c r="BP101" s="65">
        <v>0</v>
      </c>
      <c r="BQ101" s="65">
        <v>0</v>
      </c>
      <c r="BR101" s="65">
        <v>0</v>
      </c>
      <c r="BS101" s="65">
        <v>0</v>
      </c>
      <c r="BT101" s="65">
        <v>0</v>
      </c>
      <c r="BU101" s="65">
        <v>0</v>
      </c>
      <c r="BV101" s="65">
        <v>0</v>
      </c>
      <c r="BW101" s="65">
        <v>0</v>
      </c>
      <c r="BX101" s="65">
        <v>0</v>
      </c>
      <c r="BY101" s="65">
        <v>0</v>
      </c>
      <c r="BZ101" s="65">
        <v>0</v>
      </c>
      <c r="CA101" s="65">
        <v>0</v>
      </c>
      <c r="CB101" s="65">
        <v>0</v>
      </c>
      <c r="CC101" s="65">
        <v>0</v>
      </c>
      <c r="CD101" s="65">
        <v>0</v>
      </c>
      <c r="CE101" s="65">
        <v>0</v>
      </c>
      <c r="CF101" s="65">
        <v>0</v>
      </c>
      <c r="CG101" s="65">
        <v>0</v>
      </c>
      <c r="CH101" s="65">
        <v>0</v>
      </c>
      <c r="CI101" s="65">
        <v>0</v>
      </c>
      <c r="CJ101" s="65">
        <v>0</v>
      </c>
      <c r="CK101" s="65">
        <v>0</v>
      </c>
      <c r="CL101" s="65">
        <v>0</v>
      </c>
      <c r="CM101" s="65">
        <v>0</v>
      </c>
      <c r="CN101" s="65">
        <v>0</v>
      </c>
      <c r="CO101" s="65">
        <v>0</v>
      </c>
      <c r="CP101" s="65">
        <v>0</v>
      </c>
      <c r="CQ101" s="65">
        <v>0</v>
      </c>
      <c r="CR101" s="65">
        <v>0</v>
      </c>
      <c r="CS101" s="65">
        <v>0</v>
      </c>
      <c r="CT101" s="65">
        <v>0</v>
      </c>
      <c r="CU101" s="65">
        <v>0</v>
      </c>
      <c r="CV101" s="65">
        <v>0</v>
      </c>
      <c r="CW101" s="65">
        <v>0</v>
      </c>
      <c r="CX101" s="65">
        <v>0</v>
      </c>
      <c r="CY101" s="65">
        <v>0</v>
      </c>
      <c r="CZ101" s="65">
        <v>0</v>
      </c>
      <c r="DA101" s="65">
        <v>0</v>
      </c>
      <c r="DB101" s="65">
        <v>0</v>
      </c>
      <c r="DC101" s="65">
        <v>0</v>
      </c>
      <c r="DD101" s="65">
        <v>0</v>
      </c>
      <c r="DE101" s="65">
        <v>0</v>
      </c>
      <c r="DF101" s="65">
        <v>0</v>
      </c>
      <c r="DG101" s="65">
        <v>0</v>
      </c>
      <c r="DH101" s="65">
        <v>0</v>
      </c>
      <c r="DI101" s="65">
        <v>0</v>
      </c>
      <c r="DJ101" s="65">
        <v>0</v>
      </c>
      <c r="DK101" s="65">
        <v>0</v>
      </c>
      <c r="DL101" s="65">
        <v>0</v>
      </c>
      <c r="DM101" s="65">
        <v>0</v>
      </c>
      <c r="DN101" s="65">
        <v>0</v>
      </c>
      <c r="DO101" s="65">
        <v>0</v>
      </c>
      <c r="DP101" s="65">
        <v>0</v>
      </c>
      <c r="DQ101" s="65">
        <v>0</v>
      </c>
      <c r="DR101" s="65">
        <v>0</v>
      </c>
      <c r="DS101" s="65">
        <v>0</v>
      </c>
      <c r="DT101" s="65">
        <v>0</v>
      </c>
      <c r="DU101" s="65">
        <v>0</v>
      </c>
      <c r="DV101" s="65">
        <v>0</v>
      </c>
      <c r="DW101" s="65">
        <v>0</v>
      </c>
      <c r="DX101" s="65">
        <v>0</v>
      </c>
      <c r="DY101" s="65">
        <v>0</v>
      </c>
      <c r="DZ101" s="65">
        <v>0</v>
      </c>
      <c r="EA101" s="65">
        <v>0</v>
      </c>
      <c r="EB101" s="65">
        <v>0</v>
      </c>
      <c r="EC101" s="65">
        <v>0</v>
      </c>
      <c r="ED101" s="65">
        <v>0</v>
      </c>
      <c r="EE101" s="65">
        <v>0</v>
      </c>
      <c r="EF101" s="65">
        <v>0</v>
      </c>
      <c r="EG101" s="65">
        <v>0</v>
      </c>
      <c r="EH101" s="65">
        <v>0</v>
      </c>
      <c r="EI101" s="65">
        <v>0</v>
      </c>
      <c r="EJ101" s="65">
        <v>0</v>
      </c>
      <c r="EK101" s="65">
        <v>0</v>
      </c>
      <c r="EL101" s="65">
        <v>0</v>
      </c>
      <c r="EM101" s="65">
        <v>0</v>
      </c>
      <c r="EN101" s="65">
        <v>0</v>
      </c>
      <c r="EO101" s="65">
        <v>0</v>
      </c>
      <c r="EP101" s="65">
        <v>0</v>
      </c>
      <c r="EQ101" s="65">
        <v>0</v>
      </c>
      <c r="ER101" s="65">
        <v>0</v>
      </c>
      <c r="ES101" s="65">
        <v>0</v>
      </c>
      <c r="ET101" s="65">
        <v>0</v>
      </c>
      <c r="EU101" s="65">
        <v>0</v>
      </c>
      <c r="EV101" s="65">
        <v>0</v>
      </c>
      <c r="EW101" s="65">
        <v>0</v>
      </c>
      <c r="EX101" s="65">
        <v>0</v>
      </c>
      <c r="EY101" s="65">
        <v>0</v>
      </c>
      <c r="EZ101" s="65">
        <v>0</v>
      </c>
      <c r="FA101" s="65">
        <v>0</v>
      </c>
      <c r="FB101" s="65">
        <v>0</v>
      </c>
      <c r="FC101" s="65">
        <v>0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3023.571242</v>
      </c>
      <c r="F102" s="65">
        <v>3412.4135700000002</v>
      </c>
      <c r="G102" s="65">
        <v>3412.4135700000002</v>
      </c>
      <c r="H102" s="65">
        <v>3412.4135700000002</v>
      </c>
      <c r="I102" s="65">
        <v>3412.4135700000002</v>
      </c>
      <c r="J102" s="65">
        <v>2888.2091249999999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3412.4135700000002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3033.4249460000001</v>
      </c>
      <c r="AC102" s="65">
        <v>1268.7591660000001</v>
      </c>
      <c r="AD102" s="65">
        <v>2910.2536439999999</v>
      </c>
      <c r="AE102" s="65">
        <v>3412.4135700000002</v>
      </c>
      <c r="AF102" s="65">
        <v>3412.4135700000002</v>
      </c>
      <c r="AG102" s="65">
        <v>3918.8586909999999</v>
      </c>
      <c r="AH102" s="65">
        <v>1251.085059</v>
      </c>
      <c r="AI102" s="65">
        <v>3742.461526</v>
      </c>
      <c r="AJ102" s="65">
        <v>3412.4135700000002</v>
      </c>
      <c r="AK102" s="65">
        <v>1772.1944169999999</v>
      </c>
      <c r="AL102" s="65">
        <v>4284.5100050000001</v>
      </c>
      <c r="AM102" s="65">
        <v>4284.5100050000001</v>
      </c>
      <c r="AN102" s="65">
        <v>6104.1645509999998</v>
      </c>
      <c r="AO102" s="65">
        <v>6104.1645509999998</v>
      </c>
      <c r="AP102" s="65">
        <v>6104.1645509999998</v>
      </c>
      <c r="AQ102" s="65">
        <v>3412.4135700000002</v>
      </c>
      <c r="AR102" s="65">
        <v>6104.1645509999998</v>
      </c>
      <c r="AS102" s="65">
        <v>6104.1645509999998</v>
      </c>
      <c r="AT102" s="65">
        <v>3412.4135700000002</v>
      </c>
      <c r="AU102" s="65">
        <v>3412.4135700000002</v>
      </c>
      <c r="AV102" s="65">
        <v>6476.8099499999998</v>
      </c>
      <c r="AW102" s="65">
        <v>6476.8099499999998</v>
      </c>
      <c r="AX102" s="65">
        <v>2155.0240629999998</v>
      </c>
      <c r="AY102" s="65">
        <v>6476.8099499999998</v>
      </c>
      <c r="AZ102" s="65">
        <v>7232.8753390000002</v>
      </c>
      <c r="BA102" s="65">
        <v>7232.8753390000002</v>
      </c>
      <c r="BB102" s="65">
        <v>7232.8753390000002</v>
      </c>
      <c r="BC102" s="65">
        <v>7232.8753390000002</v>
      </c>
      <c r="BD102" s="65">
        <v>6314.1266349999996</v>
      </c>
      <c r="BE102" s="65">
        <v>6314.1266349999996</v>
      </c>
      <c r="BF102" s="65">
        <v>6314.1266349999996</v>
      </c>
      <c r="BG102" s="65">
        <v>6314.1266349999996</v>
      </c>
      <c r="BH102" s="65">
        <v>6120.8424370000002</v>
      </c>
      <c r="BI102" s="65">
        <v>5423.1243800000002</v>
      </c>
      <c r="BJ102" s="65">
        <v>6120.8424370000002</v>
      </c>
      <c r="BK102" s="65">
        <v>6120.8424370000002</v>
      </c>
      <c r="BL102" s="65">
        <v>6120.8424370000002</v>
      </c>
      <c r="BM102" s="65">
        <v>6120.8424370000002</v>
      </c>
      <c r="BN102" s="65">
        <v>6120.8424370000002</v>
      </c>
      <c r="BO102" s="65">
        <v>6120.8424370000002</v>
      </c>
      <c r="BP102" s="65">
        <v>6120.8424370000002</v>
      </c>
      <c r="BQ102" s="65">
        <v>6120.8424370000002</v>
      </c>
      <c r="BR102" s="65">
        <v>6120.8424370000002</v>
      </c>
      <c r="BS102" s="65">
        <v>6120.8424370000002</v>
      </c>
      <c r="BT102" s="65">
        <v>6120.8424370000002</v>
      </c>
      <c r="BU102" s="65">
        <v>6120.8424370000002</v>
      </c>
      <c r="BV102" s="65">
        <v>6120.8424370000002</v>
      </c>
      <c r="BW102" s="65">
        <v>6120.8424370000002</v>
      </c>
      <c r="BX102" s="65">
        <v>6120.8424370000002</v>
      </c>
      <c r="BY102" s="65">
        <v>6120.8424370000002</v>
      </c>
      <c r="BZ102" s="65">
        <v>6120.8424370000002</v>
      </c>
      <c r="CA102" s="65">
        <v>6120.8424370000002</v>
      </c>
      <c r="CB102" s="65">
        <v>5925.2843069999999</v>
      </c>
      <c r="CC102" s="65">
        <v>5925.2843069999999</v>
      </c>
      <c r="CD102" s="65">
        <v>5925.2843069999999</v>
      </c>
      <c r="CE102" s="65">
        <v>5925.2843069999999</v>
      </c>
      <c r="CF102" s="65">
        <v>5925.2843069999999</v>
      </c>
      <c r="CG102" s="65">
        <v>5925.2843069999999</v>
      </c>
      <c r="CH102" s="65">
        <v>5925.2843069999999</v>
      </c>
      <c r="CI102" s="65">
        <v>5925.2843069999999</v>
      </c>
      <c r="CJ102" s="65">
        <v>5925.2843069999999</v>
      </c>
      <c r="CK102" s="65">
        <v>5925.2843069999999</v>
      </c>
      <c r="CL102" s="65">
        <v>5925.2843069999999</v>
      </c>
      <c r="CM102" s="65">
        <v>5925.2843069999999</v>
      </c>
      <c r="CN102" s="65">
        <v>5423.1243800000002</v>
      </c>
      <c r="CO102" s="65">
        <v>5423.1243800000002</v>
      </c>
      <c r="CP102" s="65">
        <v>5423.1243800000002</v>
      </c>
      <c r="CQ102" s="65">
        <v>5423.1243800000002</v>
      </c>
      <c r="CR102" s="65">
        <v>5423.1243800000002</v>
      </c>
      <c r="CS102" s="65">
        <v>5423.1243800000002</v>
      </c>
      <c r="CT102" s="65">
        <v>5423.1243800000002</v>
      </c>
      <c r="CU102" s="65">
        <v>5423.1243800000002</v>
      </c>
      <c r="CV102" s="65">
        <v>5423.1243800000002</v>
      </c>
      <c r="CW102" s="65">
        <v>5423.1243800000002</v>
      </c>
      <c r="CX102" s="65">
        <v>5423.1243800000002</v>
      </c>
      <c r="CY102" s="65">
        <v>5423.1243800000002</v>
      </c>
      <c r="CZ102" s="65">
        <v>5423.1243800000002</v>
      </c>
      <c r="DA102" s="65">
        <v>5423.1243800000002</v>
      </c>
      <c r="DB102" s="65">
        <v>5423.1243800000002</v>
      </c>
      <c r="DC102" s="65">
        <v>5423.1243800000002</v>
      </c>
      <c r="DD102" s="65">
        <v>5423.1243800000002</v>
      </c>
      <c r="DE102" s="65">
        <v>5423.1243800000002</v>
      </c>
      <c r="DF102" s="65">
        <v>5423.1243800000002</v>
      </c>
      <c r="DG102" s="65">
        <v>5423.1243800000002</v>
      </c>
      <c r="DH102" s="65">
        <v>5423.1243800000002</v>
      </c>
      <c r="DI102" s="65">
        <v>5423.1243800000002</v>
      </c>
      <c r="DJ102" s="65">
        <v>5423.1243800000002</v>
      </c>
      <c r="DK102" s="65">
        <v>5423.1243800000002</v>
      </c>
      <c r="DL102" s="65">
        <v>5423.1243800000002</v>
      </c>
      <c r="DM102" s="65">
        <v>5423.1243800000002</v>
      </c>
      <c r="DN102" s="65">
        <v>5423.1243800000002</v>
      </c>
      <c r="DO102" s="65">
        <v>5423.1243800000002</v>
      </c>
      <c r="DP102" s="65">
        <v>5423.1243800000002</v>
      </c>
      <c r="DQ102" s="65">
        <v>5423.1243800000002</v>
      </c>
      <c r="DR102" s="65">
        <v>5423.1243800000002</v>
      </c>
      <c r="DS102" s="65">
        <v>5423.1243800000002</v>
      </c>
      <c r="DT102" s="65">
        <v>5423.1243800000002</v>
      </c>
      <c r="DU102" s="65">
        <v>5423.1243800000002</v>
      </c>
      <c r="DV102" s="65">
        <v>5423.1243800000002</v>
      </c>
      <c r="DW102" s="65">
        <v>5423.1243800000002</v>
      </c>
      <c r="DX102" s="65">
        <v>5423.1243800000002</v>
      </c>
      <c r="DY102" s="65">
        <v>5423.1243800000002</v>
      </c>
      <c r="DZ102" s="65">
        <v>5423.1243800000002</v>
      </c>
      <c r="EA102" s="65">
        <v>5423.1243800000002</v>
      </c>
      <c r="EB102" s="65">
        <v>5423.1243800000002</v>
      </c>
      <c r="EC102" s="65">
        <v>5423.1243800000002</v>
      </c>
      <c r="ED102" s="65">
        <v>5423.1243800000002</v>
      </c>
      <c r="EE102" s="65">
        <v>5423.1243800000002</v>
      </c>
      <c r="EF102" s="65">
        <v>5423.1243800000002</v>
      </c>
      <c r="EG102" s="65">
        <v>5423.1243800000002</v>
      </c>
      <c r="EH102" s="65">
        <v>5423.1243800000002</v>
      </c>
      <c r="EI102" s="65">
        <v>5423.1243800000002</v>
      </c>
      <c r="EJ102" s="65">
        <v>5423.1243800000002</v>
      </c>
      <c r="EK102" s="65">
        <v>5423.1243800000002</v>
      </c>
      <c r="EL102" s="65">
        <v>5423.1243800000002</v>
      </c>
      <c r="EM102" s="65">
        <v>5423.1243800000002</v>
      </c>
      <c r="EN102" s="65">
        <v>5423.1243800000002</v>
      </c>
      <c r="EO102" s="65">
        <v>5423.1243800000002</v>
      </c>
      <c r="EP102" s="65">
        <v>5423.1243800000002</v>
      </c>
      <c r="EQ102" s="65">
        <v>5423.1243800000002</v>
      </c>
      <c r="ER102" s="65">
        <v>5423.1243800000002</v>
      </c>
      <c r="ES102" s="65">
        <v>5423.1243800000002</v>
      </c>
      <c r="ET102" s="65">
        <v>5423.1243800000002</v>
      </c>
      <c r="EU102" s="65">
        <v>5423.1243800000002</v>
      </c>
      <c r="EV102" s="65">
        <v>5423.1243800000002</v>
      </c>
      <c r="EW102" s="65">
        <v>5423.1243800000002</v>
      </c>
      <c r="EX102" s="65">
        <v>5423.1243800000002</v>
      </c>
      <c r="EY102" s="65">
        <v>5423.1243800000002</v>
      </c>
      <c r="EZ102" s="65">
        <v>5423.1243800000002</v>
      </c>
      <c r="FA102" s="65">
        <v>5423.1243800000002</v>
      </c>
      <c r="FB102" s="65">
        <v>5423.1243800000002</v>
      </c>
      <c r="FC102" s="65">
        <v>5423.1243800000002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64.696666219999997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AA103" s="65">
        <v>235.5414298</v>
      </c>
      <c r="AB103" s="65">
        <v>235.5414298</v>
      </c>
      <c r="AC103" s="65">
        <v>235.5414298</v>
      </c>
      <c r="AD103" s="65">
        <v>3213.1752409999999</v>
      </c>
      <c r="AE103" s="65">
        <v>3448.7166710000001</v>
      </c>
      <c r="AF103" s="65">
        <v>3586.0378179999998</v>
      </c>
      <c r="AH103" s="65">
        <v>3586.0378179999998</v>
      </c>
      <c r="AI103" s="65">
        <v>3586.0378179999998</v>
      </c>
      <c r="AJ103" s="65">
        <v>3821.579248</v>
      </c>
      <c r="AK103" s="65">
        <v>3586.0378179999998</v>
      </c>
      <c r="AL103" s="65">
        <v>3586.0378179999998</v>
      </c>
      <c r="AN103" s="65">
        <v>4348.4763860000003</v>
      </c>
      <c r="AO103" s="65">
        <v>4348.4763860000003</v>
      </c>
      <c r="AP103" s="65">
        <v>4348.4763860000003</v>
      </c>
      <c r="AQ103" s="65">
        <v>4584.0178150000002</v>
      </c>
      <c r="AR103" s="65">
        <v>5240.0251520000002</v>
      </c>
      <c r="AT103" s="65">
        <v>5240.0251520000002</v>
      </c>
      <c r="AU103" s="65">
        <v>5240.0251520000002</v>
      </c>
      <c r="AV103" s="65">
        <v>5789.8258729999998</v>
      </c>
      <c r="AW103" s="65">
        <v>5789.8258729999998</v>
      </c>
      <c r="AY103" s="65">
        <v>5789.8258729999998</v>
      </c>
      <c r="AZ103" s="65">
        <v>6453.8943040000004</v>
      </c>
      <c r="BA103" s="65">
        <v>6453.8943040000004</v>
      </c>
      <c r="BC103" s="65">
        <v>6453.8943040000004</v>
      </c>
      <c r="BD103" s="65">
        <v>7214.8392560000002</v>
      </c>
      <c r="BE103" s="65">
        <v>7214.8392560000002</v>
      </c>
      <c r="BF103" s="65">
        <v>3822.22417</v>
      </c>
      <c r="BG103" s="65">
        <v>7042.807879</v>
      </c>
      <c r="BH103" s="65">
        <v>8067.693338</v>
      </c>
      <c r="BI103" s="65">
        <v>8067.693338</v>
      </c>
      <c r="BJ103" s="65">
        <v>8067.693338</v>
      </c>
      <c r="BK103" s="65">
        <v>8067.693338</v>
      </c>
      <c r="BL103" s="65">
        <v>9819.3942459999998</v>
      </c>
      <c r="BM103" s="65">
        <v>9819.3942459999998</v>
      </c>
      <c r="BN103" s="65">
        <v>1095.654282</v>
      </c>
      <c r="BO103" s="65">
        <v>9819.3942459999998</v>
      </c>
      <c r="BP103" s="65">
        <v>10980.00691</v>
      </c>
      <c r="BQ103" s="65">
        <v>10980.00691</v>
      </c>
      <c r="BR103" s="65">
        <v>10633.99748</v>
      </c>
      <c r="BS103" s="65">
        <v>10980.00691</v>
      </c>
      <c r="BT103" s="65">
        <v>11292.42416</v>
      </c>
      <c r="BU103" s="65">
        <v>11292.42416</v>
      </c>
      <c r="BV103" s="65">
        <v>11292.42416</v>
      </c>
      <c r="BW103" s="65">
        <v>11292.42416</v>
      </c>
      <c r="BX103" s="65">
        <v>11292.42416</v>
      </c>
      <c r="BY103" s="65">
        <v>11292.42416</v>
      </c>
      <c r="BZ103" s="65">
        <v>11292.42416</v>
      </c>
      <c r="CA103" s="65">
        <v>11292.42416</v>
      </c>
      <c r="CB103" s="65">
        <v>11292.42416</v>
      </c>
      <c r="CC103" s="65">
        <v>7553.9170299999996</v>
      </c>
      <c r="CD103" s="65">
        <v>9174.7915150000008</v>
      </c>
      <c r="CE103" s="65">
        <v>11292.42416</v>
      </c>
      <c r="CF103" s="65">
        <v>11292.42416</v>
      </c>
      <c r="CG103" s="65">
        <v>11292.42416</v>
      </c>
      <c r="CH103" s="65">
        <v>11292.42416</v>
      </c>
      <c r="CI103" s="65">
        <v>11292.42416</v>
      </c>
      <c r="CJ103" s="65">
        <v>11292.42416</v>
      </c>
      <c r="CK103" s="65">
        <v>11292.42416</v>
      </c>
      <c r="CL103" s="65">
        <v>11292.42416</v>
      </c>
      <c r="CM103" s="65">
        <v>11292.42416</v>
      </c>
      <c r="CN103" s="65">
        <v>11292.42416</v>
      </c>
      <c r="CO103" s="65">
        <v>11292.42416</v>
      </c>
      <c r="CP103" s="65">
        <v>11292.42416</v>
      </c>
      <c r="CQ103" s="65">
        <v>11292.42416</v>
      </c>
      <c r="CR103" s="65">
        <v>11292.42416</v>
      </c>
      <c r="CS103" s="65">
        <v>11292.42416</v>
      </c>
      <c r="CT103" s="65">
        <v>7116.3629700000001</v>
      </c>
      <c r="CU103" s="65">
        <v>11292.42416</v>
      </c>
      <c r="CV103" s="65">
        <v>11292.42416</v>
      </c>
      <c r="CW103" s="65">
        <v>11292.42416</v>
      </c>
      <c r="CX103" s="65">
        <v>11292.42416</v>
      </c>
      <c r="CY103" s="65">
        <v>11292.42416</v>
      </c>
      <c r="CZ103" s="65">
        <v>11292.42416</v>
      </c>
      <c r="DA103" s="65">
        <v>11292.42416</v>
      </c>
      <c r="DB103" s="65">
        <v>11292.42416</v>
      </c>
      <c r="DC103" s="65">
        <v>11292.42416</v>
      </c>
      <c r="DD103" s="65">
        <v>11292.42416</v>
      </c>
      <c r="DE103" s="65">
        <v>11292.42416</v>
      </c>
      <c r="DF103" s="65">
        <v>11292.42416</v>
      </c>
      <c r="DG103" s="65">
        <v>11292.42416</v>
      </c>
      <c r="DH103" s="65">
        <v>11292.42416</v>
      </c>
      <c r="DI103" s="65">
        <v>11292.42416</v>
      </c>
      <c r="DJ103" s="65">
        <v>11292.42416</v>
      </c>
      <c r="DK103" s="65">
        <v>11292.42416</v>
      </c>
      <c r="DL103" s="65">
        <v>11292.42416</v>
      </c>
      <c r="DM103" s="65">
        <v>11292.42416</v>
      </c>
      <c r="DN103" s="65">
        <v>11292.42416</v>
      </c>
      <c r="DO103" s="65">
        <v>11292.42416</v>
      </c>
      <c r="DP103" s="65">
        <v>11292.42416</v>
      </c>
      <c r="DQ103" s="65">
        <v>11292.42416</v>
      </c>
      <c r="DR103" s="65">
        <v>11292.42416</v>
      </c>
      <c r="DS103" s="65">
        <v>11292.42416</v>
      </c>
      <c r="DT103" s="65">
        <v>11292.42416</v>
      </c>
      <c r="DU103" s="65">
        <v>11292.42416</v>
      </c>
      <c r="DV103" s="65">
        <v>11292.42416</v>
      </c>
      <c r="DW103" s="65">
        <v>11292.42416</v>
      </c>
      <c r="DX103" s="65">
        <v>11292.42416</v>
      </c>
      <c r="DY103" s="65">
        <v>11292.42416</v>
      </c>
      <c r="DZ103" s="65">
        <v>11292.42416</v>
      </c>
      <c r="EA103" s="65">
        <v>11292.42416</v>
      </c>
      <c r="EB103" s="65">
        <v>11292.42416</v>
      </c>
      <c r="EC103" s="65">
        <v>11292.42416</v>
      </c>
      <c r="ED103" s="65">
        <v>11292.42416</v>
      </c>
      <c r="EE103" s="65">
        <v>11292.42416</v>
      </c>
      <c r="EF103" s="65">
        <v>11292.42416</v>
      </c>
      <c r="EG103" s="65">
        <v>11292.42416</v>
      </c>
      <c r="EH103" s="65">
        <v>11292.42416</v>
      </c>
      <c r="EI103" s="65">
        <v>11292.42416</v>
      </c>
      <c r="EJ103" s="65">
        <v>11292.42416</v>
      </c>
      <c r="EK103" s="65">
        <v>11292.42416</v>
      </c>
      <c r="EL103" s="65">
        <v>11292.42416</v>
      </c>
      <c r="EM103" s="65">
        <v>11292.42416</v>
      </c>
      <c r="EN103" s="65">
        <v>11292.42416</v>
      </c>
      <c r="EO103" s="65">
        <v>11292.42416</v>
      </c>
      <c r="EP103" s="65">
        <v>11292.42416</v>
      </c>
      <c r="EQ103" s="65">
        <v>11292.42416</v>
      </c>
      <c r="ER103" s="65">
        <v>11292.42416</v>
      </c>
      <c r="ES103" s="65">
        <v>11292.42416</v>
      </c>
      <c r="ET103" s="65">
        <v>11292.42416</v>
      </c>
      <c r="EU103" s="65">
        <v>11292.42416</v>
      </c>
      <c r="EV103" s="65">
        <v>11292.42416</v>
      </c>
      <c r="EW103" s="65">
        <v>11292.42416</v>
      </c>
      <c r="EX103" s="65">
        <v>11292.42416</v>
      </c>
      <c r="EY103" s="65">
        <v>11292.42416</v>
      </c>
      <c r="EZ103" s="65">
        <v>11292.42416</v>
      </c>
      <c r="FA103" s="65">
        <v>11292.42416</v>
      </c>
      <c r="FB103" s="65">
        <v>11292.42416</v>
      </c>
      <c r="FC103" s="65">
        <v>11292.42416</v>
      </c>
    </row>
    <row r="104" spans="2:159" x14ac:dyDescent="0.2">
      <c r="B104" s="65" t="s">
        <v>699</v>
      </c>
      <c r="C104" s="65" t="s">
        <v>39</v>
      </c>
      <c r="D104" s="65">
        <v>524.70974990000002</v>
      </c>
      <c r="E104" s="65">
        <v>1293.5829209999999</v>
      </c>
      <c r="F104" s="65">
        <v>1160.273672</v>
      </c>
      <c r="G104" s="65">
        <v>616.33024980000005</v>
      </c>
      <c r="H104" s="65">
        <v>479.32586220000002</v>
      </c>
      <c r="I104" s="65">
        <v>834.15396139999996</v>
      </c>
      <c r="J104" s="65">
        <v>479.32586220000002</v>
      </c>
      <c r="K104" s="65">
        <v>1293.5829209999999</v>
      </c>
      <c r="L104" s="65">
        <v>788.77007370000001</v>
      </c>
      <c r="M104" s="65">
        <v>1469.7178839999999</v>
      </c>
      <c r="N104" s="65">
        <v>984.13870940000004</v>
      </c>
      <c r="O104" s="65">
        <v>440.19528680000002</v>
      </c>
      <c r="P104" s="65">
        <v>964.90503669999998</v>
      </c>
      <c r="Q104" s="65">
        <v>788.77007370000001</v>
      </c>
      <c r="R104" s="65">
        <v>655.46082520000004</v>
      </c>
      <c r="S104" s="65">
        <v>1469.7178839999999</v>
      </c>
      <c r="T104" s="65">
        <v>1469.7178839999999</v>
      </c>
      <c r="U104" s="65">
        <v>788.77007370000001</v>
      </c>
      <c r="V104" s="65">
        <v>655.46082520000004</v>
      </c>
      <c r="W104" s="65">
        <v>788.77007370000001</v>
      </c>
      <c r="X104" s="65">
        <v>1469.7178839999999</v>
      </c>
      <c r="Y104" s="65">
        <v>655.46082520000004</v>
      </c>
      <c r="Z104" s="65">
        <v>1469.7178839999999</v>
      </c>
      <c r="AA104" s="65">
        <v>1469.7178839999999</v>
      </c>
      <c r="AB104" s="65">
        <v>504.81284720000002</v>
      </c>
      <c r="AC104" s="65">
        <v>1189.3610490000001</v>
      </c>
      <c r="AD104" s="65">
        <v>1186.802876</v>
      </c>
      <c r="AE104" s="65">
        <v>655.46082520000004</v>
      </c>
      <c r="AF104" s="65">
        <v>655.46082520000004</v>
      </c>
      <c r="AG104" s="65">
        <v>1121.1430969999999</v>
      </c>
      <c r="AH104" s="65">
        <v>642.85945349999997</v>
      </c>
      <c r="AI104" s="65">
        <v>1189.3610490000001</v>
      </c>
      <c r="AJ104" s="65">
        <v>335.97341519999998</v>
      </c>
      <c r="AK104" s="65">
        <v>681.99002889999997</v>
      </c>
      <c r="AM104" s="65">
        <v>2331.5380150000001</v>
      </c>
      <c r="AN104" s="65">
        <v>811.69888549999996</v>
      </c>
      <c r="AP104" s="65">
        <v>1800.195964</v>
      </c>
      <c r="AQ104" s="65">
        <v>309.44421149999999</v>
      </c>
      <c r="AR104" s="65">
        <v>2116.2724760000001</v>
      </c>
      <c r="AS104" s="65">
        <v>1806.8282650000001</v>
      </c>
      <c r="AT104" s="65">
        <v>1144.7351389999999</v>
      </c>
      <c r="AU104" s="65">
        <v>1985.521401</v>
      </c>
      <c r="AV104" s="65">
        <v>2116.2724760000001</v>
      </c>
      <c r="AW104" s="65">
        <v>1611.4596289999999</v>
      </c>
      <c r="AX104" s="65">
        <v>2116.2724760000001</v>
      </c>
      <c r="AY104" s="65">
        <v>2116.2724760000001</v>
      </c>
      <c r="AZ104" s="65">
        <v>1676.07719</v>
      </c>
      <c r="BC104" s="65">
        <v>504.81284720000002</v>
      </c>
      <c r="BD104" s="65">
        <v>1171.2643419999999</v>
      </c>
      <c r="BE104" s="65">
        <v>1171.2643419999999</v>
      </c>
      <c r="BF104" s="65">
        <v>1144.7351389999999</v>
      </c>
      <c r="BG104" s="65">
        <v>26.529203679999998</v>
      </c>
      <c r="BH104" s="65">
        <v>1171.2643419999999</v>
      </c>
      <c r="BI104" s="65">
        <v>1144.7351389999999</v>
      </c>
      <c r="BJ104" s="65">
        <v>1171.2643419999999</v>
      </c>
      <c r="BK104" s="65">
        <v>1171.2643419999999</v>
      </c>
      <c r="BL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1144.7351389999999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414.8645732</v>
      </c>
      <c r="F105" s="65">
        <v>861.91487810000001</v>
      </c>
      <c r="G105" s="65">
        <v>861.91487810000001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861.91487810000001</v>
      </c>
      <c r="R105" s="65">
        <v>861.91487810000001</v>
      </c>
      <c r="S105" s="65">
        <v>861.91487810000001</v>
      </c>
      <c r="T105" s="65">
        <v>1353.463123</v>
      </c>
      <c r="U105" s="65">
        <v>1310.619183</v>
      </c>
      <c r="V105" s="65">
        <v>1353.463123</v>
      </c>
      <c r="W105" s="65">
        <v>1353.463123</v>
      </c>
      <c r="X105" s="65">
        <v>1353.463123</v>
      </c>
      <c r="Y105" s="65">
        <v>837.35347390000004</v>
      </c>
      <c r="AA105" s="65">
        <v>1353.463123</v>
      </c>
      <c r="AB105" s="65">
        <v>345.81372529999999</v>
      </c>
      <c r="AD105" s="65">
        <v>1353.463123</v>
      </c>
      <c r="AE105" s="65">
        <v>1092.227709</v>
      </c>
      <c r="AG105" s="65">
        <v>861.91487810000001</v>
      </c>
      <c r="AH105" s="65">
        <v>482.12377020000002</v>
      </c>
      <c r="AI105" s="65">
        <v>497.38669160000001</v>
      </c>
      <c r="AK105" s="65">
        <v>1358.674217</v>
      </c>
      <c r="AL105" s="65">
        <v>497.15304570000001</v>
      </c>
      <c r="AM105" s="65">
        <v>168.83943199999999</v>
      </c>
      <c r="AN105" s="65">
        <v>168.83943199999999</v>
      </c>
      <c r="AO105" s="65">
        <v>5.21109358</v>
      </c>
      <c r="AP105" s="65">
        <v>1309.652599</v>
      </c>
      <c r="AQ105" s="65">
        <v>1358.674217</v>
      </c>
      <c r="AS105" s="65">
        <v>1358.674217</v>
      </c>
      <c r="AT105" s="65">
        <v>1358.674217</v>
      </c>
      <c r="AU105" s="65">
        <v>1007.997342</v>
      </c>
      <c r="AV105" s="65">
        <v>1358.674217</v>
      </c>
      <c r="AW105" s="65">
        <v>20.240691909999999</v>
      </c>
      <c r="AX105" s="65">
        <v>1358.674217</v>
      </c>
      <c r="AY105" s="65">
        <v>1358.674217</v>
      </c>
      <c r="AZ105" s="65">
        <v>1458.6128670000001</v>
      </c>
      <c r="BA105" s="65">
        <v>1206.0365489999999</v>
      </c>
      <c r="BB105" s="65">
        <v>861.91487810000001</v>
      </c>
      <c r="BC105" s="65">
        <v>1702.7958880000001</v>
      </c>
      <c r="BD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1702.7958880000001</v>
      </c>
      <c r="BJ105" s="65">
        <v>168.83943199999999</v>
      </c>
      <c r="BK105" s="65">
        <v>1702.7958880000001</v>
      </c>
      <c r="BL105" s="65">
        <v>1702.7958880000001</v>
      </c>
      <c r="BM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1037.1971169999999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1037.1971169999999</v>
      </c>
      <c r="BZ105" s="65">
        <v>1533.9564559999999</v>
      </c>
      <c r="CA105" s="65">
        <v>1533.9564559999999</v>
      </c>
      <c r="CB105" s="65">
        <v>840.8810095</v>
      </c>
      <c r="CC105" s="65">
        <v>344.12167060000002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344.12167060000002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216.32473780000001</v>
      </c>
      <c r="H108" s="65">
        <v>366.3872523</v>
      </c>
      <c r="I108" s="65">
        <v>215.73927420000001</v>
      </c>
      <c r="J108" s="65">
        <v>366.3872523</v>
      </c>
      <c r="K108" s="65">
        <v>366.3872523</v>
      </c>
      <c r="L108" s="65">
        <v>366.3872523</v>
      </c>
      <c r="M108" s="65">
        <v>247.61949490000001</v>
      </c>
      <c r="N108" s="65">
        <v>366.3872523</v>
      </c>
      <c r="O108" s="65">
        <v>366.3872523</v>
      </c>
      <c r="P108" s="65">
        <v>366.3872523</v>
      </c>
      <c r="Q108" s="65">
        <v>262.74210310000001</v>
      </c>
      <c r="R108" s="65">
        <v>366.3872523</v>
      </c>
      <c r="S108" s="65">
        <v>366.3872523</v>
      </c>
      <c r="T108" s="65">
        <v>838.03859480000006</v>
      </c>
      <c r="U108" s="65">
        <v>612.48396739999998</v>
      </c>
      <c r="V108" s="65">
        <v>926.15344990000006</v>
      </c>
      <c r="W108" s="65">
        <v>926.15344990000006</v>
      </c>
      <c r="X108" s="65">
        <v>926.15344990000006</v>
      </c>
      <c r="Y108" s="65">
        <v>926.15344990000006</v>
      </c>
      <c r="Z108" s="65">
        <v>926.15344990000006</v>
      </c>
      <c r="AA108" s="65">
        <v>926.15344990000006</v>
      </c>
      <c r="AB108" s="65">
        <v>926.15344990000006</v>
      </c>
      <c r="AC108" s="65">
        <v>560.4195264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801.53805490000002</v>
      </c>
      <c r="AO108" s="65">
        <v>882.45212619999995</v>
      </c>
      <c r="AP108" s="65">
        <v>953.98622899999998</v>
      </c>
      <c r="AQ108" s="65">
        <v>635.7062588</v>
      </c>
      <c r="AR108" s="65">
        <v>1005.291038</v>
      </c>
      <c r="AS108" s="65">
        <v>1005.291038</v>
      </c>
      <c r="AT108" s="65">
        <v>1005.291038</v>
      </c>
      <c r="AU108" s="65">
        <v>1005.291038</v>
      </c>
      <c r="AV108" s="65">
        <v>797.64519370000005</v>
      </c>
      <c r="AW108" s="65">
        <v>1057.400279</v>
      </c>
      <c r="AX108" s="65">
        <v>1057.400279</v>
      </c>
      <c r="AY108" s="65">
        <v>1057.400279</v>
      </c>
      <c r="AZ108" s="65">
        <v>901.21428790000004</v>
      </c>
      <c r="BA108" s="65">
        <v>1110.632787</v>
      </c>
      <c r="BB108" s="65">
        <v>1110.632787</v>
      </c>
      <c r="BC108" s="65">
        <v>1014.95609</v>
      </c>
      <c r="BD108" s="65">
        <v>997.19771690000005</v>
      </c>
      <c r="BE108" s="65">
        <v>1165.1651139999999</v>
      </c>
      <c r="BF108" s="65">
        <v>1165.1651139999999</v>
      </c>
      <c r="BG108" s="65">
        <v>1165.1651139999999</v>
      </c>
      <c r="BH108" s="65">
        <v>1221.772111</v>
      </c>
      <c r="BI108" s="65">
        <v>1130.6171890000001</v>
      </c>
      <c r="BJ108" s="65">
        <v>1221.772111</v>
      </c>
      <c r="BK108" s="65">
        <v>1221.772111</v>
      </c>
      <c r="BL108" s="65">
        <v>1563.5701590000001</v>
      </c>
      <c r="BM108" s="65">
        <v>1563.5701590000001</v>
      </c>
      <c r="BN108" s="65">
        <v>1561.477729</v>
      </c>
      <c r="BO108" s="65">
        <v>1563.5701590000001</v>
      </c>
      <c r="BP108" s="65">
        <v>1563.5701590000001</v>
      </c>
      <c r="BQ108" s="65">
        <v>1563.5701590000001</v>
      </c>
      <c r="BR108" s="65">
        <v>1563.5701590000001</v>
      </c>
      <c r="BS108" s="65">
        <v>1563.5701590000001</v>
      </c>
      <c r="BT108" s="65">
        <v>3090.6090939999999</v>
      </c>
      <c r="BU108" s="65">
        <v>2878.0440560000002</v>
      </c>
      <c r="BV108" s="65">
        <v>2968.475281</v>
      </c>
      <c r="BW108" s="65">
        <v>3090.6090939999999</v>
      </c>
      <c r="BX108" s="65">
        <v>3090.6090939999999</v>
      </c>
      <c r="BY108" s="65">
        <v>3090.6090939999999</v>
      </c>
      <c r="BZ108" s="65">
        <v>3090.6090939999999</v>
      </c>
      <c r="CA108" s="65">
        <v>2608.8672919999999</v>
      </c>
      <c r="CB108" s="65">
        <v>2724.2218419999999</v>
      </c>
      <c r="CC108" s="65">
        <v>2227.7392410000002</v>
      </c>
      <c r="CD108" s="65">
        <v>2724.2218419999999</v>
      </c>
      <c r="CE108" s="65">
        <v>2724.2218419999999</v>
      </c>
      <c r="CF108" s="65">
        <v>2724.2218419999999</v>
      </c>
      <c r="CG108" s="65">
        <v>2724.2218419999999</v>
      </c>
      <c r="CH108" s="65">
        <v>2724.2218419999999</v>
      </c>
      <c r="CI108" s="65">
        <v>2724.2218419999999</v>
      </c>
      <c r="CJ108" s="65">
        <v>2724.2218419999999</v>
      </c>
      <c r="CK108" s="65">
        <v>2140.3627809999998</v>
      </c>
      <c r="CL108" s="65">
        <v>1966.9382539999999</v>
      </c>
      <c r="CM108" s="65">
        <v>2724.2218419999999</v>
      </c>
      <c r="CN108" s="65">
        <v>2724.2218419999999</v>
      </c>
      <c r="CO108" s="65">
        <v>2724.2218419999999</v>
      </c>
      <c r="CP108" s="65">
        <v>2724.2218419999999</v>
      </c>
      <c r="CQ108" s="65">
        <v>2724.2218419999999</v>
      </c>
      <c r="CR108" s="65">
        <v>2724.2218419999999</v>
      </c>
      <c r="CS108" s="65">
        <v>2724.2218419999999</v>
      </c>
      <c r="CT108" s="65">
        <v>2724.2218419999999</v>
      </c>
      <c r="CU108" s="65">
        <v>2563.699494</v>
      </c>
      <c r="CV108" s="65">
        <v>2724.2218419999999</v>
      </c>
      <c r="CW108" s="65">
        <v>2724.2218419999999</v>
      </c>
      <c r="CX108" s="65">
        <v>2724.2218419999999</v>
      </c>
      <c r="CY108" s="65">
        <v>2724.2218419999999</v>
      </c>
      <c r="CZ108" s="65">
        <v>2164.4556440000001</v>
      </c>
      <c r="DA108" s="65">
        <v>2164.4556440000001</v>
      </c>
      <c r="DB108" s="65">
        <v>2164.4556440000001</v>
      </c>
      <c r="DC108" s="65">
        <v>2164.4556440000001</v>
      </c>
      <c r="DD108" s="65">
        <v>2164.4556440000001</v>
      </c>
      <c r="DE108" s="65">
        <v>2164.4556440000001</v>
      </c>
      <c r="DF108" s="65">
        <v>2164.4556440000001</v>
      </c>
      <c r="DG108" s="65">
        <v>2164.4556440000001</v>
      </c>
      <c r="DH108" s="65">
        <v>2164.4556440000001</v>
      </c>
      <c r="DI108" s="65">
        <v>2164.4556440000001</v>
      </c>
      <c r="DJ108" s="65">
        <v>2164.4556440000001</v>
      </c>
      <c r="DK108" s="65">
        <v>2164.4556440000001</v>
      </c>
      <c r="DL108" s="65">
        <v>2164.4556440000001</v>
      </c>
      <c r="DM108" s="65">
        <v>2164.4556440000001</v>
      </c>
      <c r="DN108" s="65">
        <v>2164.4556440000001</v>
      </c>
      <c r="DO108" s="65">
        <v>2164.4556440000001</v>
      </c>
      <c r="DP108" s="65">
        <v>2164.4556440000001</v>
      </c>
      <c r="DQ108" s="65">
        <v>2164.4556440000001</v>
      </c>
      <c r="DR108" s="65">
        <v>2164.4556440000001</v>
      </c>
      <c r="DS108" s="65">
        <v>2164.4556440000001</v>
      </c>
      <c r="DT108" s="65">
        <v>2164.4556440000001</v>
      </c>
      <c r="DU108" s="65">
        <v>2164.4556440000001</v>
      </c>
      <c r="DV108" s="65">
        <v>2164.4556440000001</v>
      </c>
      <c r="DW108" s="65">
        <v>2164.4556440000001</v>
      </c>
      <c r="DX108" s="65">
        <v>2164.4556440000001</v>
      </c>
      <c r="DY108" s="65">
        <v>2164.4556440000001</v>
      </c>
      <c r="DZ108" s="65">
        <v>2164.4556440000001</v>
      </c>
      <c r="EA108" s="65">
        <v>2164.4556440000001</v>
      </c>
      <c r="EB108" s="65">
        <v>2164.4556440000001</v>
      </c>
      <c r="EC108" s="65">
        <v>2164.4556440000001</v>
      </c>
      <c r="ED108" s="65">
        <v>2164.4556440000001</v>
      </c>
      <c r="EE108" s="65">
        <v>2164.4556440000001</v>
      </c>
      <c r="EF108" s="65">
        <v>2164.4556440000001</v>
      </c>
      <c r="EG108" s="65">
        <v>2164.4556440000001</v>
      </c>
      <c r="EH108" s="65">
        <v>2164.4556440000001</v>
      </c>
      <c r="EI108" s="65">
        <v>2164.4556440000001</v>
      </c>
      <c r="EJ108" s="65">
        <v>2164.4556440000001</v>
      </c>
      <c r="EK108" s="65">
        <v>2164.4556440000001</v>
      </c>
      <c r="EL108" s="65">
        <v>2164.4556440000001</v>
      </c>
      <c r="EM108" s="65">
        <v>2164.4556440000001</v>
      </c>
      <c r="EN108" s="65">
        <v>2164.4556440000001</v>
      </c>
      <c r="EO108" s="65">
        <v>2164.4556440000001</v>
      </c>
      <c r="EP108" s="65">
        <v>2164.4556440000001</v>
      </c>
      <c r="EQ108" s="65">
        <v>2164.4556440000001</v>
      </c>
      <c r="ER108" s="65">
        <v>2164.4556440000001</v>
      </c>
      <c r="ES108" s="65">
        <v>2164.4556440000001</v>
      </c>
      <c r="ET108" s="65">
        <v>2164.4556440000001</v>
      </c>
      <c r="EU108" s="65">
        <v>2164.4556440000001</v>
      </c>
      <c r="EV108" s="65">
        <v>2164.4556440000001</v>
      </c>
      <c r="EW108" s="65">
        <v>2164.4556440000001</v>
      </c>
      <c r="EX108" s="65">
        <v>2164.4556440000001</v>
      </c>
      <c r="EY108" s="65">
        <v>2164.4556440000001</v>
      </c>
      <c r="EZ108" s="65">
        <v>2164.4556440000001</v>
      </c>
      <c r="FA108" s="65">
        <v>2164.4556440000001</v>
      </c>
      <c r="FB108" s="65">
        <v>2164.4556440000001</v>
      </c>
      <c r="FC108" s="65">
        <v>2164.4556440000001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5034.5796280000004</v>
      </c>
      <c r="E113" s="65">
        <v>4967.5601660000002</v>
      </c>
      <c r="F113" s="65">
        <v>5800.9893730000003</v>
      </c>
      <c r="G113" s="65">
        <v>5342.5248659999997</v>
      </c>
      <c r="H113" s="65">
        <v>5355.582993</v>
      </c>
      <c r="I113" s="65">
        <v>5559.7631140000003</v>
      </c>
      <c r="J113" s="65">
        <v>4831.3785470000003</v>
      </c>
      <c r="K113" s="65">
        <v>6169.8400519999996</v>
      </c>
      <c r="L113" s="65">
        <v>5665.027204</v>
      </c>
      <c r="M113" s="65">
        <v>6227.207257</v>
      </c>
      <c r="N113" s="65">
        <v>5860.3958400000001</v>
      </c>
      <c r="O113" s="65">
        <v>5316.4524170000004</v>
      </c>
      <c r="P113" s="65">
        <v>5841.1621670000004</v>
      </c>
      <c r="Q113" s="65">
        <v>5390.537292</v>
      </c>
      <c r="R113" s="65">
        <v>5531.7179560000004</v>
      </c>
      <c r="S113" s="65">
        <v>6345.975015</v>
      </c>
      <c r="T113" s="65">
        <v>7309.174602</v>
      </c>
      <c r="U113" s="65">
        <v>6359.8282239999999</v>
      </c>
      <c r="V113" s="65">
        <v>6583.0323989999997</v>
      </c>
      <c r="W113" s="65">
        <v>6716.3416470000002</v>
      </c>
      <c r="X113" s="65">
        <v>7397.2894580000002</v>
      </c>
      <c r="Y113" s="65">
        <v>6066.9227490000003</v>
      </c>
      <c r="Z113" s="65">
        <v>5808.2849040000001</v>
      </c>
      <c r="AA113" s="65">
        <v>7397.2894580000002</v>
      </c>
      <c r="AB113" s="65">
        <v>5045.7463989999997</v>
      </c>
      <c r="AC113" s="65">
        <v>3254.0811720000002</v>
      </c>
      <c r="AD113" s="65">
        <v>9589.8483340000002</v>
      </c>
      <c r="AE113" s="65">
        <v>9534.9722249999995</v>
      </c>
      <c r="AF113" s="65">
        <v>8580.0656639999997</v>
      </c>
      <c r="AG113" s="65">
        <v>6828.0701159999999</v>
      </c>
      <c r="AH113" s="65">
        <v>6888.2595499999998</v>
      </c>
      <c r="AI113" s="65">
        <v>9941.4005350000007</v>
      </c>
      <c r="AJ113" s="65">
        <v>8496.1196839999993</v>
      </c>
      <c r="AK113" s="65">
        <v>8325.0499309999996</v>
      </c>
      <c r="AL113" s="65">
        <v>9293.854319</v>
      </c>
      <c r="AM113" s="65">
        <v>7711.0409019999997</v>
      </c>
      <c r="AN113" s="65">
        <v>12234.71731</v>
      </c>
      <c r="AO113" s="65">
        <v>11340.30416</v>
      </c>
      <c r="AP113" s="65">
        <v>14516.47573</v>
      </c>
      <c r="AQ113" s="65">
        <v>10300.256069999999</v>
      </c>
      <c r="AR113" s="65">
        <v>14465.753220000001</v>
      </c>
      <c r="AS113" s="65">
        <v>10274.958070000001</v>
      </c>
      <c r="AT113" s="65">
        <v>12161.13912</v>
      </c>
      <c r="AU113" s="65">
        <v>12651.2485</v>
      </c>
      <c r="AV113" s="65">
        <v>16539.227709999999</v>
      </c>
      <c r="AW113" s="65">
        <v>14955.736419999999</v>
      </c>
      <c r="AX113" s="65">
        <v>6687.3710359999995</v>
      </c>
      <c r="AY113" s="65">
        <v>16798.982800000002</v>
      </c>
      <c r="AZ113" s="65">
        <v>17722.673989999999</v>
      </c>
      <c r="BA113" s="65">
        <v>16003.438980000001</v>
      </c>
      <c r="BB113" s="65">
        <v>9205.4230029999999</v>
      </c>
      <c r="BC113" s="65">
        <v>16909.334470000002</v>
      </c>
      <c r="BD113" s="65">
        <v>17400.223839999999</v>
      </c>
      <c r="BE113" s="65">
        <v>15865.395350000001</v>
      </c>
      <c r="BF113" s="65">
        <v>14149.04695</v>
      </c>
      <c r="BG113" s="65">
        <v>16251.424720000001</v>
      </c>
      <c r="BH113" s="65">
        <v>18284.368119999999</v>
      </c>
      <c r="BI113" s="65">
        <v>17468.965929999998</v>
      </c>
      <c r="BJ113" s="65">
        <v>16750.411660000002</v>
      </c>
      <c r="BK113" s="65">
        <v>18284.368119999999</v>
      </c>
      <c r="BL113" s="65">
        <v>20377.86707</v>
      </c>
      <c r="BM113" s="65">
        <v>19206.602729999999</v>
      </c>
      <c r="BN113" s="65">
        <v>11652.034680000001</v>
      </c>
      <c r="BO113" s="65">
        <v>20377.86707</v>
      </c>
      <c r="BP113" s="65">
        <v>21369.640299999999</v>
      </c>
      <c r="BQ113" s="65">
        <v>20872.880959999999</v>
      </c>
      <c r="BR113" s="65">
        <v>21023.630880000001</v>
      </c>
      <c r="BS113" s="65">
        <v>21369.640299999999</v>
      </c>
      <c r="BT113" s="65">
        <v>23209.09649</v>
      </c>
      <c r="BU113" s="65">
        <v>22996.531449999999</v>
      </c>
      <c r="BV113" s="65">
        <v>23086.962680000001</v>
      </c>
      <c r="BW113" s="65">
        <v>22037.832149999998</v>
      </c>
      <c r="BX113" s="65">
        <v>23209.09649</v>
      </c>
      <c r="BY113" s="65">
        <v>22712.337149999999</v>
      </c>
      <c r="BZ113" s="65">
        <v>23209.09649</v>
      </c>
      <c r="CA113" s="65">
        <v>22727.35469</v>
      </c>
      <c r="CB113" s="65">
        <v>21954.075659999999</v>
      </c>
      <c r="CC113" s="65">
        <v>17222.326590000001</v>
      </c>
      <c r="CD113" s="65">
        <v>19836.443019999999</v>
      </c>
      <c r="CE113" s="65">
        <v>21954.075659999999</v>
      </c>
      <c r="CF113" s="65">
        <v>21954.075659999999</v>
      </c>
      <c r="CG113" s="65">
        <v>21954.075659999999</v>
      </c>
      <c r="CH113" s="65">
        <v>21954.075659999999</v>
      </c>
      <c r="CI113" s="65">
        <v>21954.075659999999</v>
      </c>
      <c r="CJ113" s="65">
        <v>21954.075659999999</v>
      </c>
      <c r="CK113" s="65">
        <v>21370.2166</v>
      </c>
      <c r="CL113" s="65">
        <v>21196.79207</v>
      </c>
      <c r="CM113" s="65">
        <v>21954.075659999999</v>
      </c>
      <c r="CN113" s="65">
        <v>20960.367490000001</v>
      </c>
      <c r="CO113" s="65">
        <v>20955.1564</v>
      </c>
      <c r="CP113" s="65">
        <v>20960.367490000001</v>
      </c>
      <c r="CQ113" s="65">
        <v>20960.367490000001</v>
      </c>
      <c r="CR113" s="65">
        <v>20960.367490000001</v>
      </c>
      <c r="CS113" s="65">
        <v>20960.367490000001</v>
      </c>
      <c r="CT113" s="65">
        <v>16757.77709</v>
      </c>
      <c r="CU113" s="65">
        <v>20799.845140000001</v>
      </c>
      <c r="CV113" s="65">
        <v>20960.367490000001</v>
      </c>
      <c r="CW113" s="65">
        <v>20960.367490000001</v>
      </c>
      <c r="CX113" s="65">
        <v>20960.367490000001</v>
      </c>
      <c r="CY113" s="65">
        <v>20960.367490000001</v>
      </c>
      <c r="CZ113" s="65">
        <v>20400.601289999999</v>
      </c>
      <c r="DA113" s="65">
        <v>20400.601289999999</v>
      </c>
      <c r="DB113" s="65">
        <v>20400.601289999999</v>
      </c>
      <c r="DC113" s="65">
        <v>20400.601289999999</v>
      </c>
      <c r="DD113" s="65">
        <v>20400.601289999999</v>
      </c>
      <c r="DE113" s="65">
        <v>20400.601289999999</v>
      </c>
      <c r="DF113" s="65">
        <v>20400.601289999999</v>
      </c>
      <c r="DG113" s="65">
        <v>20400.601289999999</v>
      </c>
      <c r="DH113" s="65">
        <v>20374.072090000001</v>
      </c>
      <c r="DI113" s="65">
        <v>20374.072090000001</v>
      </c>
      <c r="DJ113" s="65">
        <v>20374.072090000001</v>
      </c>
      <c r="DK113" s="65">
        <v>20374.072090000001</v>
      </c>
      <c r="DL113" s="65">
        <v>20374.072090000001</v>
      </c>
      <c r="DM113" s="65">
        <v>20374.072090000001</v>
      </c>
      <c r="DN113" s="65">
        <v>20374.072090000001</v>
      </c>
      <c r="DO113" s="65">
        <v>20374.072090000001</v>
      </c>
      <c r="DP113" s="65">
        <v>19224.12586</v>
      </c>
      <c r="DQ113" s="65">
        <v>19224.12586</v>
      </c>
      <c r="DR113" s="65">
        <v>19224.12586</v>
      </c>
      <c r="DS113" s="65">
        <v>19224.12586</v>
      </c>
      <c r="DT113" s="65">
        <v>19224.12586</v>
      </c>
      <c r="DU113" s="65">
        <v>19224.12586</v>
      </c>
      <c r="DV113" s="65">
        <v>19224.12586</v>
      </c>
      <c r="DW113" s="65">
        <v>19224.12586</v>
      </c>
      <c r="DX113" s="65">
        <v>19224.12586</v>
      </c>
      <c r="DY113" s="65">
        <v>19224.12586</v>
      </c>
      <c r="DZ113" s="65">
        <v>19224.12586</v>
      </c>
      <c r="EA113" s="65">
        <v>19224.12586</v>
      </c>
      <c r="EB113" s="65">
        <v>19224.12586</v>
      </c>
      <c r="EC113" s="65">
        <v>19224.12586</v>
      </c>
      <c r="ED113" s="65">
        <v>19224.12586</v>
      </c>
      <c r="EE113" s="65">
        <v>19224.12586</v>
      </c>
      <c r="EF113" s="65">
        <v>18880.00419</v>
      </c>
      <c r="EG113" s="65">
        <v>18880.00419</v>
      </c>
      <c r="EH113" s="65">
        <v>18880.00419</v>
      </c>
      <c r="EI113" s="65">
        <v>18880.00419</v>
      </c>
      <c r="EJ113" s="65">
        <v>18880.00419</v>
      </c>
      <c r="EK113" s="65">
        <v>18880.00419</v>
      </c>
      <c r="EL113" s="65">
        <v>18880.00419</v>
      </c>
      <c r="EM113" s="65">
        <v>18880.00419</v>
      </c>
      <c r="EN113" s="65">
        <v>18880.00419</v>
      </c>
      <c r="EO113" s="65">
        <v>18880.00419</v>
      </c>
      <c r="EP113" s="65">
        <v>18880.00419</v>
      </c>
      <c r="EQ113" s="65">
        <v>18880.00419</v>
      </c>
      <c r="ER113" s="65">
        <v>18880.00419</v>
      </c>
      <c r="ES113" s="65">
        <v>18880.00419</v>
      </c>
      <c r="ET113" s="65">
        <v>18880.00419</v>
      </c>
      <c r="EU113" s="65">
        <v>18880.00419</v>
      </c>
      <c r="EV113" s="65">
        <v>18880.00419</v>
      </c>
      <c r="EW113" s="65">
        <v>18880.00419</v>
      </c>
      <c r="EX113" s="65">
        <v>18880.00419</v>
      </c>
      <c r="EY113" s="65">
        <v>18880.00419</v>
      </c>
      <c r="EZ113" s="65">
        <v>18880.00419</v>
      </c>
      <c r="FA113" s="65">
        <v>18880.00419</v>
      </c>
      <c r="FB113" s="65">
        <v>18880.00419</v>
      </c>
      <c r="FC113" s="65">
        <v>18880.00419</v>
      </c>
    </row>
    <row r="114" spans="2:159" x14ac:dyDescent="0.2">
      <c r="B114" s="65" t="s">
        <v>704</v>
      </c>
      <c r="C114" s="65" t="s">
        <v>37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993.18309190000002</v>
      </c>
      <c r="DU114" s="65">
        <v>993.18309190000002</v>
      </c>
      <c r="DV114" s="65">
        <v>993.18309190000002</v>
      </c>
      <c r="DW114" s="65">
        <v>993.18309190000002</v>
      </c>
      <c r="DX114" s="65">
        <v>1381.120152</v>
      </c>
      <c r="DY114" s="65">
        <v>1381.120152</v>
      </c>
      <c r="DZ114" s="65">
        <v>1381.120152</v>
      </c>
      <c r="EA114" s="65">
        <v>1381.120152</v>
      </c>
      <c r="EB114" s="65">
        <v>1783.6134810000001</v>
      </c>
      <c r="EC114" s="65">
        <v>1783.6134810000001</v>
      </c>
      <c r="ED114" s="65">
        <v>1783.6134810000001</v>
      </c>
      <c r="EE114" s="65">
        <v>1783.6134810000001</v>
      </c>
      <c r="EF114" s="65">
        <v>2408.590964</v>
      </c>
      <c r="EG114" s="65">
        <v>2408.590964</v>
      </c>
      <c r="EH114" s="65">
        <v>2408.590964</v>
      </c>
      <c r="EI114" s="65">
        <v>2408.590964</v>
      </c>
      <c r="EJ114" s="65">
        <v>2994.5694109999999</v>
      </c>
      <c r="EK114" s="65">
        <v>2994.5694109999999</v>
      </c>
      <c r="EL114" s="65">
        <v>2994.5694109999999</v>
      </c>
      <c r="EM114" s="65">
        <v>2994.5694109999999</v>
      </c>
      <c r="EN114" s="65">
        <v>3295.0636330000002</v>
      </c>
      <c r="EO114" s="65">
        <v>3295.0636330000002</v>
      </c>
      <c r="EP114" s="65">
        <v>3295.0636330000002</v>
      </c>
      <c r="EQ114" s="65">
        <v>3295.0636330000002</v>
      </c>
      <c r="ER114" s="65">
        <v>3429.940169</v>
      </c>
      <c r="ES114" s="65">
        <v>3429.940169</v>
      </c>
      <c r="ET114" s="65">
        <v>3429.940169</v>
      </c>
      <c r="EU114" s="65">
        <v>3429.940169</v>
      </c>
      <c r="EV114" s="65">
        <v>4562.0755609999997</v>
      </c>
      <c r="EW114" s="65">
        <v>4562.0755609999997</v>
      </c>
      <c r="EX114" s="65">
        <v>4562.0755609999997</v>
      </c>
      <c r="EY114" s="65">
        <v>4562.0755609999997</v>
      </c>
      <c r="EZ114" s="65">
        <v>5068.9728459999997</v>
      </c>
      <c r="FA114" s="65">
        <v>5068.9728459999997</v>
      </c>
      <c r="FB114" s="65">
        <v>5068.9728459999997</v>
      </c>
      <c r="FC114" s="65">
        <v>5068.9728459999997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  <c r="DP116" s="65">
        <v>180.01959640000001</v>
      </c>
      <c r="DQ116" s="65">
        <v>180.01959640000001</v>
      </c>
      <c r="DR116" s="65">
        <v>180.01959640000001</v>
      </c>
      <c r="DS116" s="65">
        <v>180.01959640000001</v>
      </c>
      <c r="DT116" s="65">
        <v>180.01959640000001</v>
      </c>
      <c r="DU116" s="65">
        <v>180.01959640000001</v>
      </c>
      <c r="DV116" s="65">
        <v>180.01959640000001</v>
      </c>
      <c r="DW116" s="65">
        <v>180.01959640000001</v>
      </c>
      <c r="DX116" s="65">
        <v>180.01959640000001</v>
      </c>
      <c r="DY116" s="65">
        <v>180.01959640000001</v>
      </c>
      <c r="EA116" s="65">
        <v>180.01959640000001</v>
      </c>
      <c r="EB116" s="65">
        <v>180.01959640000001</v>
      </c>
      <c r="EC116" s="65">
        <v>180.01959640000001</v>
      </c>
      <c r="EE116" s="65">
        <v>180.01959640000001</v>
      </c>
      <c r="EF116" s="65">
        <v>180.01959640000001</v>
      </c>
      <c r="EG116" s="65">
        <v>180.01959640000001</v>
      </c>
      <c r="EH116" s="65">
        <v>180.01959640000001</v>
      </c>
      <c r="EI116" s="65">
        <v>180.01959640000001</v>
      </c>
      <c r="EJ116" s="65">
        <v>180.01959640000001</v>
      </c>
      <c r="EK116" s="65">
        <v>180.01959640000001</v>
      </c>
      <c r="EM116" s="65">
        <v>180.01959640000001</v>
      </c>
      <c r="EN116" s="65">
        <v>180.01959640000001</v>
      </c>
      <c r="EO116" s="65">
        <v>180.01959640000001</v>
      </c>
      <c r="EP116" s="65">
        <v>180.01959640000001</v>
      </c>
      <c r="EQ116" s="65">
        <v>180.01959640000001</v>
      </c>
      <c r="ER116" s="65">
        <v>180.01959640000001</v>
      </c>
      <c r="ES116" s="65">
        <v>180.01959640000001</v>
      </c>
      <c r="ET116" s="65">
        <v>180.01959640000001</v>
      </c>
      <c r="EU116" s="65">
        <v>180.01959640000001</v>
      </c>
      <c r="EV116" s="65">
        <v>598.77132310000002</v>
      </c>
      <c r="EW116" s="65">
        <v>598.77132310000002</v>
      </c>
      <c r="EX116" s="65">
        <v>418.75172670000001</v>
      </c>
      <c r="EY116" s="65">
        <v>418.75172670000001</v>
      </c>
      <c r="EZ116" s="65">
        <v>1800.195964</v>
      </c>
      <c r="FA116" s="65">
        <v>1800.195964</v>
      </c>
      <c r="FB116" s="65">
        <v>1800.195964</v>
      </c>
      <c r="FC116" s="65">
        <v>1800.195964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686.91688099999999</v>
      </c>
      <c r="DQ125" s="65">
        <v>686.91688099999999</v>
      </c>
      <c r="DR125" s="65">
        <v>686.91688099999999</v>
      </c>
      <c r="DS125" s="65">
        <v>686.91688099999999</v>
      </c>
      <c r="DT125" s="65">
        <v>1173.2026880000001</v>
      </c>
      <c r="DU125" s="65">
        <v>1173.2026880000001</v>
      </c>
      <c r="DV125" s="65">
        <v>1173.2026880000001</v>
      </c>
      <c r="DW125" s="65">
        <v>1173.2026880000001</v>
      </c>
      <c r="DX125" s="65">
        <v>1561.1397489999999</v>
      </c>
      <c r="DY125" s="65">
        <v>1561.1397489999999</v>
      </c>
      <c r="DZ125" s="65">
        <v>1381.120152</v>
      </c>
      <c r="EA125" s="65">
        <v>1561.1397489999999</v>
      </c>
      <c r="EB125" s="65">
        <v>1963.6330780000001</v>
      </c>
      <c r="EC125" s="65">
        <v>1963.6330780000001</v>
      </c>
      <c r="ED125" s="65">
        <v>1783.6134810000001</v>
      </c>
      <c r="EE125" s="65">
        <v>1963.6330780000001</v>
      </c>
      <c r="EF125" s="65">
        <v>2588.6105600000001</v>
      </c>
      <c r="EG125" s="65">
        <v>2588.6105600000001</v>
      </c>
      <c r="EH125" s="65">
        <v>2588.6105600000001</v>
      </c>
      <c r="EI125" s="65">
        <v>2588.6105600000001</v>
      </c>
      <c r="EJ125" s="65">
        <v>3174.5890079999999</v>
      </c>
      <c r="EK125" s="65">
        <v>3174.5890079999999</v>
      </c>
      <c r="EL125" s="65">
        <v>2994.5694109999999</v>
      </c>
      <c r="EM125" s="65">
        <v>3174.5890079999999</v>
      </c>
      <c r="EN125" s="65">
        <v>3475.0832300000002</v>
      </c>
      <c r="EO125" s="65">
        <v>3475.0832300000002</v>
      </c>
      <c r="EP125" s="65">
        <v>3475.0832300000002</v>
      </c>
      <c r="EQ125" s="65">
        <v>3475.0832300000002</v>
      </c>
      <c r="ER125" s="65">
        <v>3609.9597650000001</v>
      </c>
      <c r="ES125" s="65">
        <v>3609.9597650000001</v>
      </c>
      <c r="ET125" s="65">
        <v>3609.9597650000001</v>
      </c>
      <c r="EU125" s="65">
        <v>3609.9597650000001</v>
      </c>
      <c r="EV125" s="65">
        <v>5160.8468849999999</v>
      </c>
      <c r="EW125" s="65">
        <v>5160.8468849999999</v>
      </c>
      <c r="EX125" s="65">
        <v>4980.8272880000004</v>
      </c>
      <c r="EY125" s="65">
        <v>4980.8272880000004</v>
      </c>
      <c r="EZ125" s="65">
        <v>6869.1688100000001</v>
      </c>
      <c r="FA125" s="65">
        <v>6869.1688100000001</v>
      </c>
      <c r="FB125" s="65">
        <v>6869.1688100000001</v>
      </c>
      <c r="FC125" s="65">
        <v>6869.1688100000001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5068.9728459999997</v>
      </c>
      <c r="DM126" s="65">
        <v>5068.9728459999997</v>
      </c>
      <c r="DN126" s="65">
        <v>5068.9728459999997</v>
      </c>
      <c r="DO126" s="65">
        <v>5068.9728459999997</v>
      </c>
      <c r="DP126" s="65">
        <v>5068.9728459999997</v>
      </c>
      <c r="DQ126" s="65">
        <v>5068.9728459999997</v>
      </c>
      <c r="DR126" s="65">
        <v>5068.9728459999997</v>
      </c>
      <c r="DS126" s="65">
        <v>5068.9728459999997</v>
      </c>
      <c r="DT126" s="65">
        <v>5068.9728459999997</v>
      </c>
      <c r="DU126" s="65">
        <v>5068.9728459999997</v>
      </c>
      <c r="DV126" s="65">
        <v>5068.9728459999997</v>
      </c>
      <c r="DW126" s="65">
        <v>5068.9728459999997</v>
      </c>
      <c r="DX126" s="65">
        <v>5068.9728459999997</v>
      </c>
      <c r="DY126" s="65">
        <v>5068.9728459999997</v>
      </c>
      <c r="DZ126" s="65">
        <v>5068.9728459999997</v>
      </c>
      <c r="EA126" s="65">
        <v>5068.9728459999997</v>
      </c>
      <c r="EB126" s="65">
        <v>5068.9728459999997</v>
      </c>
      <c r="EC126" s="65">
        <v>5068.9728459999997</v>
      </c>
      <c r="ED126" s="65">
        <v>5068.9728459999997</v>
      </c>
      <c r="EE126" s="65">
        <v>5068.9728459999997</v>
      </c>
      <c r="EF126" s="65">
        <v>5068.9728459999997</v>
      </c>
      <c r="EG126" s="65">
        <v>5068.9728459999997</v>
      </c>
      <c r="EH126" s="65">
        <v>5068.9728459999997</v>
      </c>
      <c r="EI126" s="65">
        <v>5068.9728459999997</v>
      </c>
      <c r="EJ126" s="65">
        <v>5068.9728459999997</v>
      </c>
      <c r="EK126" s="65">
        <v>5068.9728459999997</v>
      </c>
      <c r="EL126" s="65">
        <v>5068.9728459999997</v>
      </c>
      <c r="EM126" s="65">
        <v>5068.9728459999997</v>
      </c>
      <c r="EN126" s="65">
        <v>5068.9728459999997</v>
      </c>
      <c r="EO126" s="65">
        <v>5068.9728459999997</v>
      </c>
      <c r="EP126" s="65">
        <v>5068.9728459999997</v>
      </c>
      <c r="EQ126" s="65">
        <v>5068.9728459999997</v>
      </c>
      <c r="ER126" s="65">
        <v>5068.9728459999997</v>
      </c>
      <c r="ES126" s="65">
        <v>5068.9728459999997</v>
      </c>
      <c r="ET126" s="65">
        <v>5068.9728459999997</v>
      </c>
      <c r="EU126" s="65">
        <v>5068.9728459999997</v>
      </c>
      <c r="EV126" s="65">
        <v>5068.9728459999997</v>
      </c>
      <c r="EW126" s="65">
        <v>5068.9728459999997</v>
      </c>
      <c r="EX126" s="65">
        <v>5068.9728459999997</v>
      </c>
      <c r="EY126" s="65">
        <v>5068.9728459999997</v>
      </c>
      <c r="EZ126" s="65">
        <v>5068.9728459999997</v>
      </c>
      <c r="FA126" s="65">
        <v>5068.9728459999997</v>
      </c>
      <c r="FB126" s="65">
        <v>5068.9728459999997</v>
      </c>
      <c r="FC126" s="65">
        <v>5068.9728459999997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H128" s="65">
        <v>180.01959640000001</v>
      </c>
      <c r="CI128" s="65">
        <v>360.03919280000002</v>
      </c>
      <c r="CJ128" s="65">
        <v>540.05878919999998</v>
      </c>
      <c r="CK128" s="65">
        <v>540.05878919999998</v>
      </c>
      <c r="CL128" s="65">
        <v>360.03919280000002</v>
      </c>
      <c r="CM128" s="65">
        <v>540.05878919999998</v>
      </c>
      <c r="CN128" s="65">
        <v>720.07838560000005</v>
      </c>
      <c r="CO128" s="65">
        <v>540.05878919999998</v>
      </c>
      <c r="CP128" s="65">
        <v>720.07838560000005</v>
      </c>
      <c r="CQ128" s="65">
        <v>720.07838560000005</v>
      </c>
      <c r="CR128" s="65">
        <v>900.097982</v>
      </c>
      <c r="CS128" s="65">
        <v>900.097982</v>
      </c>
      <c r="CT128" s="65">
        <v>720.07838560000005</v>
      </c>
      <c r="CU128" s="65">
        <v>900.097982</v>
      </c>
      <c r="CV128" s="65">
        <v>1080.1175780000001</v>
      </c>
      <c r="CW128" s="65">
        <v>900.097982</v>
      </c>
      <c r="CX128" s="65">
        <v>1080.1175780000001</v>
      </c>
      <c r="CY128" s="65">
        <v>1080.1175780000001</v>
      </c>
      <c r="CZ128" s="65">
        <v>1260.1371750000001</v>
      </c>
      <c r="DA128" s="65">
        <v>1080.1175780000001</v>
      </c>
      <c r="DB128" s="65">
        <v>1080.1175780000001</v>
      </c>
      <c r="DC128" s="65">
        <v>1260.1371750000001</v>
      </c>
      <c r="DD128" s="65">
        <v>1440.1567709999999</v>
      </c>
      <c r="DE128" s="65">
        <v>1080.1175780000001</v>
      </c>
      <c r="DF128" s="65">
        <v>1440.1567709999999</v>
      </c>
      <c r="DG128" s="65">
        <v>1440.1567709999999</v>
      </c>
      <c r="DH128" s="65">
        <v>1620.1763679999999</v>
      </c>
      <c r="DI128" s="65">
        <v>1260.1371750000001</v>
      </c>
      <c r="DJ128" s="65">
        <v>1260.1371750000001</v>
      </c>
      <c r="DK128" s="65">
        <v>1260.1371750000001</v>
      </c>
      <c r="DL128" s="65">
        <v>1800.195964</v>
      </c>
      <c r="DM128" s="65">
        <v>1440.1567709999999</v>
      </c>
      <c r="DN128" s="65">
        <v>1440.1567709999999</v>
      </c>
      <c r="DO128" s="65">
        <v>1620.1763679999999</v>
      </c>
      <c r="DP128" s="65">
        <v>1800.195964</v>
      </c>
      <c r="DQ128" s="65">
        <v>1800.195964</v>
      </c>
      <c r="DR128" s="65">
        <v>1800.195964</v>
      </c>
      <c r="DS128" s="65">
        <v>1800.195964</v>
      </c>
      <c r="DT128" s="65">
        <v>1800.195964</v>
      </c>
      <c r="DU128" s="65">
        <v>1620.1763679999999</v>
      </c>
      <c r="DV128" s="65">
        <v>1800.195964</v>
      </c>
      <c r="DW128" s="65">
        <v>1260.1371750000001</v>
      </c>
      <c r="DX128" s="65">
        <v>1800.195964</v>
      </c>
      <c r="DY128" s="65">
        <v>1800.195964</v>
      </c>
      <c r="DZ128" s="65">
        <v>1080.1175780000001</v>
      </c>
      <c r="EA128" s="65">
        <v>1800.195964</v>
      </c>
      <c r="EB128" s="65">
        <v>1800.195964</v>
      </c>
      <c r="EC128" s="65">
        <v>1800.195964</v>
      </c>
      <c r="ED128" s="65">
        <v>1440.1567709999999</v>
      </c>
      <c r="EE128" s="65">
        <v>1440.1567709999999</v>
      </c>
      <c r="EF128" s="65">
        <v>1800.195964</v>
      </c>
      <c r="EG128" s="65">
        <v>1800.195964</v>
      </c>
      <c r="EH128" s="65">
        <v>1800.195964</v>
      </c>
      <c r="EI128" s="65">
        <v>1440.1567709999999</v>
      </c>
      <c r="EJ128" s="65">
        <v>1800.195964</v>
      </c>
      <c r="EK128" s="65">
        <v>1800.195964</v>
      </c>
      <c r="EL128" s="65">
        <v>1260.1371750000001</v>
      </c>
      <c r="EM128" s="65">
        <v>1620.1763679999999</v>
      </c>
      <c r="EN128" s="65">
        <v>1800.195964</v>
      </c>
      <c r="EO128" s="65">
        <v>1800.195964</v>
      </c>
      <c r="EP128" s="65">
        <v>1620.1763679999999</v>
      </c>
      <c r="EQ128" s="65">
        <v>1080.1175780000001</v>
      </c>
      <c r="ER128" s="65">
        <v>1800.195964</v>
      </c>
      <c r="ES128" s="65">
        <v>1800.195964</v>
      </c>
      <c r="ET128" s="65">
        <v>1800.195964</v>
      </c>
      <c r="EU128" s="65">
        <v>1620.1763679999999</v>
      </c>
      <c r="EV128" s="65">
        <v>1620.1763679999999</v>
      </c>
      <c r="EW128" s="65">
        <v>1800.195964</v>
      </c>
      <c r="EX128" s="65">
        <v>1260.1371750000001</v>
      </c>
      <c r="EY128" s="65">
        <v>900.097982</v>
      </c>
      <c r="EZ128" s="65">
        <v>1800.195964</v>
      </c>
      <c r="FA128" s="65">
        <v>1800.195964</v>
      </c>
      <c r="FB128" s="65">
        <v>1440.1567709999999</v>
      </c>
      <c r="FC128" s="65">
        <v>1800.195964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1013.794569</v>
      </c>
      <c r="CH137" s="65">
        <v>1193.8141659999999</v>
      </c>
      <c r="CI137" s="65">
        <v>1373.833762</v>
      </c>
      <c r="CJ137" s="65">
        <v>2060.7506429999999</v>
      </c>
      <c r="CK137" s="65">
        <v>2060.7506429999999</v>
      </c>
      <c r="CL137" s="65">
        <v>1880.731047</v>
      </c>
      <c r="CM137" s="65">
        <v>2060.7506429999999</v>
      </c>
      <c r="CN137" s="65">
        <v>2747.667524</v>
      </c>
      <c r="CO137" s="65">
        <v>2567.6479279999999</v>
      </c>
      <c r="CP137" s="65">
        <v>2747.667524</v>
      </c>
      <c r="CQ137" s="65">
        <v>2747.667524</v>
      </c>
      <c r="CR137" s="65">
        <v>3434.5844050000001</v>
      </c>
      <c r="CS137" s="65">
        <v>3434.5844050000001</v>
      </c>
      <c r="CT137" s="65">
        <v>3254.564809</v>
      </c>
      <c r="CU137" s="65">
        <v>3434.5844050000001</v>
      </c>
      <c r="CV137" s="65">
        <v>4121.5012859999997</v>
      </c>
      <c r="CW137" s="65">
        <v>3941.4816900000001</v>
      </c>
      <c r="CX137" s="65">
        <v>4121.5012859999997</v>
      </c>
      <c r="CY137" s="65">
        <v>4121.5012859999997</v>
      </c>
      <c r="CZ137" s="65">
        <v>4808.4181669999998</v>
      </c>
      <c r="DA137" s="65">
        <v>4628.3985709999997</v>
      </c>
      <c r="DB137" s="65">
        <v>4628.3985709999997</v>
      </c>
      <c r="DC137" s="65">
        <v>4808.4181669999998</v>
      </c>
      <c r="DD137" s="65">
        <v>5495.3350479999999</v>
      </c>
      <c r="DE137" s="65">
        <v>5135.2958550000003</v>
      </c>
      <c r="DF137" s="65">
        <v>5495.3350479999999</v>
      </c>
      <c r="DG137" s="65">
        <v>5495.3350479999999</v>
      </c>
      <c r="DH137" s="65">
        <v>6182.251929</v>
      </c>
      <c r="DI137" s="65">
        <v>5822.2127360000004</v>
      </c>
      <c r="DJ137" s="65">
        <v>5822.2127360000004</v>
      </c>
      <c r="DK137" s="65">
        <v>5822.2127360000004</v>
      </c>
      <c r="DL137" s="65">
        <v>6869.1688100000001</v>
      </c>
      <c r="DM137" s="65">
        <v>6509.1296169999996</v>
      </c>
      <c r="DN137" s="65">
        <v>6509.1296169999996</v>
      </c>
      <c r="DO137" s="65">
        <v>6689.149214</v>
      </c>
      <c r="DP137" s="65">
        <v>6869.1688100000001</v>
      </c>
      <c r="DQ137" s="65">
        <v>6869.1688100000001</v>
      </c>
      <c r="DR137" s="65">
        <v>6869.1688100000001</v>
      </c>
      <c r="DS137" s="65">
        <v>6869.1688100000001</v>
      </c>
      <c r="DT137" s="65">
        <v>6869.1688100000001</v>
      </c>
      <c r="DU137" s="65">
        <v>6689.149214</v>
      </c>
      <c r="DV137" s="65">
        <v>6869.1688100000001</v>
      </c>
      <c r="DW137" s="65">
        <v>6329.1100210000004</v>
      </c>
      <c r="DX137" s="65">
        <v>6869.1688100000001</v>
      </c>
      <c r="DY137" s="65">
        <v>6869.1688100000001</v>
      </c>
      <c r="DZ137" s="65">
        <v>6149.090424</v>
      </c>
      <c r="EA137" s="65">
        <v>6869.1688100000001</v>
      </c>
      <c r="EB137" s="65">
        <v>6869.1688100000001</v>
      </c>
      <c r="EC137" s="65">
        <v>6869.1688100000001</v>
      </c>
      <c r="ED137" s="65">
        <v>6509.1296169999996</v>
      </c>
      <c r="EE137" s="65">
        <v>6509.1296169999996</v>
      </c>
      <c r="EF137" s="65">
        <v>6869.1688100000001</v>
      </c>
      <c r="EG137" s="65">
        <v>6869.1688100000001</v>
      </c>
      <c r="EH137" s="65">
        <v>6869.1688100000001</v>
      </c>
      <c r="EI137" s="65">
        <v>6509.1296169999996</v>
      </c>
      <c r="EJ137" s="65">
        <v>6869.1688100000001</v>
      </c>
      <c r="EK137" s="65">
        <v>6869.1688100000001</v>
      </c>
      <c r="EL137" s="65">
        <v>6329.1100210000004</v>
      </c>
      <c r="EM137" s="65">
        <v>6689.149214</v>
      </c>
      <c r="EN137" s="65">
        <v>6869.1688100000001</v>
      </c>
      <c r="EO137" s="65">
        <v>6869.1688100000001</v>
      </c>
      <c r="EP137" s="65">
        <v>6689.149214</v>
      </c>
      <c r="EQ137" s="65">
        <v>6149.090424</v>
      </c>
      <c r="ER137" s="65">
        <v>6869.1688100000001</v>
      </c>
      <c r="ES137" s="65">
        <v>6869.1688100000001</v>
      </c>
      <c r="ET137" s="65">
        <v>6869.1688100000001</v>
      </c>
      <c r="EU137" s="65">
        <v>6689.149214</v>
      </c>
      <c r="EV137" s="65">
        <v>6689.149214</v>
      </c>
      <c r="EW137" s="65">
        <v>6869.1688100000001</v>
      </c>
      <c r="EX137" s="65">
        <v>6329.1100210000004</v>
      </c>
      <c r="EY137" s="65">
        <v>5969.0708279999999</v>
      </c>
      <c r="EZ137" s="65">
        <v>6869.1688100000001</v>
      </c>
      <c r="FA137" s="65">
        <v>6869.1688100000001</v>
      </c>
      <c r="FB137" s="65">
        <v>6509.1296169999996</v>
      </c>
      <c r="FC137" s="65">
        <v>6869.1688100000001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2907.1242940000002</v>
      </c>
      <c r="F138" s="65">
        <v>2148.5812569999998</v>
      </c>
      <c r="G138" s="65">
        <v>3028.498094</v>
      </c>
      <c r="H138" s="65">
        <v>3028.498094</v>
      </c>
      <c r="I138" s="65">
        <v>3028.498094</v>
      </c>
      <c r="J138" s="65">
        <v>3028.498094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2990.2705099999998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2249.1372449999999</v>
      </c>
      <c r="AC138" s="65">
        <v>651.39936220000004</v>
      </c>
      <c r="AD138" s="65">
        <v>2554.7623140000001</v>
      </c>
      <c r="AE138" s="65">
        <v>3028.498094</v>
      </c>
      <c r="AF138" s="65">
        <v>3028.498094</v>
      </c>
      <c r="AG138" s="65">
        <v>3028.498094</v>
      </c>
      <c r="AH138" s="65">
        <v>404.38086179999999</v>
      </c>
      <c r="AI138" s="65">
        <v>1795.85609</v>
      </c>
      <c r="AJ138" s="65">
        <v>3028.498094</v>
      </c>
      <c r="AK138" s="65">
        <v>706.25490109999998</v>
      </c>
      <c r="AL138" s="65">
        <v>2365.2680019999998</v>
      </c>
      <c r="AM138" s="65">
        <v>3028.498094</v>
      </c>
      <c r="AN138" s="65">
        <v>3028.498094</v>
      </c>
      <c r="AO138" s="65">
        <v>3028.498094</v>
      </c>
      <c r="AP138" s="65">
        <v>3028.498094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1474.559225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650.3087812</v>
      </c>
      <c r="F139" s="65">
        <v>1065.9055049999999</v>
      </c>
      <c r="G139" s="65">
        <v>1065.9055049999999</v>
      </c>
      <c r="H139" s="65">
        <v>1065.9055049999999</v>
      </c>
      <c r="I139" s="65">
        <v>459.52370660000003</v>
      </c>
      <c r="J139" s="65">
        <v>1065.9055049999999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459.52370660000003</v>
      </c>
      <c r="S139" s="65">
        <v>1065.9055049999999</v>
      </c>
      <c r="T139" s="65">
        <v>1065.9055049999999</v>
      </c>
      <c r="U139" s="65">
        <v>1065.9055049999999</v>
      </c>
      <c r="V139" s="65">
        <v>459.52370660000003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E139" s="65">
        <v>1065.9055049999999</v>
      </c>
      <c r="AJ139" s="65">
        <v>749.04563499999995</v>
      </c>
      <c r="AL139" s="65">
        <v>606.38179839999998</v>
      </c>
      <c r="AM139" s="65">
        <v>606.38179839999998</v>
      </c>
      <c r="AN139" s="65">
        <v>606.38179839999998</v>
      </c>
      <c r="AO139" s="65">
        <v>606.38179839999998</v>
      </c>
      <c r="AP139" s="65">
        <v>606.38179839999998</v>
      </c>
      <c r="AQ139" s="65">
        <v>1065.9055049999999</v>
      </c>
      <c r="AR139" s="65">
        <v>606.38179839999998</v>
      </c>
      <c r="AS139" s="65">
        <v>1065.9055049999999</v>
      </c>
      <c r="AT139" s="65">
        <v>606.38179839999998</v>
      </c>
      <c r="AU139" s="65">
        <v>1065.9055049999999</v>
      </c>
      <c r="AV139" s="65">
        <v>606.38179839999998</v>
      </c>
      <c r="AW139" s="65">
        <v>459.52370660000003</v>
      </c>
      <c r="AX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459.52370660000003</v>
      </c>
      <c r="BF139" s="65">
        <v>1065.9055049999999</v>
      </c>
      <c r="BG139" s="65">
        <v>1065.9055049999999</v>
      </c>
      <c r="BH139" s="65">
        <v>1065.9055049999999</v>
      </c>
      <c r="BI139" s="65">
        <v>459.52370660000003</v>
      </c>
      <c r="BJ139" s="65">
        <v>459.52370660000003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459.52370660000003</v>
      </c>
      <c r="BV139" s="65">
        <v>459.52370660000003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G140" s="65">
        <v>211.28615790000001</v>
      </c>
      <c r="J140" s="65">
        <v>211.28615790000001</v>
      </c>
      <c r="K140" s="65">
        <v>211.28615790000001</v>
      </c>
      <c r="M140" s="65">
        <v>211.28615790000001</v>
      </c>
      <c r="N140" s="65">
        <v>211.28615790000001</v>
      </c>
      <c r="O140" s="65">
        <v>211.28615790000001</v>
      </c>
      <c r="P140" s="65">
        <v>211.28615790000001</v>
      </c>
      <c r="Q140" s="65">
        <v>211.28615790000001</v>
      </c>
      <c r="R140" s="65">
        <v>211.28615790000001</v>
      </c>
      <c r="T140" s="65">
        <v>211.28615790000001</v>
      </c>
      <c r="U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C140" s="65">
        <v>211.28615790000001</v>
      </c>
      <c r="AE140" s="65">
        <v>211.28615790000001</v>
      </c>
      <c r="AF140" s="65">
        <v>211.28615790000001</v>
      </c>
      <c r="AG140" s="65">
        <v>211.28615790000001</v>
      </c>
      <c r="AH140" s="65">
        <v>211.28615790000001</v>
      </c>
      <c r="AL140" s="65">
        <v>211.28615790000001</v>
      </c>
      <c r="AM140" s="65">
        <v>211.28615790000001</v>
      </c>
      <c r="AR140" s="65">
        <v>211.28615790000001</v>
      </c>
      <c r="AS140" s="65">
        <v>211.28615790000001</v>
      </c>
      <c r="AU140" s="65">
        <v>211.28615790000001</v>
      </c>
      <c r="AV140" s="65">
        <v>211.28615790000001</v>
      </c>
      <c r="AW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3768.7192340000001</v>
      </c>
      <c r="F149" s="65">
        <v>3214.486762</v>
      </c>
      <c r="G149" s="65">
        <v>4305.6897570000001</v>
      </c>
      <c r="H149" s="65">
        <v>4094.4035990000002</v>
      </c>
      <c r="I149" s="65">
        <v>3488.0218009999999</v>
      </c>
      <c r="J149" s="65">
        <v>4305.6897570000001</v>
      </c>
      <c r="K149" s="65">
        <v>4305.6897570000001</v>
      </c>
      <c r="L149" s="65">
        <v>4094.4035990000002</v>
      </c>
      <c r="M149" s="65">
        <v>4305.6897570000001</v>
      </c>
      <c r="N149" s="65">
        <v>4305.6897570000001</v>
      </c>
      <c r="O149" s="65">
        <v>4305.6897570000001</v>
      </c>
      <c r="P149" s="65">
        <v>4305.6897570000001</v>
      </c>
      <c r="Q149" s="65">
        <v>4305.6897570000001</v>
      </c>
      <c r="R149" s="65">
        <v>3699.3079590000002</v>
      </c>
      <c r="S149" s="65">
        <v>4094.4035990000002</v>
      </c>
      <c r="T149" s="65">
        <v>4305.6897570000001</v>
      </c>
      <c r="U149" s="65">
        <v>4267.4621729999999</v>
      </c>
      <c r="V149" s="65">
        <v>3488.0218009999999</v>
      </c>
      <c r="W149" s="65">
        <v>4305.6897570000001</v>
      </c>
      <c r="X149" s="65">
        <v>4305.6897570000001</v>
      </c>
      <c r="Y149" s="65">
        <v>4305.6897570000001</v>
      </c>
      <c r="Z149" s="65">
        <v>4305.6897570000001</v>
      </c>
      <c r="AA149" s="65">
        <v>4305.6897570000001</v>
      </c>
      <c r="AB149" s="65">
        <v>2249.1372449999999</v>
      </c>
      <c r="AC149" s="65">
        <v>862.68552</v>
      </c>
      <c r="AD149" s="65">
        <v>2554.7623140000001</v>
      </c>
      <c r="AE149" s="65">
        <v>4305.6897570000001</v>
      </c>
      <c r="AF149" s="65">
        <v>3239.7842519999999</v>
      </c>
      <c r="AG149" s="65">
        <v>3239.7842519999999</v>
      </c>
      <c r="AH149" s="65">
        <v>615.66701969999997</v>
      </c>
      <c r="AI149" s="65">
        <v>1795.85609</v>
      </c>
      <c r="AJ149" s="65">
        <v>3777.543729</v>
      </c>
      <c r="AK149" s="65">
        <v>706.25490109999998</v>
      </c>
      <c r="AL149" s="65">
        <v>3182.9359589999999</v>
      </c>
      <c r="AM149" s="65">
        <v>3846.1660510000002</v>
      </c>
      <c r="AN149" s="65">
        <v>3634.8798929999998</v>
      </c>
      <c r="AO149" s="65">
        <v>3634.8798929999998</v>
      </c>
      <c r="AP149" s="65">
        <v>3634.8798929999998</v>
      </c>
      <c r="AQ149" s="65">
        <v>4094.4035990000002</v>
      </c>
      <c r="AR149" s="65">
        <v>3846.1660510000002</v>
      </c>
      <c r="AS149" s="65">
        <v>4305.6897570000001</v>
      </c>
      <c r="AT149" s="65">
        <v>3634.8798929999998</v>
      </c>
      <c r="AU149" s="65">
        <v>4305.6897570000001</v>
      </c>
      <c r="AV149" s="65">
        <v>3632.0374780000002</v>
      </c>
      <c r="AW149" s="65">
        <v>3485.1793859999998</v>
      </c>
      <c r="AX149" s="65">
        <v>2751.750888</v>
      </c>
      <c r="AY149" s="65">
        <v>4091.561185</v>
      </c>
      <c r="AZ149" s="65">
        <v>3725.9319099999998</v>
      </c>
      <c r="BA149" s="65">
        <v>3514.6457519999999</v>
      </c>
      <c r="BB149" s="65">
        <v>3514.6457519999999</v>
      </c>
      <c r="BC149" s="65">
        <v>3725.9319099999998</v>
      </c>
      <c r="BD149" s="65">
        <v>3110.2648899999999</v>
      </c>
      <c r="BE149" s="65">
        <v>2503.883092</v>
      </c>
      <c r="BF149" s="65">
        <v>3110.2648899999999</v>
      </c>
      <c r="BG149" s="65">
        <v>3110.2648899999999</v>
      </c>
      <c r="BH149" s="65">
        <v>2230.3480519999998</v>
      </c>
      <c r="BI149" s="65">
        <v>459.52370660000003</v>
      </c>
      <c r="BJ149" s="65">
        <v>1623.9662539999999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1623.9662539999999</v>
      </c>
      <c r="BV149" s="65">
        <v>1623.9662539999999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2550.0604960000001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0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2550.0604960000001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323.6562849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323.6562849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AA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981.96974729999999</v>
      </c>
      <c r="E164" s="65">
        <v>1960.1872960000001</v>
      </c>
      <c r="F164" s="65">
        <v>1451.016079</v>
      </c>
      <c r="G164" s="65">
        <v>1818.066562</v>
      </c>
      <c r="H164" s="65">
        <v>1803.5223370000001</v>
      </c>
      <c r="I164" s="65">
        <v>1195.8619880000001</v>
      </c>
      <c r="J164" s="65">
        <v>1400.70534</v>
      </c>
      <c r="K164" s="65">
        <v>1117.6955849999999</v>
      </c>
      <c r="L164" s="65">
        <v>1104.8465859999999</v>
      </c>
      <c r="M164" s="65">
        <v>1608.012117</v>
      </c>
      <c r="N164" s="65">
        <v>1581.8619020000001</v>
      </c>
      <c r="O164" s="65">
        <v>1960.1872960000001</v>
      </c>
      <c r="P164" s="65">
        <v>1832.630341</v>
      </c>
      <c r="Q164" s="65">
        <v>1770.9772250000001</v>
      </c>
      <c r="R164" s="65">
        <v>830.51695480000001</v>
      </c>
      <c r="S164" s="65">
        <v>1310.695541</v>
      </c>
      <c r="T164" s="65">
        <v>1962.697559</v>
      </c>
      <c r="U164" s="65">
        <v>1439.741168</v>
      </c>
      <c r="V164" s="65">
        <v>1815.5466839999999</v>
      </c>
      <c r="W164" s="65">
        <v>1619.053003</v>
      </c>
      <c r="X164" s="65">
        <v>1962.697559</v>
      </c>
      <c r="Y164" s="65">
        <v>1409.7063189999999</v>
      </c>
      <c r="Z164" s="65">
        <v>1960.1872960000001</v>
      </c>
      <c r="AA164" s="65">
        <v>1292.598835</v>
      </c>
      <c r="AB164" s="65">
        <v>1915.608223</v>
      </c>
      <c r="AC164" s="65">
        <v>1627.814273</v>
      </c>
      <c r="AD164" s="65">
        <v>1439.6886400000001</v>
      </c>
      <c r="AE164" s="65">
        <v>1769.935007</v>
      </c>
      <c r="AF164" s="65">
        <v>1962.697559</v>
      </c>
      <c r="AG164" s="65">
        <v>1627.814273</v>
      </c>
      <c r="AH164" s="65">
        <v>1499.905612</v>
      </c>
      <c r="AI164" s="65">
        <v>1769.935007</v>
      </c>
      <c r="AJ164" s="65">
        <v>1962.697559</v>
      </c>
      <c r="AK164" s="65">
        <v>1259.6268239999999</v>
      </c>
      <c r="AL164" s="65">
        <v>1608.012117</v>
      </c>
      <c r="AM164" s="65">
        <v>1640.8893800000001</v>
      </c>
      <c r="AN164" s="65">
        <v>1962.697559</v>
      </c>
      <c r="AO164" s="65">
        <v>1627.814273</v>
      </c>
      <c r="AP164" s="65">
        <v>1481.714158</v>
      </c>
      <c r="AQ164" s="65">
        <v>1640.8893800000001</v>
      </c>
      <c r="AR164" s="65">
        <v>1962.697559</v>
      </c>
      <c r="AS164" s="65">
        <v>1563.6704480000001</v>
      </c>
      <c r="AT164" s="65">
        <v>1640.8893800000001</v>
      </c>
      <c r="AU164" s="65">
        <v>1671.966447</v>
      </c>
      <c r="AV164" s="65">
        <v>1962.697559</v>
      </c>
      <c r="AW164" s="65">
        <v>1722.8456699999999</v>
      </c>
      <c r="AX164" s="65">
        <v>1960.1872960000001</v>
      </c>
      <c r="AY164" s="65">
        <v>1960.1872960000001</v>
      </c>
      <c r="AZ164" s="65">
        <v>1552.0633849999999</v>
      </c>
      <c r="BA164" s="65">
        <v>1359.3008319999999</v>
      </c>
      <c r="BB164" s="65">
        <v>1549.553122</v>
      </c>
      <c r="BC164" s="65">
        <v>1359.3008319999999</v>
      </c>
      <c r="BD164" s="65">
        <v>579.76807010000005</v>
      </c>
      <c r="BE164" s="65">
        <v>577.25780680000003</v>
      </c>
      <c r="BF164" s="65">
        <v>387.00551760000002</v>
      </c>
      <c r="BG164" s="65">
        <v>387.00551760000002</v>
      </c>
      <c r="BH164" s="65">
        <v>551.52319509999995</v>
      </c>
      <c r="BI164" s="65">
        <v>361.27090579999998</v>
      </c>
      <c r="BJ164" s="65">
        <v>551.52319509999995</v>
      </c>
      <c r="BK164" s="65">
        <v>551.52319509999995</v>
      </c>
      <c r="BL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157.18553180000001</v>
      </c>
      <c r="F165" s="65">
        <v>314.37106360000001</v>
      </c>
      <c r="G165" s="65">
        <v>314.37106360000001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234.2953267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314.37106360000001</v>
      </c>
      <c r="U165" s="65">
        <v>157.18553180000001</v>
      </c>
      <c r="V165" s="65">
        <v>314.37106360000001</v>
      </c>
      <c r="W165" s="65">
        <v>314.37106360000001</v>
      </c>
      <c r="X165" s="65">
        <v>157.18553180000001</v>
      </c>
      <c r="AA165" s="65">
        <v>314.37106360000001</v>
      </c>
      <c r="AB165" s="65">
        <v>314.37106360000001</v>
      </c>
      <c r="AD165" s="65">
        <v>314.37106360000001</v>
      </c>
      <c r="AE165" s="65">
        <v>314.37106360000001</v>
      </c>
      <c r="AH165" s="65">
        <v>314.37106360000001</v>
      </c>
      <c r="AI165" s="65">
        <v>314.37106360000001</v>
      </c>
      <c r="AJ165" s="65">
        <v>184.16070730000001</v>
      </c>
      <c r="AK165" s="65">
        <v>314.37106360000001</v>
      </c>
      <c r="AL165" s="65">
        <v>314.37106360000001</v>
      </c>
      <c r="AM165" s="65">
        <v>209.8550261</v>
      </c>
      <c r="AP165" s="65">
        <v>314.37106360000001</v>
      </c>
      <c r="AQ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W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322.14033039999998</v>
      </c>
      <c r="F167" s="65">
        <v>322.14033039999998</v>
      </c>
      <c r="G167" s="65">
        <v>322.14033039999998</v>
      </c>
      <c r="I167" s="65">
        <v>322.14033039999998</v>
      </c>
      <c r="J167" s="65">
        <v>322.14033039999998</v>
      </c>
      <c r="K167" s="65">
        <v>322.14033039999998</v>
      </c>
      <c r="M167" s="65">
        <v>322.14033039999998</v>
      </c>
      <c r="N167" s="65">
        <v>322.14033039999998</v>
      </c>
      <c r="O167" s="65">
        <v>322.14033039999998</v>
      </c>
      <c r="Q167" s="65">
        <v>322.14033039999998</v>
      </c>
      <c r="R167" s="65">
        <v>322.14033039999998</v>
      </c>
      <c r="S167" s="65">
        <v>322.14033039999998</v>
      </c>
      <c r="T167" s="65">
        <v>322.14033039999998</v>
      </c>
      <c r="U167" s="65">
        <v>322.14033039999998</v>
      </c>
      <c r="V167" s="65">
        <v>322.14033039999998</v>
      </c>
      <c r="W167" s="65">
        <v>322.14033039999998</v>
      </c>
      <c r="X167" s="65">
        <v>322.14033039999998</v>
      </c>
      <c r="Y167" s="65">
        <v>322.14033039999998</v>
      </c>
      <c r="Z167" s="65">
        <v>322.14033039999998</v>
      </c>
      <c r="AA167" s="65">
        <v>322.14033039999998</v>
      </c>
      <c r="AB167" s="65">
        <v>322.14033039999998</v>
      </c>
      <c r="AC167" s="65">
        <v>322.14033039999998</v>
      </c>
      <c r="AD167" s="65">
        <v>322.14033039999998</v>
      </c>
      <c r="AE167" s="65">
        <v>296.0548928</v>
      </c>
      <c r="AF167" s="65">
        <v>322.14033039999998</v>
      </c>
      <c r="AG167" s="65">
        <v>156.8672699</v>
      </c>
      <c r="AH167" s="65">
        <v>322.14033039999998</v>
      </c>
      <c r="AI167" s="65">
        <v>322.14033039999998</v>
      </c>
      <c r="AK167" s="65">
        <v>322.14033039999998</v>
      </c>
      <c r="AL167" s="65">
        <v>322.14033039999998</v>
      </c>
      <c r="AM167" s="65">
        <v>54.590707250000001</v>
      </c>
      <c r="AN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111.25055519999999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1898.6484820000001</v>
      </c>
      <c r="E173" s="65">
        <v>3019.0815109999999</v>
      </c>
      <c r="F173" s="65">
        <v>2989.1414100000002</v>
      </c>
      <c r="G173" s="65">
        <v>3356.1918919999998</v>
      </c>
      <c r="H173" s="65">
        <v>3019.507337</v>
      </c>
      <c r="I173" s="65">
        <v>2591.8665850000002</v>
      </c>
      <c r="J173" s="65">
        <v>2938.8306699999998</v>
      </c>
      <c r="K173" s="65">
        <v>2655.8209149999998</v>
      </c>
      <c r="L173" s="65">
        <v>2320.8315859999998</v>
      </c>
      <c r="M173" s="65">
        <v>3066.0617109999998</v>
      </c>
      <c r="N173" s="65">
        <v>3097.2479149999999</v>
      </c>
      <c r="O173" s="65">
        <v>3498.3126259999999</v>
      </c>
      <c r="P173" s="65">
        <v>3048.6153410000002</v>
      </c>
      <c r="Q173" s="65">
        <v>3151.9170239999999</v>
      </c>
      <c r="R173" s="65">
        <v>2368.6422849999999</v>
      </c>
      <c r="S173" s="65">
        <v>2848.8208719999998</v>
      </c>
      <c r="T173" s="65">
        <v>3500.8228899999999</v>
      </c>
      <c r="U173" s="65">
        <v>2820.6809669999998</v>
      </c>
      <c r="V173" s="65">
        <v>2940.5744140000002</v>
      </c>
      <c r="W173" s="65">
        <v>3157.1783340000002</v>
      </c>
      <c r="X173" s="65">
        <v>3343.6373579999999</v>
      </c>
      <c r="Y173" s="65">
        <v>2610.7212690000001</v>
      </c>
      <c r="Z173" s="65">
        <v>3161.2022449999999</v>
      </c>
      <c r="AA173" s="65">
        <v>2830.7241650000001</v>
      </c>
      <c r="AB173" s="65">
        <v>3400.124057</v>
      </c>
      <c r="AC173" s="65">
        <v>2851.5685389999999</v>
      </c>
      <c r="AD173" s="65">
        <v>2564.7163700000001</v>
      </c>
      <c r="AE173" s="65">
        <v>3281.9748989999998</v>
      </c>
      <c r="AF173" s="65">
        <v>3186.451826</v>
      </c>
      <c r="AG173" s="65">
        <v>2663.556161</v>
      </c>
      <c r="AH173" s="65">
        <v>3038.0309419999999</v>
      </c>
      <c r="AI173" s="65">
        <v>3308.0603369999999</v>
      </c>
      <c r="AJ173" s="65">
        <v>3048.4722029999998</v>
      </c>
      <c r="AK173" s="65">
        <v>2797.7521550000001</v>
      </c>
      <c r="AL173" s="65">
        <v>3146.1374470000001</v>
      </c>
      <c r="AM173" s="65">
        <v>2806.9490500000002</v>
      </c>
      <c r="AN173" s="65">
        <v>3186.451826</v>
      </c>
      <c r="AO173" s="65">
        <v>2851.5685389999999</v>
      </c>
      <c r="AP173" s="65">
        <v>3019.8394880000001</v>
      </c>
      <c r="AQ173" s="65">
        <v>3179.0147109999998</v>
      </c>
      <c r="AR173" s="65">
        <v>3186.451826</v>
      </c>
      <c r="AS173" s="65">
        <v>2787.4247150000001</v>
      </c>
      <c r="AT173" s="65">
        <v>3179.0147109999998</v>
      </c>
      <c r="AU173" s="65">
        <v>3210.091778</v>
      </c>
      <c r="AV173" s="65">
        <v>3178.6825589999999</v>
      </c>
      <c r="AW173" s="65">
        <v>3260.9710009999999</v>
      </c>
      <c r="AX173" s="65">
        <v>3498.3126259999999</v>
      </c>
      <c r="AY173" s="65">
        <v>3498.3126259999999</v>
      </c>
      <c r="AZ173" s="65">
        <v>2768.0483850000001</v>
      </c>
      <c r="BA173" s="65">
        <v>2583.0550990000002</v>
      </c>
      <c r="BB173" s="65">
        <v>2773.3073890000001</v>
      </c>
      <c r="BC173" s="65">
        <v>2897.4261630000001</v>
      </c>
      <c r="BD173" s="65">
        <v>1638.093803</v>
      </c>
      <c r="BE173" s="65">
        <v>1612.8442219999999</v>
      </c>
      <c r="BF173" s="65">
        <v>1445.33125</v>
      </c>
      <c r="BG173" s="65">
        <v>1445.33125</v>
      </c>
      <c r="BH173" s="65">
        <v>1609.8489279999999</v>
      </c>
      <c r="BI173" s="65">
        <v>1419.596638</v>
      </c>
      <c r="BJ173" s="65">
        <v>1609.8489279999999</v>
      </c>
      <c r="BK173" s="65">
        <v>1609.8489279999999</v>
      </c>
      <c r="BL173" s="65">
        <v>190.25228920000001</v>
      </c>
      <c r="BM173" s="65">
        <v>0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248.23900190000001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258.65973589999999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221.24919199999999</v>
      </c>
      <c r="E176" s="65">
        <v>791.05858820000003</v>
      </c>
      <c r="F176" s="65">
        <v>594.93197529999998</v>
      </c>
      <c r="G176" s="65">
        <v>791.05858820000003</v>
      </c>
      <c r="H176" s="65">
        <v>450.06357370000001</v>
      </c>
      <c r="I176" s="65">
        <v>335.7839209</v>
      </c>
      <c r="J176" s="65">
        <v>401.0647113</v>
      </c>
      <c r="K176" s="65">
        <v>614.26039509999998</v>
      </c>
      <c r="L176" s="65">
        <v>626.57752540000001</v>
      </c>
      <c r="M176" s="65">
        <v>739.13714670000002</v>
      </c>
      <c r="N176" s="65">
        <v>661.44447879999996</v>
      </c>
      <c r="O176" s="65">
        <v>701.9015144</v>
      </c>
      <c r="P176" s="65">
        <v>450.06357370000001</v>
      </c>
      <c r="Q176" s="65">
        <v>398.14213230000001</v>
      </c>
      <c r="R176" s="65">
        <v>348.19579829999998</v>
      </c>
      <c r="S176" s="65">
        <v>238.099603</v>
      </c>
      <c r="T176" s="65">
        <v>803.47046560000001</v>
      </c>
      <c r="U176" s="65">
        <v>766.23483329999999</v>
      </c>
      <c r="V176" s="65">
        <v>592.65804349999996</v>
      </c>
      <c r="W176" s="65">
        <v>283.86247939999998</v>
      </c>
      <c r="X176" s="65">
        <v>803.47046560000001</v>
      </c>
      <c r="Y176" s="65">
        <v>694.83080949999999</v>
      </c>
      <c r="Z176" s="65">
        <v>803.47046560000001</v>
      </c>
      <c r="AA176" s="65">
        <v>272.8718093</v>
      </c>
      <c r="AB176" s="65">
        <v>789.44788649999998</v>
      </c>
      <c r="AC176" s="65">
        <v>387.8987181</v>
      </c>
      <c r="AD176" s="65">
        <v>750.60155259999999</v>
      </c>
      <c r="AE176" s="65">
        <v>778.64671080000005</v>
      </c>
      <c r="AF176" s="65">
        <v>448.45287209999998</v>
      </c>
      <c r="AG176" s="65">
        <v>778.64671080000005</v>
      </c>
      <c r="AH176" s="65">
        <v>462.47545120000001</v>
      </c>
      <c r="AI176" s="65">
        <v>791.05858820000003</v>
      </c>
      <c r="AJ176" s="65">
        <v>791.05858820000003</v>
      </c>
      <c r="AK176" s="65">
        <v>365.785841</v>
      </c>
      <c r="AL176" s="65">
        <v>730.04900480000003</v>
      </c>
      <c r="AM176" s="65">
        <v>436.0409947</v>
      </c>
      <c r="AN176" s="65">
        <v>385.73025480000001</v>
      </c>
      <c r="AO176" s="65">
        <v>399.75283389999998</v>
      </c>
      <c r="AP176" s="65">
        <v>448.45287209999998</v>
      </c>
      <c r="AQ176" s="65">
        <v>373.31837739999997</v>
      </c>
      <c r="AR176" s="65">
        <v>803.47046560000001</v>
      </c>
      <c r="AS176" s="65">
        <v>385.73025480000001</v>
      </c>
      <c r="AT176" s="65">
        <v>360.90649999999999</v>
      </c>
      <c r="AU176" s="65">
        <v>225.32331970000001</v>
      </c>
      <c r="AV176" s="65">
        <v>666.45149530000003</v>
      </c>
      <c r="AW176" s="65">
        <v>492.50825589999999</v>
      </c>
      <c r="AX176" s="65">
        <v>666.45149530000003</v>
      </c>
      <c r="AY176" s="65">
        <v>666.45149530000003</v>
      </c>
      <c r="AZ176" s="65">
        <v>328.58313700000002</v>
      </c>
      <c r="BD176" s="65">
        <v>328.58313700000002</v>
      </c>
      <c r="BE176" s="65">
        <v>328.58313700000002</v>
      </c>
      <c r="BH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111.8016441</v>
      </c>
      <c r="H180" s="65">
        <v>178.12465330000001</v>
      </c>
      <c r="I180" s="65">
        <v>70.389655000000005</v>
      </c>
      <c r="J180" s="65">
        <v>178.12465330000001</v>
      </c>
      <c r="K180" s="65">
        <v>178.12465330000001</v>
      </c>
      <c r="L180" s="65">
        <v>178.12465330000001</v>
      </c>
      <c r="M180" s="65">
        <v>111.8016441</v>
      </c>
      <c r="N180" s="65">
        <v>178.12465330000001</v>
      </c>
      <c r="O180" s="65">
        <v>178.12465330000001</v>
      </c>
      <c r="P180" s="65">
        <v>178.12465330000001</v>
      </c>
      <c r="Q180" s="65">
        <v>111.8016441</v>
      </c>
      <c r="R180" s="65">
        <v>178.12465330000001</v>
      </c>
      <c r="S180" s="65">
        <v>178.12465330000001</v>
      </c>
      <c r="T180" s="65">
        <v>117.4087471</v>
      </c>
      <c r="U180" s="65">
        <v>111.8016441</v>
      </c>
      <c r="V180" s="65">
        <v>178.12465330000001</v>
      </c>
      <c r="W180" s="65">
        <v>178.12465330000001</v>
      </c>
      <c r="X180" s="65">
        <v>178.12465330000001</v>
      </c>
      <c r="Y180" s="65">
        <v>178.12465330000001</v>
      </c>
      <c r="Z180" s="65">
        <v>178.12465330000001</v>
      </c>
      <c r="AA180" s="65">
        <v>178.12465330000001</v>
      </c>
      <c r="AB180" s="65">
        <v>111.8016441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63.746676880000003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611.60892790000003</v>
      </c>
      <c r="E185" s="65">
        <v>1039.2975899999999</v>
      </c>
      <c r="F185" s="65">
        <v>1163.4163639999999</v>
      </c>
      <c r="G185" s="65">
        <v>1293.2199680000001</v>
      </c>
      <c r="H185" s="65">
        <v>1018.547963</v>
      </c>
      <c r="I185" s="65">
        <v>796.53331170000001</v>
      </c>
      <c r="J185" s="65">
        <v>969.54910050000001</v>
      </c>
      <c r="K185" s="65">
        <v>1182.744784</v>
      </c>
      <c r="L185" s="65">
        <v>1195.061915</v>
      </c>
      <c r="M185" s="65">
        <v>1241.2985269999999</v>
      </c>
      <c r="N185" s="65">
        <v>1229.928868</v>
      </c>
      <c r="O185" s="65">
        <v>1270.385904</v>
      </c>
      <c r="P185" s="65">
        <v>1018.547963</v>
      </c>
      <c r="Q185" s="65">
        <v>900.3035122</v>
      </c>
      <c r="R185" s="65">
        <v>916.68018749999999</v>
      </c>
      <c r="S185" s="65">
        <v>806.58399220000001</v>
      </c>
      <c r="T185" s="65">
        <v>1311.238949</v>
      </c>
      <c r="U185" s="65">
        <v>1268.396213</v>
      </c>
      <c r="V185" s="65">
        <v>1161.142433</v>
      </c>
      <c r="W185" s="65">
        <v>852.34686850000003</v>
      </c>
      <c r="X185" s="65">
        <v>1371.954855</v>
      </c>
      <c r="Y185" s="65">
        <v>1263.3151989999999</v>
      </c>
      <c r="Z185" s="65">
        <v>1371.954855</v>
      </c>
      <c r="AA185" s="65">
        <v>841.35619840000004</v>
      </c>
      <c r="AB185" s="65">
        <v>1291.609267</v>
      </c>
      <c r="AC185" s="65">
        <v>956.38310720000004</v>
      </c>
      <c r="AD185" s="65">
        <v>1187.3859419999999</v>
      </c>
      <c r="AE185" s="65">
        <v>1347.1311000000001</v>
      </c>
      <c r="AF185" s="65">
        <v>1016.937261</v>
      </c>
      <c r="AG185" s="65">
        <v>1347.1311000000001</v>
      </c>
      <c r="AH185" s="65">
        <v>1030.95984</v>
      </c>
      <c r="AI185" s="65">
        <v>1359.5429770000001</v>
      </c>
      <c r="AJ185" s="65">
        <v>1359.5429770000001</v>
      </c>
      <c r="AK185" s="65">
        <v>934.27023010000005</v>
      </c>
      <c r="AL185" s="65">
        <v>1298.533394</v>
      </c>
      <c r="AM185" s="65">
        <v>1004.525384</v>
      </c>
      <c r="AN185" s="65">
        <v>954.21464400000002</v>
      </c>
      <c r="AO185" s="65">
        <v>853.85924669999997</v>
      </c>
      <c r="AP185" s="65">
        <v>1016.937261</v>
      </c>
      <c r="AQ185" s="65">
        <v>941.80276649999996</v>
      </c>
      <c r="AR185" s="65">
        <v>1371.954855</v>
      </c>
      <c r="AS185" s="65">
        <v>954.21464400000002</v>
      </c>
      <c r="AT185" s="65">
        <v>929.39088909999998</v>
      </c>
      <c r="AU185" s="65">
        <v>793.80770889999997</v>
      </c>
      <c r="AV185" s="65">
        <v>1192.8681469999999</v>
      </c>
      <c r="AW185" s="65">
        <v>1018.924908</v>
      </c>
      <c r="AX185" s="65">
        <v>1192.8681469999999</v>
      </c>
      <c r="AY185" s="65">
        <v>1192.8681469999999</v>
      </c>
      <c r="AZ185" s="65">
        <v>671.56929490000005</v>
      </c>
      <c r="BA185" s="65">
        <v>342.98615790000002</v>
      </c>
      <c r="BB185" s="65">
        <v>342.98615790000002</v>
      </c>
      <c r="BC185" s="65">
        <v>342.98615790000002</v>
      </c>
      <c r="BD185" s="65">
        <v>671.56929490000005</v>
      </c>
      <c r="BE185" s="65">
        <v>671.56929490000005</v>
      </c>
      <c r="BF185" s="65">
        <v>342.98615790000002</v>
      </c>
      <c r="BG185" s="65">
        <v>342.98615790000002</v>
      </c>
      <c r="BH185" s="65">
        <v>539.8692949</v>
      </c>
      <c r="BI185" s="65">
        <v>211.28615790000001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30875.053540000001</v>
      </c>
      <c r="F234" s="65">
        <v>29428.1306</v>
      </c>
      <c r="G234" s="65">
        <v>30068.736280000001</v>
      </c>
      <c r="H234" s="65">
        <v>30103.822319999999</v>
      </c>
      <c r="I234" s="65">
        <v>30295.583500000001</v>
      </c>
      <c r="J234" s="65">
        <v>29669.818800000001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31142.560440000001</v>
      </c>
      <c r="V234" s="65">
        <v>28614.365880000001</v>
      </c>
      <c r="W234" s="65">
        <v>30068.736280000001</v>
      </c>
      <c r="X234" s="65">
        <v>30103.822319999999</v>
      </c>
      <c r="Y234" s="65">
        <v>31612.52204</v>
      </c>
      <c r="Z234" s="65">
        <v>30524.854800000001</v>
      </c>
      <c r="AA234" s="65">
        <v>30068.736280000001</v>
      </c>
      <c r="AB234" s="65">
        <v>30554.27232</v>
      </c>
      <c r="AC234" s="65">
        <v>32085.547040000001</v>
      </c>
      <c r="AD234" s="65">
        <v>28424.892339999999</v>
      </c>
      <c r="AE234" s="65">
        <v>30518.66128</v>
      </c>
      <c r="AF234" s="65">
        <v>30682.972320000001</v>
      </c>
      <c r="AG234" s="65">
        <v>32220.697039999999</v>
      </c>
      <c r="AH234" s="65">
        <v>30630.802339999998</v>
      </c>
      <c r="AI234" s="65">
        <v>30647.21128</v>
      </c>
      <c r="AJ234" s="65">
        <v>30682.972320000001</v>
      </c>
      <c r="AK234" s="65">
        <v>32220.697039999999</v>
      </c>
      <c r="AL234" s="65">
        <v>26300.878570000001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30682.972320000001</v>
      </c>
      <c r="BI234" s="65">
        <v>30606.915939999999</v>
      </c>
      <c r="BJ234" s="65">
        <v>31112.104800000001</v>
      </c>
      <c r="BK234" s="65">
        <v>30647.21128</v>
      </c>
      <c r="BL234" s="65">
        <v>30682.972320000001</v>
      </c>
      <c r="BM234" s="65">
        <v>32220.697039999999</v>
      </c>
      <c r="BN234" s="65">
        <v>31112.104800000001</v>
      </c>
      <c r="BO234" s="65">
        <v>30647.21128</v>
      </c>
      <c r="BP234" s="65">
        <v>31181.73459</v>
      </c>
      <c r="BQ234" s="65">
        <v>32330.175759999998</v>
      </c>
      <c r="BR234" s="65">
        <v>31617.842769999999</v>
      </c>
      <c r="BS234" s="65">
        <v>31145.392240000001</v>
      </c>
      <c r="BT234" s="65">
        <v>31371.7091</v>
      </c>
      <c r="BU234" s="65">
        <v>33042.228840000003</v>
      </c>
      <c r="BV234" s="65">
        <v>31698.310799999999</v>
      </c>
      <c r="BW234" s="65">
        <v>31428.623879999999</v>
      </c>
      <c r="BX234" s="65">
        <v>32766.453720000001</v>
      </c>
      <c r="BY234" s="65">
        <v>34408.59534</v>
      </c>
      <c r="BZ234" s="65">
        <v>31566.076130000001</v>
      </c>
      <c r="CA234" s="65">
        <v>32728.264380000001</v>
      </c>
      <c r="CB234" s="65">
        <v>32766.453720000001</v>
      </c>
      <c r="CC234" s="65">
        <v>34049.573929999999</v>
      </c>
      <c r="CD234" s="65">
        <v>32334.106800000001</v>
      </c>
      <c r="CE234" s="65">
        <v>32728.264380000001</v>
      </c>
      <c r="CF234" s="65">
        <v>32766.453720000001</v>
      </c>
      <c r="CG234" s="65">
        <v>34408.59534</v>
      </c>
      <c r="CH234" s="65">
        <v>31815.090769999999</v>
      </c>
      <c r="CI234" s="65">
        <v>32728.264380000001</v>
      </c>
      <c r="CJ234" s="65">
        <v>32766.453720000001</v>
      </c>
      <c r="CK234" s="65">
        <v>33251.801440000003</v>
      </c>
      <c r="CL234" s="65">
        <v>33101.794800000003</v>
      </c>
      <c r="CM234" s="65">
        <v>32596.286380000001</v>
      </c>
      <c r="CN234" s="65">
        <v>32766.453720000001</v>
      </c>
      <c r="CO234" s="65">
        <v>33194.948340000003</v>
      </c>
      <c r="CP234" s="65">
        <v>33224.7258</v>
      </c>
      <c r="CQ234" s="65">
        <v>32633.99438</v>
      </c>
      <c r="CR234" s="65">
        <v>32766.453720000001</v>
      </c>
      <c r="CS234" s="65">
        <v>33806.817439999999</v>
      </c>
      <c r="CT234" s="65">
        <v>33224.7258</v>
      </c>
      <c r="CU234" s="65">
        <v>32728.264380000001</v>
      </c>
      <c r="CV234" s="65">
        <v>32766.453720000001</v>
      </c>
      <c r="CW234" s="65">
        <v>34408.59534</v>
      </c>
      <c r="CX234" s="65">
        <v>33158.605799999998</v>
      </c>
      <c r="CY234" s="65">
        <v>32728.264380000001</v>
      </c>
      <c r="CZ234" s="65">
        <v>32766.453720000001</v>
      </c>
      <c r="DA234" s="65">
        <v>34408.59534</v>
      </c>
      <c r="DB234" s="65">
        <v>33224.7258</v>
      </c>
      <c r="DC234" s="65">
        <v>32728.264380000001</v>
      </c>
      <c r="DD234" s="65">
        <v>32766.453720000001</v>
      </c>
      <c r="DE234" s="65">
        <v>34408.59534</v>
      </c>
      <c r="DF234" s="65">
        <v>32788.190390000003</v>
      </c>
      <c r="DG234" s="65">
        <v>32127.507379999999</v>
      </c>
      <c r="DH234" s="65">
        <v>33031.404119999999</v>
      </c>
      <c r="DI234" s="65">
        <v>34621.051140000003</v>
      </c>
      <c r="DJ234" s="65">
        <v>33493.381800000003</v>
      </c>
      <c r="DK234" s="65">
        <v>32872.15468</v>
      </c>
      <c r="DL234" s="65">
        <v>33031.404119999999</v>
      </c>
      <c r="DM234" s="65">
        <v>34686.824139999997</v>
      </c>
      <c r="DN234" s="65">
        <v>32875.681799999998</v>
      </c>
      <c r="DO234" s="65">
        <v>32800.937980000002</v>
      </c>
      <c r="DP234" s="65">
        <v>33031.404119999999</v>
      </c>
      <c r="DQ234" s="65">
        <v>34686.824139999997</v>
      </c>
      <c r="DR234" s="65">
        <v>33493.381800000003</v>
      </c>
      <c r="DS234" s="65">
        <v>32992.905980000003</v>
      </c>
      <c r="DT234" s="65">
        <v>33031.404119999999</v>
      </c>
      <c r="DU234" s="65">
        <v>34290.384140000002</v>
      </c>
      <c r="DV234" s="65">
        <v>32115.301800000001</v>
      </c>
      <c r="DW234" s="65">
        <v>32643.249980000001</v>
      </c>
      <c r="DX234" s="65">
        <v>33031.404119999999</v>
      </c>
      <c r="DY234" s="65">
        <v>34686.824139999997</v>
      </c>
      <c r="DZ234" s="65">
        <v>33493.381800000003</v>
      </c>
      <c r="EA234" s="65">
        <v>32772.96746</v>
      </c>
      <c r="EB234" s="65">
        <v>33031.404119999999</v>
      </c>
      <c r="EC234" s="65">
        <v>34686.824139999997</v>
      </c>
      <c r="ED234" s="65">
        <v>33060.730799999998</v>
      </c>
      <c r="EE234" s="65">
        <v>32860.92798</v>
      </c>
      <c r="EF234" s="65">
        <v>33031.404119999999</v>
      </c>
      <c r="EG234" s="65">
        <v>34686.824139999997</v>
      </c>
      <c r="EH234" s="65">
        <v>31979.215469999999</v>
      </c>
      <c r="EI234" s="65">
        <v>32992.905980000003</v>
      </c>
      <c r="EJ234" s="65">
        <v>33031.404119999999</v>
      </c>
      <c r="EK234" s="65">
        <v>34686.824139999997</v>
      </c>
      <c r="EL234" s="65">
        <v>33257.611799999999</v>
      </c>
      <c r="EM234" s="65">
        <v>32992.905980000003</v>
      </c>
      <c r="EN234" s="65">
        <v>32642.196739999999</v>
      </c>
      <c r="EO234" s="65">
        <v>34686.824139999997</v>
      </c>
      <c r="EP234" s="65">
        <v>32030.028200000001</v>
      </c>
      <c r="EQ234" s="65">
        <v>32788.939980000003</v>
      </c>
      <c r="ER234" s="65">
        <v>32961.90612</v>
      </c>
      <c r="ES234" s="65">
        <v>34686.824139999997</v>
      </c>
      <c r="ET234" s="65">
        <v>31607.14876</v>
      </c>
      <c r="EU234" s="65">
        <v>32461.565979999999</v>
      </c>
      <c r="EV234" s="65">
        <v>32968.770120000001</v>
      </c>
      <c r="EW234" s="65">
        <v>34686.824139999997</v>
      </c>
      <c r="EX234" s="65">
        <v>32203.1718</v>
      </c>
      <c r="EY234" s="65">
        <v>31964.763080000001</v>
      </c>
      <c r="EZ234" s="65">
        <v>33031.404119999999</v>
      </c>
      <c r="FA234" s="65">
        <v>34686.824139999997</v>
      </c>
      <c r="FB234" s="65">
        <v>33493.381800000003</v>
      </c>
      <c r="FC234" s="65">
        <v>32992.905980000003</v>
      </c>
    </row>
    <row r="235" spans="2:159" x14ac:dyDescent="0.2">
      <c r="B235" s="65" t="s">
        <v>1</v>
      </c>
      <c r="C235" s="65" t="s">
        <v>38</v>
      </c>
      <c r="D235" s="65">
        <v>13314.749659999999</v>
      </c>
      <c r="E235" s="65">
        <v>10234.51885</v>
      </c>
      <c r="F235" s="65">
        <v>9490.0010789999997</v>
      </c>
      <c r="G235" s="65">
        <v>13232.48569</v>
      </c>
      <c r="H235" s="65">
        <v>11844.102639999999</v>
      </c>
      <c r="I235" s="65">
        <v>11004.468800000001</v>
      </c>
      <c r="J235" s="65">
        <v>10950.263999999999</v>
      </c>
      <c r="K235" s="65">
        <v>13510.5548</v>
      </c>
      <c r="L235" s="65">
        <v>13314.749659999999</v>
      </c>
      <c r="M235" s="65">
        <v>12442.30485</v>
      </c>
      <c r="N235" s="65">
        <v>11569.575279999999</v>
      </c>
      <c r="O235" s="65">
        <v>13510.5548</v>
      </c>
      <c r="P235" s="65">
        <v>12953.51785</v>
      </c>
      <c r="Q235" s="65">
        <v>11196.50037</v>
      </c>
      <c r="R235" s="65">
        <v>11339.965819999999</v>
      </c>
      <c r="S235" s="65">
        <v>12652.60866</v>
      </c>
      <c r="T235" s="65">
        <v>13314.749659999999</v>
      </c>
      <c r="U235" s="65">
        <v>10449.328240000001</v>
      </c>
      <c r="V235" s="65">
        <v>12056.915730000001</v>
      </c>
      <c r="W235" s="65">
        <v>12108.383470000001</v>
      </c>
      <c r="X235" s="65">
        <v>13314.749659999999</v>
      </c>
      <c r="Y235" s="65">
        <v>12564.61585</v>
      </c>
      <c r="Z235" s="65">
        <v>11805.799209999999</v>
      </c>
      <c r="AA235" s="65">
        <v>12909.94233</v>
      </c>
      <c r="AB235" s="65">
        <v>10089.064829999999</v>
      </c>
      <c r="AC235" s="65">
        <v>10452.136339999999</v>
      </c>
      <c r="AD235" s="65">
        <v>9556.3370099999993</v>
      </c>
      <c r="AE235" s="65">
        <v>13510.5548</v>
      </c>
      <c r="AF235" s="65">
        <v>12151.40654</v>
      </c>
      <c r="AG235" s="65">
        <v>8813.0165440000001</v>
      </c>
      <c r="AH235" s="65">
        <v>9661.7911750000003</v>
      </c>
      <c r="AI235" s="65">
        <v>9668.5170610000005</v>
      </c>
      <c r="AJ235" s="65">
        <v>13679.13357</v>
      </c>
      <c r="AK235" s="65">
        <v>11406.24885</v>
      </c>
      <c r="AL235" s="65">
        <v>10896.879010000001</v>
      </c>
      <c r="AM235" s="65">
        <v>12970.69176</v>
      </c>
      <c r="AN235" s="65">
        <v>12249.03378</v>
      </c>
      <c r="AO235" s="65">
        <v>8466.4795990000002</v>
      </c>
      <c r="AP235" s="65">
        <v>13017.151470000001</v>
      </c>
      <c r="AQ235" s="65">
        <v>13880.2973</v>
      </c>
      <c r="AR235" s="65">
        <v>13481.91317</v>
      </c>
      <c r="AS235" s="65">
        <v>13757.72507</v>
      </c>
      <c r="AT235" s="65">
        <v>9267.7484060000006</v>
      </c>
      <c r="AU235" s="65">
        <v>14007.5816</v>
      </c>
      <c r="AV235" s="65">
        <v>11504.991</v>
      </c>
      <c r="AW235" s="65">
        <v>11551.53991</v>
      </c>
      <c r="AX235" s="65">
        <v>13744.43721</v>
      </c>
      <c r="AY235" s="65">
        <v>11172.22148</v>
      </c>
      <c r="AZ235" s="65">
        <v>12756.179270000001</v>
      </c>
      <c r="BA235" s="65">
        <v>13343.6134</v>
      </c>
      <c r="BB235" s="65">
        <v>14066.2255</v>
      </c>
      <c r="BC235" s="65">
        <v>12977.328460000001</v>
      </c>
      <c r="BD235" s="65">
        <v>13927.44917</v>
      </c>
      <c r="BE235" s="65">
        <v>8899.1796630000008</v>
      </c>
      <c r="BF235" s="65">
        <v>14084.9995</v>
      </c>
      <c r="BG235" s="65">
        <v>14007.5816</v>
      </c>
      <c r="BH235" s="65">
        <v>13931.65791</v>
      </c>
      <c r="BI235" s="65">
        <v>12362.923500000001</v>
      </c>
      <c r="BJ235" s="65">
        <v>12290.40387</v>
      </c>
      <c r="BK235" s="65">
        <v>14321.710999999999</v>
      </c>
      <c r="BL235" s="65">
        <v>14114.14997</v>
      </c>
      <c r="BM235" s="65">
        <v>13757.72507</v>
      </c>
      <c r="BN235" s="65">
        <v>14149.5463</v>
      </c>
      <c r="BO235" s="65">
        <v>14113.427600000001</v>
      </c>
      <c r="BP235" s="65">
        <v>15073.74965</v>
      </c>
      <c r="BQ235" s="65">
        <v>13937.62018</v>
      </c>
      <c r="BR235" s="65">
        <v>13960.7335</v>
      </c>
      <c r="BS235" s="65">
        <v>14577.99315</v>
      </c>
      <c r="BT235" s="65">
        <v>15962.160809999999</v>
      </c>
      <c r="BU235" s="65">
        <v>10579.578299999999</v>
      </c>
      <c r="BV235" s="65">
        <v>11305.19209</v>
      </c>
      <c r="BW235" s="65">
        <v>16160.69953</v>
      </c>
      <c r="BX235" s="65">
        <v>16446.32761</v>
      </c>
      <c r="BY235" s="65">
        <v>15438.018260000001</v>
      </c>
      <c r="BZ235" s="65">
        <v>14329.821400000001</v>
      </c>
      <c r="CA235" s="65">
        <v>16688.185369999999</v>
      </c>
      <c r="CB235" s="65">
        <v>16446.32761</v>
      </c>
      <c r="CC235" s="65">
        <v>15933.67173</v>
      </c>
      <c r="CD235" s="65">
        <v>13960.7335</v>
      </c>
      <c r="CE235" s="65">
        <v>15123.419669999999</v>
      </c>
      <c r="CF235" s="65">
        <v>16446.32761</v>
      </c>
      <c r="CG235" s="65">
        <v>14767.152190000001</v>
      </c>
      <c r="CH235" s="65">
        <v>15106.58224</v>
      </c>
      <c r="CI235" s="65">
        <v>15838.714550000001</v>
      </c>
      <c r="CJ235" s="65">
        <v>16446.32761</v>
      </c>
      <c r="CK235" s="65">
        <v>14549.57668</v>
      </c>
      <c r="CL235" s="65">
        <v>13960.7335</v>
      </c>
      <c r="CM235" s="65">
        <v>15492.54753</v>
      </c>
      <c r="CN235" s="65">
        <v>16446.32761</v>
      </c>
      <c r="CO235" s="65">
        <v>15518.888199999999</v>
      </c>
      <c r="CP235" s="65">
        <v>16632.372039999998</v>
      </c>
      <c r="CQ235" s="65">
        <v>15726.942230000001</v>
      </c>
      <c r="CR235" s="65">
        <v>16446.32761</v>
      </c>
      <c r="CS235" s="65">
        <v>14195.86399</v>
      </c>
      <c r="CT235" s="65">
        <v>16554.504639999999</v>
      </c>
      <c r="CU235" s="65">
        <v>16688.185369999999</v>
      </c>
      <c r="CV235" s="65">
        <v>16506.26281</v>
      </c>
      <c r="CW235" s="65">
        <v>16450.246080000001</v>
      </c>
      <c r="CX235" s="65">
        <v>15625.0933</v>
      </c>
      <c r="CY235" s="65">
        <v>16749.001970000001</v>
      </c>
      <c r="CZ235" s="65">
        <v>16506.26281</v>
      </c>
      <c r="DA235" s="65">
        <v>15311.83007</v>
      </c>
      <c r="DB235" s="65">
        <v>15740.22258</v>
      </c>
      <c r="DC235" s="65">
        <v>16611.849490000001</v>
      </c>
      <c r="DD235" s="65">
        <v>16506.26281</v>
      </c>
      <c r="DE235" s="65">
        <v>15244.3874</v>
      </c>
      <c r="DF235" s="65">
        <v>15942.83878</v>
      </c>
      <c r="DG235" s="65">
        <v>16730.688679999999</v>
      </c>
      <c r="DH235" s="65">
        <v>16506.26281</v>
      </c>
      <c r="DI235" s="65">
        <v>16042.35189</v>
      </c>
      <c r="DJ235" s="65">
        <v>13696.44332</v>
      </c>
      <c r="DK235" s="65">
        <v>15329.76857</v>
      </c>
      <c r="DL235" s="65">
        <v>16506.26281</v>
      </c>
      <c r="DM235" s="65">
        <v>14718.76727</v>
      </c>
      <c r="DN235" s="65">
        <v>15965.81862</v>
      </c>
      <c r="DO235" s="65">
        <v>15732.43187</v>
      </c>
      <c r="DP235" s="65">
        <v>16506.26281</v>
      </c>
      <c r="DQ235" s="65">
        <v>15530.35218</v>
      </c>
      <c r="DR235" s="65">
        <v>12940.79909</v>
      </c>
      <c r="DS235" s="65">
        <v>16643.15597</v>
      </c>
      <c r="DT235" s="65">
        <v>16506.26281</v>
      </c>
      <c r="DU235" s="65">
        <v>16294.40834</v>
      </c>
      <c r="DV235" s="65">
        <v>15072.384169999999</v>
      </c>
      <c r="DW235" s="65">
        <v>15566.03837</v>
      </c>
      <c r="DX235" s="65">
        <v>16506.26281</v>
      </c>
      <c r="DY235" s="65">
        <v>16450.246080000001</v>
      </c>
      <c r="DZ235" s="65">
        <v>16306.777239999999</v>
      </c>
      <c r="EA235" s="65">
        <v>14007.5816</v>
      </c>
      <c r="EB235" s="65">
        <v>15764.865519999999</v>
      </c>
      <c r="EC235" s="65">
        <v>16450.246080000001</v>
      </c>
      <c r="ED235" s="65">
        <v>13960.7335</v>
      </c>
      <c r="EE235" s="65">
        <v>16166.131369999999</v>
      </c>
      <c r="EF235" s="65">
        <v>15037.70657</v>
      </c>
      <c r="EG235" s="65">
        <v>16450.246080000001</v>
      </c>
      <c r="EH235" s="65">
        <v>16383.08014</v>
      </c>
      <c r="EI235" s="65">
        <v>16749.001970000001</v>
      </c>
      <c r="EJ235" s="65">
        <v>14439.907289999999</v>
      </c>
      <c r="EK235" s="65">
        <v>16450.246080000001</v>
      </c>
      <c r="EL235" s="65">
        <v>16692.985240000002</v>
      </c>
      <c r="EM235" s="65">
        <v>14506.51268</v>
      </c>
      <c r="EN235" s="65">
        <v>16414.954450000001</v>
      </c>
      <c r="EO235" s="65">
        <v>16450.246080000001</v>
      </c>
      <c r="EP235" s="65">
        <v>14501.90746</v>
      </c>
      <c r="EQ235" s="65">
        <v>16268.837869999999</v>
      </c>
      <c r="ER235" s="65">
        <v>13804.57317</v>
      </c>
      <c r="ES235" s="65">
        <v>16450.246080000001</v>
      </c>
      <c r="ET235" s="65">
        <v>15487.36436</v>
      </c>
      <c r="EU235" s="65">
        <v>16749.001970000001</v>
      </c>
      <c r="EV235" s="65">
        <v>15466.678809999999</v>
      </c>
      <c r="EW235" s="65">
        <v>16450.246080000001</v>
      </c>
      <c r="EX235" s="65">
        <v>15304.594300000001</v>
      </c>
      <c r="EY235" s="65">
        <v>16446.749680000001</v>
      </c>
      <c r="EZ235" s="65">
        <v>16506.26281</v>
      </c>
      <c r="FA235" s="65">
        <v>16450.246080000001</v>
      </c>
      <c r="FB235" s="65">
        <v>15833.946550000001</v>
      </c>
      <c r="FC235" s="65">
        <v>16576.86767</v>
      </c>
    </row>
    <row r="236" spans="2:159" x14ac:dyDescent="0.2">
      <c r="B236" s="65" t="s">
        <v>1</v>
      </c>
      <c r="C236" s="65" t="s">
        <v>39</v>
      </c>
      <c r="D236" s="65">
        <v>8774.2467070000002</v>
      </c>
      <c r="E236" s="65">
        <v>5158.8236440000001</v>
      </c>
      <c r="F236" s="65">
        <v>7214.1157599999997</v>
      </c>
      <c r="G236" s="65">
        <v>6149.6014130000003</v>
      </c>
      <c r="H236" s="65">
        <v>7814.7552519999999</v>
      </c>
      <c r="I236" s="65">
        <v>8079.1871039999996</v>
      </c>
      <c r="J236" s="65">
        <v>6934.773784</v>
      </c>
      <c r="K236" s="65">
        <v>6860.1345869999996</v>
      </c>
      <c r="L236" s="65">
        <v>8041.7834599999996</v>
      </c>
      <c r="M236" s="65">
        <v>5781.6563589999996</v>
      </c>
      <c r="N236" s="65">
        <v>6944.3743990000003</v>
      </c>
      <c r="O236" s="65">
        <v>6576.4755340000002</v>
      </c>
      <c r="P236" s="65">
        <v>9386.1844799999999</v>
      </c>
      <c r="Q236" s="65">
        <v>7168.0254759999998</v>
      </c>
      <c r="R236" s="65">
        <v>9123.2869050000008</v>
      </c>
      <c r="S236" s="65">
        <v>7193.1834369999997</v>
      </c>
      <c r="T236" s="65">
        <v>9386.1844799999999</v>
      </c>
      <c r="U236" s="65">
        <v>5961.333345</v>
      </c>
      <c r="V236" s="65">
        <v>7995.0289050000001</v>
      </c>
      <c r="W236" s="65">
        <v>7353.86</v>
      </c>
      <c r="X236" s="65">
        <v>7089.5365949999996</v>
      </c>
      <c r="Y236" s="65">
        <v>8151.4667520000003</v>
      </c>
      <c r="Z236" s="65">
        <v>9302.9985450000004</v>
      </c>
      <c r="AA236" s="65">
        <v>9195.4785460000003</v>
      </c>
      <c r="AB236" s="65">
        <v>9386.1844799999999</v>
      </c>
      <c r="AC236" s="65">
        <v>5419.4987520000004</v>
      </c>
      <c r="AD236" s="65">
        <v>5154.7189049999997</v>
      </c>
      <c r="AE236" s="65">
        <v>6350.1358899999996</v>
      </c>
      <c r="AF236" s="65">
        <v>7291.6103059999996</v>
      </c>
      <c r="AG236" s="65">
        <v>7752.289248</v>
      </c>
      <c r="AH236" s="65">
        <v>6615.0322729999998</v>
      </c>
      <c r="AI236" s="65">
        <v>7153.8307969999996</v>
      </c>
      <c r="AJ236" s="65">
        <v>9386.1844799999999</v>
      </c>
      <c r="AK236" s="65">
        <v>8151.4667520000003</v>
      </c>
      <c r="AL236" s="65">
        <v>8936.5942350000005</v>
      </c>
      <c r="AM236" s="65">
        <v>7973.535183</v>
      </c>
      <c r="AN236" s="65">
        <v>9314.2394600000007</v>
      </c>
      <c r="AO236" s="65">
        <v>8151.4667520000003</v>
      </c>
      <c r="AP236" s="65">
        <v>8892.5359439999993</v>
      </c>
      <c r="AQ236" s="65">
        <v>9205.9343499999995</v>
      </c>
      <c r="AR236" s="65">
        <v>9386.1844799999999</v>
      </c>
      <c r="AS236" s="65">
        <v>8079.1871039999996</v>
      </c>
      <c r="AT236" s="65">
        <v>8433.8636399999996</v>
      </c>
      <c r="AU236" s="65">
        <v>9205.9343499999995</v>
      </c>
      <c r="AV236" s="65">
        <v>9386.1844799999999</v>
      </c>
      <c r="AW236" s="65">
        <v>8079.1871039999996</v>
      </c>
      <c r="AX236" s="65">
        <v>9331.6136399999996</v>
      </c>
      <c r="AY236" s="65">
        <v>9277.0427999999993</v>
      </c>
      <c r="AZ236" s="65">
        <v>9386.1844799999999</v>
      </c>
      <c r="BA236" s="65">
        <v>8079.1871039999996</v>
      </c>
      <c r="BB236" s="65">
        <v>9194.8136400000003</v>
      </c>
      <c r="BC236" s="65">
        <v>7536.9715020000003</v>
      </c>
      <c r="BD236" s="65">
        <v>9386.1844799999999</v>
      </c>
      <c r="BE236" s="65">
        <v>9429.8411520000009</v>
      </c>
      <c r="BF236" s="65">
        <v>6419.7769049999997</v>
      </c>
      <c r="BG236" s="65">
        <v>9205.9343499999995</v>
      </c>
      <c r="BH236" s="65">
        <v>9386.1844799999999</v>
      </c>
      <c r="BI236" s="65">
        <v>5423.964234</v>
      </c>
      <c r="BJ236" s="65">
        <v>9331.6136399999996</v>
      </c>
      <c r="BK236" s="65">
        <v>9277.0427999999993</v>
      </c>
      <c r="BL236" s="65">
        <v>9386.1844799999999</v>
      </c>
      <c r="BM236" s="65">
        <v>8321.5286950000009</v>
      </c>
      <c r="BN236" s="65">
        <v>9331.6136399999996</v>
      </c>
      <c r="BO236" s="65">
        <v>9277.0427999999993</v>
      </c>
      <c r="BP236" s="65">
        <v>9386.1844799999999</v>
      </c>
      <c r="BQ236" s="65">
        <v>9429.8411520000009</v>
      </c>
      <c r="BR236" s="65">
        <v>9331.6136399999996</v>
      </c>
      <c r="BS236" s="65">
        <v>9277.0427999999993</v>
      </c>
      <c r="BT236" s="65">
        <v>9386.1844799999999</v>
      </c>
      <c r="BU236" s="65">
        <v>9429.8411520000009</v>
      </c>
      <c r="BV236" s="65">
        <v>9331.6136399999996</v>
      </c>
      <c r="BW236" s="65">
        <v>9277.0427999999993</v>
      </c>
      <c r="BX236" s="65">
        <v>9386.1844799999999</v>
      </c>
      <c r="BY236" s="65">
        <v>9429.8411520000009</v>
      </c>
      <c r="BZ236" s="65">
        <v>9331.6136399999996</v>
      </c>
      <c r="CA236" s="65">
        <v>9277.0427999999993</v>
      </c>
      <c r="CB236" s="65">
        <v>9386.1844799999999</v>
      </c>
      <c r="CC236" s="65">
        <v>9429.8411520000009</v>
      </c>
      <c r="CD236" s="65">
        <v>9331.6136399999996</v>
      </c>
      <c r="CE236" s="65">
        <v>9277.0427999999993</v>
      </c>
      <c r="CF236" s="65">
        <v>9386.1844799999999</v>
      </c>
      <c r="CG236" s="65">
        <v>9429.8411520000009</v>
      </c>
      <c r="CH236" s="65">
        <v>9331.6136399999996</v>
      </c>
      <c r="CI236" s="65">
        <v>9277.0427999999993</v>
      </c>
      <c r="CJ236" s="65">
        <v>9386.1844799999999</v>
      </c>
      <c r="CK236" s="65">
        <v>9429.8411520000009</v>
      </c>
      <c r="CL236" s="65">
        <v>9331.6136399999996</v>
      </c>
      <c r="CM236" s="65">
        <v>9277.0427999999993</v>
      </c>
      <c r="CN236" s="65">
        <v>9386.1844799999999</v>
      </c>
      <c r="CO236" s="65">
        <v>9429.8411520000009</v>
      </c>
      <c r="CP236" s="65">
        <v>9331.6136399999996</v>
      </c>
      <c r="CQ236" s="65">
        <v>9277.0427999999993</v>
      </c>
      <c r="CR236" s="65">
        <v>9386.1844799999999</v>
      </c>
      <c r="CS236" s="65">
        <v>9429.8411520000009</v>
      </c>
      <c r="CT236" s="65">
        <v>9331.6136399999996</v>
      </c>
      <c r="CU236" s="65">
        <v>9277.0427999999993</v>
      </c>
      <c r="CV236" s="65">
        <v>9386.1844799999999</v>
      </c>
      <c r="CW236" s="65">
        <v>9429.8411520000009</v>
      </c>
      <c r="CX236" s="65">
        <v>9331.6136399999996</v>
      </c>
      <c r="CY236" s="65">
        <v>9277.0427999999993</v>
      </c>
      <c r="CZ236" s="65">
        <v>9386.1844799999999</v>
      </c>
      <c r="DA236" s="65">
        <v>9429.8411520000009</v>
      </c>
      <c r="DB236" s="65">
        <v>9331.6136399999996</v>
      </c>
      <c r="DC236" s="65">
        <v>9277.0427999999993</v>
      </c>
      <c r="DD236" s="65">
        <v>9386.1844799999999</v>
      </c>
      <c r="DE236" s="65">
        <v>9429.8411520000009</v>
      </c>
      <c r="DF236" s="65">
        <v>9331.6136399999996</v>
      </c>
      <c r="DG236" s="65">
        <v>9277.0427999999993</v>
      </c>
      <c r="DH236" s="65">
        <v>9386.1844799999999</v>
      </c>
      <c r="DI236" s="65">
        <v>9429.8411520000009</v>
      </c>
      <c r="DJ236" s="65">
        <v>9331.6136399999996</v>
      </c>
      <c r="DK236" s="65">
        <v>9277.0427999999993</v>
      </c>
      <c r="DL236" s="65">
        <v>9386.1844799999999</v>
      </c>
      <c r="DM236" s="65">
        <v>9429.8411520000009</v>
      </c>
      <c r="DN236" s="65">
        <v>9331.6136399999996</v>
      </c>
      <c r="DO236" s="65">
        <v>9277.0427999999993</v>
      </c>
      <c r="DP236" s="65">
        <v>9386.1844799999999</v>
      </c>
      <c r="DQ236" s="65">
        <v>9429.8411520000009</v>
      </c>
      <c r="DR236" s="65">
        <v>6451.9397939999999</v>
      </c>
      <c r="DS236" s="65">
        <v>9277.0427999999993</v>
      </c>
      <c r="DT236" s="65">
        <v>9386.1844799999999</v>
      </c>
      <c r="DU236" s="65">
        <v>9429.8411520000009</v>
      </c>
      <c r="DV236" s="65">
        <v>9331.6136399999996</v>
      </c>
      <c r="DW236" s="65">
        <v>9277.0427999999993</v>
      </c>
      <c r="DX236" s="65">
        <v>9386.1844799999999</v>
      </c>
      <c r="DY236" s="65">
        <v>9429.8411520000009</v>
      </c>
      <c r="DZ236" s="65">
        <v>9331.6136399999996</v>
      </c>
      <c r="EA236" s="65">
        <v>9277.0427999999993</v>
      </c>
      <c r="EB236" s="65">
        <v>9386.1844799999999</v>
      </c>
      <c r="EC236" s="65">
        <v>9429.8411520000009</v>
      </c>
      <c r="ED236" s="65">
        <v>9331.6136399999996</v>
      </c>
      <c r="EE236" s="65">
        <v>9277.0427999999993</v>
      </c>
      <c r="EF236" s="65">
        <v>9386.1844799999999</v>
      </c>
      <c r="EG236" s="65">
        <v>9429.8411520000009</v>
      </c>
      <c r="EH236" s="65">
        <v>9331.6136399999996</v>
      </c>
      <c r="EI236" s="65">
        <v>9277.0427999999993</v>
      </c>
      <c r="EJ236" s="65">
        <v>9386.1844799999999</v>
      </c>
      <c r="EK236" s="65">
        <v>9429.8411520000009</v>
      </c>
      <c r="EL236" s="65">
        <v>9331.6136399999996</v>
      </c>
      <c r="EM236" s="65">
        <v>9277.0427999999993</v>
      </c>
      <c r="EN236" s="65">
        <v>9386.1844799999999</v>
      </c>
      <c r="EO236" s="65">
        <v>9429.8411520000009</v>
      </c>
      <c r="EP236" s="65">
        <v>9331.6136399999996</v>
      </c>
      <c r="EQ236" s="65">
        <v>9277.0427999999993</v>
      </c>
      <c r="ER236" s="65">
        <v>9386.1844799999999</v>
      </c>
      <c r="ES236" s="65">
        <v>9429.8411520000009</v>
      </c>
      <c r="ET236" s="65">
        <v>9331.6136399999996</v>
      </c>
      <c r="EU236" s="65">
        <v>9277.0427999999993</v>
      </c>
      <c r="EV236" s="65">
        <v>9386.1844799999999</v>
      </c>
      <c r="EW236" s="65">
        <v>9429.8411520000009</v>
      </c>
      <c r="EX236" s="65">
        <v>9331.6136399999996</v>
      </c>
      <c r="EY236" s="65">
        <v>9277.0427999999993</v>
      </c>
      <c r="EZ236" s="65">
        <v>9386.1844799999999</v>
      </c>
      <c r="FA236" s="65">
        <v>9429.8411520000009</v>
      </c>
      <c r="FB236" s="65">
        <v>9331.6136399999996</v>
      </c>
      <c r="FC236" s="65">
        <v>9277.0427999999993</v>
      </c>
    </row>
    <row r="237" spans="2:159" x14ac:dyDescent="0.2">
      <c r="B237" s="65" t="s">
        <v>1</v>
      </c>
      <c r="C237" s="65" t="s">
        <v>40</v>
      </c>
      <c r="D237" s="65">
        <v>3370.9089049999998</v>
      </c>
      <c r="E237" s="65">
        <v>4242.2110460000004</v>
      </c>
      <c r="F237" s="65">
        <v>2361.3814280000001</v>
      </c>
      <c r="G237" s="65">
        <v>2639.1988470000001</v>
      </c>
      <c r="H237" s="65">
        <v>3470.1686549999999</v>
      </c>
      <c r="I237" s="65">
        <v>4242.2110460000004</v>
      </c>
      <c r="J237" s="65">
        <v>2361.3814280000001</v>
      </c>
      <c r="K237" s="65">
        <v>2639.1988470000001</v>
      </c>
      <c r="L237" s="65">
        <v>3470.1686549999999</v>
      </c>
      <c r="M237" s="65">
        <v>4242.2110460000004</v>
      </c>
      <c r="N237" s="65">
        <v>2361.3814280000001</v>
      </c>
      <c r="O237" s="65">
        <v>2639.1988470000001</v>
      </c>
      <c r="P237" s="65">
        <v>3370.9089049999998</v>
      </c>
      <c r="Q237" s="65">
        <v>4242.2110460000004</v>
      </c>
      <c r="R237" s="65">
        <v>2361.3814280000001</v>
      </c>
      <c r="S237" s="65">
        <v>2639.1988470000001</v>
      </c>
      <c r="T237" s="65">
        <v>3470.1686549999999</v>
      </c>
      <c r="U237" s="65">
        <v>4242.2110460000004</v>
      </c>
      <c r="V237" s="65">
        <v>2361.3814280000001</v>
      </c>
      <c r="W237" s="65">
        <v>2639.1988470000001</v>
      </c>
      <c r="X237" s="65">
        <v>3370.9089049999998</v>
      </c>
      <c r="Y237" s="65">
        <v>4242.2110460000004</v>
      </c>
      <c r="AA237" s="65">
        <v>2639.1988470000001</v>
      </c>
      <c r="AB237" s="65">
        <v>4639.7650750000003</v>
      </c>
      <c r="AC237" s="65">
        <v>5613.7097439999998</v>
      </c>
      <c r="AD237" s="65">
        <v>3157.2687580000002</v>
      </c>
      <c r="AE237" s="65">
        <v>3528.7226230000001</v>
      </c>
      <c r="AF237" s="65">
        <v>3264.9062560000002</v>
      </c>
      <c r="AG237" s="65">
        <v>4404.2589539999999</v>
      </c>
      <c r="AH237" s="65">
        <v>4125.8425360000001</v>
      </c>
      <c r="AI237" s="65">
        <v>4611.2494720000004</v>
      </c>
      <c r="AJ237" s="65">
        <v>7153.0824679999996</v>
      </c>
      <c r="AK237" s="65">
        <v>9126.9052740000006</v>
      </c>
      <c r="AL237" s="65">
        <v>4935.0760520000003</v>
      </c>
      <c r="AM237" s="65">
        <v>5440.1986999999999</v>
      </c>
      <c r="AN237" s="65">
        <v>7044.6386899999998</v>
      </c>
      <c r="AO237" s="65">
        <v>7213.7226389999996</v>
      </c>
      <c r="AP237" s="65">
        <v>4935.0760520000003</v>
      </c>
      <c r="AQ237" s="65">
        <v>5515.6896180000003</v>
      </c>
      <c r="AR237" s="65">
        <v>3403.6459110000001</v>
      </c>
      <c r="AS237" s="65">
        <v>5790.4586300000001</v>
      </c>
      <c r="AT237" s="65">
        <v>4935.0760520000003</v>
      </c>
      <c r="AU237" s="65">
        <v>5515.6896180000003</v>
      </c>
      <c r="AV237" s="65">
        <v>7252.3422170000003</v>
      </c>
      <c r="AW237" s="65">
        <v>9126.9052740000006</v>
      </c>
      <c r="AX237" s="65">
        <v>4935.0760520000003</v>
      </c>
      <c r="AY237" s="65">
        <v>5515.6896180000003</v>
      </c>
      <c r="AZ237" s="65">
        <v>7252.3422170000003</v>
      </c>
      <c r="BA237" s="65">
        <v>5006.0915009999999</v>
      </c>
      <c r="BB237" s="65">
        <v>3245.5070930000002</v>
      </c>
      <c r="BC237" s="65">
        <v>5515.6896180000003</v>
      </c>
      <c r="BD237" s="65">
        <v>7252.3422170000003</v>
      </c>
      <c r="BE237" s="65">
        <v>8031.6314060000004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1642.7948699999999</v>
      </c>
      <c r="BK237" s="65">
        <v>5515.6896180000003</v>
      </c>
      <c r="BL237" s="65">
        <v>7252.3422170000003</v>
      </c>
      <c r="BM237" s="65">
        <v>9126.9052740000006</v>
      </c>
      <c r="BN237" s="65">
        <v>4935.0760520000003</v>
      </c>
      <c r="BO237" s="65">
        <v>5515.6896180000003</v>
      </c>
      <c r="BP237" s="65">
        <v>7252.3422170000003</v>
      </c>
      <c r="BQ237" s="65">
        <v>7654.5837149999998</v>
      </c>
      <c r="BR237" s="65">
        <v>4935.0760520000003</v>
      </c>
      <c r="BS237" s="65">
        <v>5515.6896180000003</v>
      </c>
      <c r="BT237" s="65">
        <v>7252.3422170000003</v>
      </c>
      <c r="BU237" s="65">
        <v>9126.9052740000006</v>
      </c>
      <c r="BV237" s="65">
        <v>4935.0760520000003</v>
      </c>
      <c r="BW237" s="65">
        <v>5515.6896180000003</v>
      </c>
      <c r="BX237" s="65">
        <v>7252.3422170000003</v>
      </c>
      <c r="BY237" s="65">
        <v>7253.5288410000003</v>
      </c>
      <c r="BZ237" s="65">
        <v>4935.0760520000003</v>
      </c>
      <c r="CA237" s="65">
        <v>5515.6896180000003</v>
      </c>
      <c r="CB237" s="65">
        <v>7252.3422170000003</v>
      </c>
      <c r="CC237" s="65">
        <v>8895.5757479999993</v>
      </c>
      <c r="CD237" s="65">
        <v>4935.0760520000003</v>
      </c>
      <c r="CE237" s="65">
        <v>5515.6896180000003</v>
      </c>
      <c r="CF237" s="65">
        <v>7252.3422170000003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9001.9891700000007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4935.0760520000003</v>
      </c>
      <c r="CU237" s="65">
        <v>5515.6896180000003</v>
      </c>
      <c r="CV237" s="65">
        <v>7252.3422170000003</v>
      </c>
      <c r="CW237" s="65">
        <v>9126.9052740000006</v>
      </c>
      <c r="CX237" s="65">
        <v>4935.0760520000003</v>
      </c>
      <c r="CY237" s="65">
        <v>5515.6896180000003</v>
      </c>
      <c r="CZ237" s="65">
        <v>7252.3422170000003</v>
      </c>
      <c r="DA237" s="65">
        <v>9126.9052740000006</v>
      </c>
      <c r="DB237" s="65">
        <v>4935.0760520000003</v>
      </c>
      <c r="DC237" s="65">
        <v>5515.6896180000003</v>
      </c>
      <c r="DD237" s="65">
        <v>7252.3422170000003</v>
      </c>
      <c r="DE237" s="65">
        <v>9126.9052740000006</v>
      </c>
      <c r="DF237" s="65">
        <v>4935.0760520000003</v>
      </c>
      <c r="DG237" s="65">
        <v>5515.6896180000003</v>
      </c>
      <c r="DH237" s="65">
        <v>7252.3422170000003</v>
      </c>
      <c r="DI237" s="65">
        <v>9126.9052740000006</v>
      </c>
      <c r="DJ237" s="65">
        <v>4935.0760520000003</v>
      </c>
      <c r="DK237" s="65">
        <v>5515.6896180000003</v>
      </c>
      <c r="DL237" s="65">
        <v>7252.3422170000003</v>
      </c>
      <c r="DM237" s="65">
        <v>9126.9052740000006</v>
      </c>
      <c r="DN237" s="65">
        <v>4935.0760520000003</v>
      </c>
      <c r="DO237" s="65">
        <v>5515.6896180000003</v>
      </c>
      <c r="DP237" s="65">
        <v>7252.3422170000003</v>
      </c>
      <c r="DQ237" s="65">
        <v>9126.9052740000006</v>
      </c>
      <c r="DR237" s="65">
        <v>4935.0760520000003</v>
      </c>
      <c r="DS237" s="65">
        <v>5515.6896180000003</v>
      </c>
      <c r="DT237" s="65">
        <v>7252.3422170000003</v>
      </c>
      <c r="DU237" s="65">
        <v>9126.9052740000006</v>
      </c>
      <c r="DV237" s="65">
        <v>4935.0760520000003</v>
      </c>
      <c r="DW237" s="65">
        <v>5515.6896180000003</v>
      </c>
      <c r="DX237" s="65">
        <v>7252.3422170000003</v>
      </c>
      <c r="DY237" s="65">
        <v>9126.9052740000006</v>
      </c>
      <c r="DZ237" s="65">
        <v>4935.0760520000003</v>
      </c>
      <c r="EA237" s="65">
        <v>5515.6896180000003</v>
      </c>
      <c r="EB237" s="65">
        <v>7252.3422170000003</v>
      </c>
      <c r="EC237" s="65">
        <v>9126.9052740000006</v>
      </c>
      <c r="ED237" s="65">
        <v>4935.0760520000003</v>
      </c>
      <c r="EE237" s="65">
        <v>5515.6896180000003</v>
      </c>
      <c r="EF237" s="65">
        <v>7252.3422170000003</v>
      </c>
      <c r="EG237" s="65">
        <v>9126.9052740000006</v>
      </c>
      <c r="EH237" s="65">
        <v>4549.6943609999998</v>
      </c>
      <c r="EI237" s="65">
        <v>5515.6896180000003</v>
      </c>
      <c r="EJ237" s="65">
        <v>7252.3422170000003</v>
      </c>
      <c r="EK237" s="65">
        <v>9126.9052740000006</v>
      </c>
      <c r="EL237" s="65">
        <v>4935.0760520000003</v>
      </c>
      <c r="EM237" s="65">
        <v>5515.6896180000003</v>
      </c>
      <c r="EN237" s="65">
        <v>7252.3422170000003</v>
      </c>
      <c r="EO237" s="65">
        <v>9126.9052740000006</v>
      </c>
      <c r="EP237" s="65">
        <v>4935.0760520000003</v>
      </c>
      <c r="EQ237" s="65">
        <v>5515.6896180000003</v>
      </c>
      <c r="ER237" s="65">
        <v>7252.3422170000003</v>
      </c>
      <c r="ES237" s="65">
        <v>9126.9052740000006</v>
      </c>
      <c r="ET237" s="65">
        <v>4935.0760520000003</v>
      </c>
      <c r="EU237" s="65">
        <v>5515.6896180000003</v>
      </c>
      <c r="EV237" s="65">
        <v>7252.3422170000003</v>
      </c>
      <c r="EW237" s="65">
        <v>9126.9052740000006</v>
      </c>
      <c r="EX237" s="65">
        <v>4935.0760520000003</v>
      </c>
      <c r="EY237" s="65">
        <v>5515.6896180000003</v>
      </c>
      <c r="EZ237" s="65">
        <v>7618.3372909999998</v>
      </c>
      <c r="FA237" s="65">
        <v>9587.5016250000008</v>
      </c>
      <c r="FB237" s="65">
        <v>5184.1284919999998</v>
      </c>
      <c r="FC237" s="65">
        <v>5515.6896180000003</v>
      </c>
    </row>
    <row r="238" spans="2:159" x14ac:dyDescent="0.2">
      <c r="B238" s="65" t="s">
        <v>1</v>
      </c>
      <c r="C238" s="65" t="s">
        <v>41</v>
      </c>
      <c r="D238" s="65">
        <v>3672.837689</v>
      </c>
      <c r="E238" s="65">
        <v>1047</v>
      </c>
      <c r="F238" s="65">
        <v>1047</v>
      </c>
      <c r="G238" s="65">
        <v>1047</v>
      </c>
      <c r="H238" s="65">
        <v>5703.8624829999999</v>
      </c>
      <c r="I238" s="65">
        <v>1047</v>
      </c>
      <c r="J238" s="65">
        <v>1047</v>
      </c>
      <c r="K238" s="65">
        <v>1047</v>
      </c>
      <c r="L238" s="65">
        <v>8800.9868839999999</v>
      </c>
      <c r="M238" s="65">
        <v>1047</v>
      </c>
      <c r="N238" s="65">
        <v>1047</v>
      </c>
      <c r="O238" s="65">
        <v>4790.6467970000003</v>
      </c>
      <c r="P238" s="65">
        <v>6547</v>
      </c>
      <c r="Q238" s="65">
        <v>1452.451691</v>
      </c>
      <c r="R238" s="65">
        <v>1047</v>
      </c>
      <c r="S238" s="65">
        <v>5547.8771269999997</v>
      </c>
      <c r="T238" s="65">
        <v>1989.7266500000001</v>
      </c>
      <c r="U238" s="65">
        <v>1047</v>
      </c>
      <c r="V238" s="65">
        <v>1047</v>
      </c>
      <c r="W238" s="65">
        <v>3883.7243429999999</v>
      </c>
      <c r="X238" s="65">
        <v>5056.1366669999998</v>
      </c>
      <c r="Y238" s="65">
        <v>1047</v>
      </c>
      <c r="Z238" s="65">
        <v>1047</v>
      </c>
      <c r="AA238" s="65">
        <v>4409.9650080000001</v>
      </c>
      <c r="AB238" s="65">
        <v>9716</v>
      </c>
      <c r="AC238" s="65">
        <v>10444</v>
      </c>
      <c r="AD238" s="65">
        <v>10402</v>
      </c>
      <c r="AE238" s="65">
        <v>1588</v>
      </c>
      <c r="AF238" s="65">
        <v>9716</v>
      </c>
      <c r="AG238" s="65">
        <v>9983</v>
      </c>
      <c r="AH238" s="65">
        <v>10402</v>
      </c>
      <c r="AI238" s="65">
        <v>10318</v>
      </c>
      <c r="AJ238" s="65">
        <v>9716</v>
      </c>
      <c r="AK238" s="65">
        <v>7284</v>
      </c>
      <c r="AL238" s="65">
        <v>10402</v>
      </c>
      <c r="AM238" s="65">
        <v>10318</v>
      </c>
      <c r="AN238" s="65">
        <v>9691.6564959999996</v>
      </c>
      <c r="AO238" s="65">
        <v>10444</v>
      </c>
      <c r="AP238" s="65">
        <v>3756.00668</v>
      </c>
      <c r="AQ238" s="65">
        <v>10318</v>
      </c>
      <c r="AR238" s="65">
        <v>7503</v>
      </c>
      <c r="AS238" s="65">
        <v>8429.9954600000001</v>
      </c>
      <c r="AT238" s="65">
        <v>8303</v>
      </c>
      <c r="AU238" s="65">
        <v>9813.7349080000004</v>
      </c>
      <c r="AV238" s="65">
        <v>9716</v>
      </c>
      <c r="AW238" s="65">
        <v>9625</v>
      </c>
      <c r="AX238" s="65">
        <v>10402</v>
      </c>
      <c r="AY238" s="65">
        <v>9625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364.32974580000001</v>
      </c>
      <c r="F239" s="65">
        <v>366.48325399999999</v>
      </c>
      <c r="G239" s="65">
        <v>364.62024229999997</v>
      </c>
      <c r="H239" s="65">
        <v>705.07465760000002</v>
      </c>
      <c r="I239" s="65">
        <v>390.80837530000002</v>
      </c>
      <c r="J239" s="65">
        <v>393.04494890000001</v>
      </c>
      <c r="K239" s="65">
        <v>391.1100768</v>
      </c>
      <c r="L239" s="65">
        <v>708.61120749999998</v>
      </c>
      <c r="M239" s="65">
        <v>394.38442020000002</v>
      </c>
      <c r="N239" s="65">
        <v>396.6322121</v>
      </c>
      <c r="O239" s="65">
        <v>394.687635</v>
      </c>
      <c r="P239" s="65">
        <v>795.98492369999997</v>
      </c>
      <c r="Q239" s="65">
        <v>482.73389809999998</v>
      </c>
      <c r="R239" s="65">
        <v>485.258849</v>
      </c>
      <c r="S239" s="65">
        <v>483.07450010000002</v>
      </c>
      <c r="T239" s="65">
        <v>464.57829070000003</v>
      </c>
      <c r="U239" s="65">
        <v>473.36411249999998</v>
      </c>
      <c r="V239" s="65">
        <v>475.85966960000002</v>
      </c>
      <c r="W239" s="65">
        <v>473.70074940000001</v>
      </c>
      <c r="X239" s="65">
        <v>3050.43075</v>
      </c>
      <c r="Y239" s="65">
        <v>539.47799999999995</v>
      </c>
      <c r="Z239" s="65">
        <v>526.77876809999998</v>
      </c>
      <c r="AA239" s="65">
        <v>197.24868860000001</v>
      </c>
      <c r="AB239" s="65">
        <v>5794.45345</v>
      </c>
      <c r="AC239" s="65">
        <v>634.68944580000004</v>
      </c>
      <c r="AD239" s="65">
        <v>634.12045560000001</v>
      </c>
      <c r="AE239" s="65">
        <v>662.38374999999996</v>
      </c>
      <c r="AF239" s="65">
        <v>5794.45345</v>
      </c>
      <c r="AG239" s="65">
        <v>514.76679999999999</v>
      </c>
      <c r="AH239" s="65">
        <v>1107.6523500000001</v>
      </c>
      <c r="AI239" s="65">
        <v>683.12075179999999</v>
      </c>
      <c r="AJ239" s="65">
        <v>1050.974966</v>
      </c>
      <c r="AK239" s="65">
        <v>732.18230879999999</v>
      </c>
      <c r="AL239" s="65">
        <v>1107.6523500000001</v>
      </c>
      <c r="AM239" s="65">
        <v>662.38374999999996</v>
      </c>
      <c r="AN239" s="65">
        <v>5794.45345</v>
      </c>
      <c r="AO239" s="65">
        <v>784.00905590000002</v>
      </c>
      <c r="AP239" s="65">
        <v>783.90849260000005</v>
      </c>
      <c r="AQ239" s="65">
        <v>785.68111080000006</v>
      </c>
      <c r="AR239" s="65">
        <v>5794.45345</v>
      </c>
      <c r="AS239" s="65">
        <v>828.53136900000004</v>
      </c>
      <c r="AT239" s="65">
        <v>828.57047550000004</v>
      </c>
      <c r="AU239" s="65">
        <v>830.22226450000005</v>
      </c>
      <c r="AV239" s="65">
        <v>1190.3245019999999</v>
      </c>
      <c r="AW239" s="65">
        <v>1024.7668000000001</v>
      </c>
      <c r="AX239" s="65">
        <v>873.26693980000005</v>
      </c>
      <c r="AY239" s="65">
        <v>1318.63375</v>
      </c>
      <c r="AZ239" s="65">
        <v>134.1326455</v>
      </c>
      <c r="BA239" s="65">
        <v>1024.7668000000001</v>
      </c>
      <c r="BB239" s="65">
        <v>1107.6523500000001</v>
      </c>
      <c r="BC239" s="65">
        <v>1318.63375</v>
      </c>
      <c r="BD239" s="65">
        <v>5794.45345</v>
      </c>
      <c r="BE239" s="65">
        <v>964.54381699999999</v>
      </c>
      <c r="BF239" s="65">
        <v>1107.6523500000001</v>
      </c>
      <c r="BG239" s="65">
        <v>966.29226949999997</v>
      </c>
      <c r="BH239" s="65">
        <v>5794.45345</v>
      </c>
      <c r="BI239" s="65">
        <v>1024.7668000000001</v>
      </c>
      <c r="BJ239" s="65">
        <v>1107.6523500000001</v>
      </c>
      <c r="BK239" s="65">
        <v>1012.490575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420.02768229999998</v>
      </c>
      <c r="CB239" s="65">
        <v>5794.45345</v>
      </c>
      <c r="CC239" s="65">
        <v>1024.7668000000001</v>
      </c>
      <c r="CD239" s="65">
        <v>555.19874119999997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1184.157164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999.71112570000003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Y239" s="65">
        <v>1081.651417</v>
      </c>
      <c r="EZ239" s="65">
        <v>5794.45345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125.05078899999999</v>
      </c>
      <c r="G240" s="65">
        <v>65.415000000000006</v>
      </c>
      <c r="H240" s="65">
        <v>355.10624999999999</v>
      </c>
      <c r="I240" s="65">
        <v>65.635499999999993</v>
      </c>
      <c r="J240" s="65">
        <v>363.93374999999997</v>
      </c>
      <c r="K240" s="65">
        <v>357.11250000000001</v>
      </c>
      <c r="L240" s="65">
        <v>355.10624999999999</v>
      </c>
      <c r="M240" s="65">
        <v>65.635499999999993</v>
      </c>
      <c r="N240" s="65">
        <v>363.93374999999997</v>
      </c>
      <c r="O240" s="65">
        <v>357.11250000000001</v>
      </c>
      <c r="P240" s="65">
        <v>355.10624999999999</v>
      </c>
      <c r="Q240" s="65">
        <v>65.635499999999993</v>
      </c>
      <c r="R240" s="65">
        <v>363.93374999999997</v>
      </c>
      <c r="S240" s="65">
        <v>357.11250000000001</v>
      </c>
      <c r="T240" s="65">
        <v>65.047499999999999</v>
      </c>
      <c r="U240" s="65">
        <v>65.635499999999993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65.047499999999999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83.286316330000005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357.44269680000002</v>
      </c>
      <c r="AO240" s="65">
        <v>418.59375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548.92124999999999</v>
      </c>
      <c r="BM240" s="65">
        <v>553.88324999999998</v>
      </c>
      <c r="BN240" s="65">
        <v>562.56674999999996</v>
      </c>
      <c r="BO240" s="65">
        <v>552.02250000000004</v>
      </c>
      <c r="BP240" s="65">
        <v>548.92124999999999</v>
      </c>
      <c r="BQ240" s="65">
        <v>553.88324999999998</v>
      </c>
      <c r="BR240" s="65">
        <v>562.56674999999996</v>
      </c>
      <c r="BS240" s="65">
        <v>552.02250000000004</v>
      </c>
      <c r="BT240" s="65">
        <v>548.92124999999999</v>
      </c>
      <c r="BU240" s="65">
        <v>553.88324999999998</v>
      </c>
      <c r="BV240" s="65">
        <v>562.56674999999996</v>
      </c>
      <c r="BW240" s="65">
        <v>552.02250000000004</v>
      </c>
      <c r="BX240" s="65">
        <v>548.92124999999999</v>
      </c>
      <c r="BY240" s="65">
        <v>553.88324999999998</v>
      </c>
      <c r="BZ240" s="65">
        <v>562.56674999999996</v>
      </c>
      <c r="CA240" s="65">
        <v>552.02250000000004</v>
      </c>
      <c r="CB240" s="65">
        <v>548.92124999999999</v>
      </c>
      <c r="CC240" s="65">
        <v>553.88324999999998</v>
      </c>
      <c r="CD240" s="65">
        <v>562.56674999999996</v>
      </c>
      <c r="CE240" s="65">
        <v>552.02250000000004</v>
      </c>
      <c r="CF240" s="65">
        <v>548.92124999999999</v>
      </c>
      <c r="CG240" s="65">
        <v>553.88324999999998</v>
      </c>
      <c r="CH240" s="65">
        <v>562.56674999999996</v>
      </c>
      <c r="CI240" s="65">
        <v>552.02250000000004</v>
      </c>
      <c r="CJ240" s="65">
        <v>548.92124999999999</v>
      </c>
      <c r="CK240" s="65">
        <v>553.88324999999998</v>
      </c>
      <c r="CL240" s="65">
        <v>562.56674999999996</v>
      </c>
      <c r="CM240" s="65">
        <v>552.02250000000004</v>
      </c>
      <c r="CN240" s="65">
        <v>548.92124999999999</v>
      </c>
      <c r="CO240" s="65">
        <v>553.88324999999998</v>
      </c>
      <c r="CP240" s="65">
        <v>562.56674999999996</v>
      </c>
      <c r="CQ240" s="65">
        <v>552.02250000000004</v>
      </c>
      <c r="CR240" s="65">
        <v>548.92124999999999</v>
      </c>
      <c r="CS240" s="65">
        <v>553.88324999999998</v>
      </c>
      <c r="CT240" s="65">
        <v>562.56674999999996</v>
      </c>
      <c r="CU240" s="65">
        <v>552.02250000000004</v>
      </c>
      <c r="CV240" s="65">
        <v>548.92124999999999</v>
      </c>
      <c r="CW240" s="65">
        <v>553.88324999999998</v>
      </c>
      <c r="CX240" s="65">
        <v>524.36820669999997</v>
      </c>
      <c r="CY240" s="65">
        <v>552.02250000000004</v>
      </c>
      <c r="CZ240" s="65">
        <v>548.92124999999999</v>
      </c>
      <c r="DA240" s="65">
        <v>553.88324999999998</v>
      </c>
      <c r="DB240" s="65">
        <v>562.56674999999996</v>
      </c>
      <c r="DC240" s="65">
        <v>552.02250000000004</v>
      </c>
      <c r="DD240" s="65">
        <v>548.92124999999999</v>
      </c>
      <c r="DE240" s="65">
        <v>553.88324999999998</v>
      </c>
      <c r="DF240" s="65">
        <v>562.56674999999996</v>
      </c>
      <c r="DG240" s="65">
        <v>552.02250000000004</v>
      </c>
      <c r="DH240" s="65">
        <v>548.92124999999999</v>
      </c>
      <c r="DI240" s="65">
        <v>553.88324999999998</v>
      </c>
      <c r="DJ240" s="65">
        <v>562.56674999999996</v>
      </c>
      <c r="DK240" s="65">
        <v>552.02250000000004</v>
      </c>
      <c r="DL240" s="65">
        <v>548.92124999999999</v>
      </c>
      <c r="DM240" s="65">
        <v>553.88324999999998</v>
      </c>
      <c r="DN240" s="65">
        <v>562.56674999999996</v>
      </c>
      <c r="DO240" s="65">
        <v>552.02250000000004</v>
      </c>
      <c r="DP240" s="65">
        <v>548.92124999999999</v>
      </c>
      <c r="DQ240" s="65">
        <v>553.88324999999998</v>
      </c>
      <c r="DR240" s="65">
        <v>562.56674999999996</v>
      </c>
      <c r="DS240" s="65">
        <v>552.02250000000004</v>
      </c>
      <c r="DT240" s="65">
        <v>548.92124999999999</v>
      </c>
      <c r="DU240" s="65">
        <v>553.88324999999998</v>
      </c>
      <c r="DV240" s="65">
        <v>562.56674999999996</v>
      </c>
      <c r="DW240" s="65">
        <v>552.02250000000004</v>
      </c>
      <c r="DX240" s="65">
        <v>548.92124999999999</v>
      </c>
      <c r="DY240" s="65">
        <v>553.88324999999998</v>
      </c>
      <c r="DZ240" s="65">
        <v>562.56674999999996</v>
      </c>
      <c r="EA240" s="65">
        <v>552.02250000000004</v>
      </c>
      <c r="EB240" s="65">
        <v>548.92124999999999</v>
      </c>
      <c r="EC240" s="65">
        <v>553.88324999999998</v>
      </c>
      <c r="ED240" s="65">
        <v>562.56674999999996</v>
      </c>
      <c r="EE240" s="65">
        <v>552.02250000000004</v>
      </c>
      <c r="EF240" s="65">
        <v>548.92124999999999</v>
      </c>
      <c r="EG240" s="65">
        <v>553.88324999999998</v>
      </c>
      <c r="EH240" s="65">
        <v>562.56674999999996</v>
      </c>
      <c r="EI240" s="65">
        <v>552.02250000000004</v>
      </c>
      <c r="EJ240" s="65">
        <v>548.92124999999999</v>
      </c>
      <c r="EK240" s="65">
        <v>553.88324999999998</v>
      </c>
      <c r="EL240" s="65">
        <v>562.56674999999996</v>
      </c>
      <c r="EM240" s="65">
        <v>552.02250000000004</v>
      </c>
      <c r="EN240" s="65">
        <v>548.92124999999999</v>
      </c>
      <c r="EO240" s="65">
        <v>553.88324999999998</v>
      </c>
      <c r="EP240" s="65">
        <v>562.56674999999996</v>
      </c>
      <c r="EQ240" s="65">
        <v>552.02250000000004</v>
      </c>
      <c r="ER240" s="65">
        <v>548.92124999999999</v>
      </c>
      <c r="ES240" s="65">
        <v>553.88324999999998</v>
      </c>
      <c r="ET240" s="65">
        <v>562.56674999999996</v>
      </c>
      <c r="EU240" s="65">
        <v>552.02250000000004</v>
      </c>
      <c r="EV240" s="65">
        <v>548.92124999999999</v>
      </c>
      <c r="EW240" s="65">
        <v>553.88324999999998</v>
      </c>
      <c r="EX240" s="65">
        <v>562.56674999999996</v>
      </c>
      <c r="EY240" s="65">
        <v>552.02250000000004</v>
      </c>
      <c r="EZ240" s="65">
        <v>548.92124999999999</v>
      </c>
      <c r="FA240" s="65">
        <v>553.88324999999998</v>
      </c>
      <c r="FB240" s="65">
        <v>562.56674999999996</v>
      </c>
      <c r="FC240" s="65">
        <v>552.02250000000004</v>
      </c>
    </row>
    <row r="241" spans="2:159" x14ac:dyDescent="0.2">
      <c r="B241" s="65" t="s">
        <v>1</v>
      </c>
      <c r="C241" s="65" t="s">
        <v>44</v>
      </c>
    </row>
    <row r="242" spans="2:159" x14ac:dyDescent="0.2">
      <c r="B242" s="65" t="s">
        <v>1</v>
      </c>
      <c r="C242" s="65" t="s">
        <v>45</v>
      </c>
      <c r="AL242" s="65">
        <v>265.18428</v>
      </c>
      <c r="AM242" s="65">
        <v>1535.4497200000001</v>
      </c>
      <c r="AT242" s="65">
        <v>265.18428</v>
      </c>
      <c r="AV242" s="65">
        <v>1777.082727</v>
      </c>
      <c r="AW242" s="65">
        <v>713.70583999999997</v>
      </c>
      <c r="AY242" s="65">
        <v>1535.4497200000001</v>
      </c>
      <c r="AZ242" s="65">
        <v>2933.3964799999999</v>
      </c>
      <c r="BA242" s="65">
        <v>713.70583999999997</v>
      </c>
      <c r="BB242" s="65">
        <v>265.18428</v>
      </c>
      <c r="BC242" s="65">
        <v>1535.4497200000001</v>
      </c>
      <c r="BD242" s="65">
        <v>1.7999999999999999E-2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J242" s="65">
        <v>265.18428</v>
      </c>
      <c r="BK242" s="65">
        <v>1535.4497200000001</v>
      </c>
      <c r="BL242" s="65">
        <v>2933.3964799999999</v>
      </c>
      <c r="BM242" s="65">
        <v>713.70583999999997</v>
      </c>
      <c r="BN242" s="65">
        <v>265.18428</v>
      </c>
      <c r="BO242" s="65">
        <v>1535.4497200000001</v>
      </c>
      <c r="BP242" s="65">
        <v>2933.3964799999999</v>
      </c>
      <c r="BQ242" s="65">
        <v>713.70583999999997</v>
      </c>
      <c r="BR242" s="65">
        <v>265.18428</v>
      </c>
      <c r="BS242" s="65">
        <v>1535.4497200000001</v>
      </c>
      <c r="BT242" s="65">
        <v>3139.4764799999998</v>
      </c>
      <c r="BU242" s="65">
        <v>763.84583999999995</v>
      </c>
      <c r="BV242" s="65">
        <v>283.81428</v>
      </c>
      <c r="BW242" s="65">
        <v>1643.31972</v>
      </c>
      <c r="BX242" s="65">
        <v>3139.4764799999998</v>
      </c>
      <c r="BY242" s="65">
        <v>763.84583999999995</v>
      </c>
      <c r="BZ242" s="65">
        <v>265.18428</v>
      </c>
      <c r="CA242" s="65">
        <v>1643.31972</v>
      </c>
      <c r="CB242" s="65">
        <v>3139.4764799999998</v>
      </c>
      <c r="CC242" s="65">
        <v>763.84583999999995</v>
      </c>
      <c r="CD242" s="65">
        <v>283.81428</v>
      </c>
      <c r="CE242" s="65">
        <v>1535.4497200000001</v>
      </c>
      <c r="CF242" s="65">
        <v>3139.4764799999998</v>
      </c>
      <c r="CG242" s="65">
        <v>763.84583999999995</v>
      </c>
      <c r="CI242" s="65">
        <v>1643.31972</v>
      </c>
      <c r="CJ242" s="65">
        <v>3139.4764799999998</v>
      </c>
      <c r="CK242" s="65">
        <v>763.84583999999995</v>
      </c>
      <c r="CL242" s="65">
        <v>283.81428</v>
      </c>
      <c r="CM242" s="65">
        <v>1643.31972</v>
      </c>
      <c r="CN242" s="65">
        <v>3139.4764799999998</v>
      </c>
      <c r="CO242" s="65">
        <v>763.84583999999995</v>
      </c>
      <c r="CP242" s="65">
        <v>283.81428</v>
      </c>
      <c r="CQ242" s="65">
        <v>1643.31972</v>
      </c>
      <c r="CR242" s="65">
        <v>3139.4764799999998</v>
      </c>
      <c r="CS242" s="65">
        <v>763.84583999999995</v>
      </c>
      <c r="CT242" s="65">
        <v>283.81428</v>
      </c>
      <c r="CU242" s="65">
        <v>1643.31972</v>
      </c>
      <c r="CV242" s="65">
        <v>3139.4764799999998</v>
      </c>
      <c r="CW242" s="65">
        <v>50.14</v>
      </c>
      <c r="CX242" s="65">
        <v>18.63</v>
      </c>
      <c r="CZ242" s="65">
        <v>3139.4764799999998</v>
      </c>
      <c r="DA242" s="65">
        <v>763.84583999999995</v>
      </c>
      <c r="DB242" s="65">
        <v>283.81428</v>
      </c>
      <c r="DC242" s="65">
        <v>1643.31972</v>
      </c>
      <c r="DD242" s="65">
        <v>3139.4764799999998</v>
      </c>
      <c r="DE242" s="65">
        <v>763.84583999999995</v>
      </c>
      <c r="DF242" s="65">
        <v>265.18428</v>
      </c>
      <c r="DH242" s="65">
        <v>3139.4764799999998</v>
      </c>
      <c r="DJ242" s="65">
        <v>283.81428</v>
      </c>
      <c r="DK242" s="65">
        <v>1535.4497200000001</v>
      </c>
      <c r="DL242" s="65">
        <v>3139.4764799999998</v>
      </c>
      <c r="DM242" s="65">
        <v>763.84583999999995</v>
      </c>
      <c r="DN242" s="65">
        <v>283.81428</v>
      </c>
      <c r="DP242" s="65">
        <v>3139.4764799999998</v>
      </c>
      <c r="DQ242" s="65">
        <v>763.84583999999995</v>
      </c>
      <c r="DR242" s="65">
        <v>283.81428</v>
      </c>
      <c r="DS242" s="65">
        <v>1643.31972</v>
      </c>
      <c r="DT242" s="65">
        <v>3139.4764799999998</v>
      </c>
      <c r="DU242" s="65">
        <v>763.84583999999995</v>
      </c>
      <c r="DV242" s="65">
        <v>283.81428</v>
      </c>
      <c r="DW242" s="65">
        <v>1643.31972</v>
      </c>
      <c r="DX242" s="65">
        <v>3139.4764799999998</v>
      </c>
      <c r="DY242" s="65">
        <v>763.84583999999995</v>
      </c>
      <c r="DZ242" s="65">
        <v>283.81428</v>
      </c>
      <c r="EA242" s="65">
        <v>1535.4497200000001</v>
      </c>
      <c r="EB242" s="65">
        <v>3139.4764799999998</v>
      </c>
      <c r="EC242" s="65">
        <v>763.84583999999995</v>
      </c>
      <c r="EE242" s="65">
        <v>1643.31972</v>
      </c>
      <c r="EF242" s="65">
        <v>3139.4764799999998</v>
      </c>
      <c r="EG242" s="65">
        <v>763.84583999999995</v>
      </c>
      <c r="EH242" s="65">
        <v>283.81428</v>
      </c>
      <c r="EI242" s="65">
        <v>1535.4497200000001</v>
      </c>
      <c r="EJ242" s="65">
        <v>3139.4764799999998</v>
      </c>
      <c r="EK242" s="65">
        <v>763.84583999999995</v>
      </c>
      <c r="EL242" s="65">
        <v>283.81428</v>
      </c>
      <c r="EM242" s="65">
        <v>1643.31972</v>
      </c>
      <c r="EN242" s="65">
        <v>3139.4764799999998</v>
      </c>
      <c r="EO242" s="65">
        <v>763.84583999999995</v>
      </c>
      <c r="EP242" s="65">
        <v>283.81428</v>
      </c>
      <c r="EQ242" s="65">
        <v>1643.31972</v>
      </c>
      <c r="ER242" s="65">
        <v>3139.4764799999998</v>
      </c>
      <c r="ES242" s="65">
        <v>763.84583999999995</v>
      </c>
      <c r="ET242" s="65">
        <v>283.81428</v>
      </c>
      <c r="EU242" s="65">
        <v>1643.31972</v>
      </c>
      <c r="EV242" s="65">
        <v>3139.4764799999998</v>
      </c>
      <c r="EW242" s="65">
        <v>763.84583999999995</v>
      </c>
      <c r="EX242" s="65">
        <v>265.18428</v>
      </c>
      <c r="EY242" s="65">
        <v>1535.4497200000001</v>
      </c>
      <c r="EZ242" s="65">
        <v>3139.4764799999998</v>
      </c>
      <c r="FA242" s="65">
        <v>763.84583999999995</v>
      </c>
      <c r="FB242" s="65">
        <v>1.7999999999999999E-2</v>
      </c>
      <c r="FC242" s="65">
        <v>1643.31972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59915.453739999997</v>
      </c>
      <c r="E245" s="65">
        <v>51921.936829999999</v>
      </c>
      <c r="F245" s="65">
        <v>50032.162909999999</v>
      </c>
      <c r="G245" s="65">
        <v>53567.057480000003</v>
      </c>
      <c r="H245" s="65">
        <v>59996.892260000001</v>
      </c>
      <c r="I245" s="65">
        <v>55124.894330000003</v>
      </c>
      <c r="J245" s="65">
        <v>51720.216710000001</v>
      </c>
      <c r="K245" s="65">
        <v>54873.847090000003</v>
      </c>
      <c r="L245" s="65">
        <v>64795.228430000003</v>
      </c>
      <c r="M245" s="65">
        <v>55585.714220000002</v>
      </c>
      <c r="N245" s="65">
        <v>53207.75187</v>
      </c>
      <c r="O245" s="65">
        <v>58337.412389999998</v>
      </c>
      <c r="P245" s="65">
        <v>63512.524729999997</v>
      </c>
      <c r="Q245" s="65">
        <v>56220.080020000001</v>
      </c>
      <c r="R245" s="65">
        <v>55245.681550000001</v>
      </c>
      <c r="S245" s="65">
        <v>58941.79135</v>
      </c>
      <c r="T245" s="65">
        <v>58794.277549999999</v>
      </c>
      <c r="U245" s="65">
        <v>53381.432690000001</v>
      </c>
      <c r="V245" s="65">
        <v>52914.485370000002</v>
      </c>
      <c r="W245" s="65">
        <v>56884.716189999999</v>
      </c>
      <c r="X245" s="65">
        <v>62340.691140000003</v>
      </c>
      <c r="Y245" s="65">
        <v>58515.609929999999</v>
      </c>
      <c r="Z245" s="65">
        <v>53571.36507</v>
      </c>
      <c r="AA245" s="65">
        <v>59777.682200000003</v>
      </c>
      <c r="AB245" s="65">
        <v>70244.787660000002</v>
      </c>
      <c r="AC245" s="65">
        <v>65007.897570000001</v>
      </c>
      <c r="AD245" s="65">
        <v>57693.271220000002</v>
      </c>
      <c r="AE245" s="65">
        <v>56515.57084</v>
      </c>
      <c r="AF245" s="65">
        <v>69450.270120000001</v>
      </c>
      <c r="AG245" s="65">
        <v>64241.911840000001</v>
      </c>
      <c r="AH245" s="65">
        <v>63105.687420000002</v>
      </c>
      <c r="AI245" s="65">
        <v>63165.215680000001</v>
      </c>
      <c r="AJ245" s="65">
        <v>72217.269060000006</v>
      </c>
      <c r="AK245" s="65">
        <v>69475.383480000004</v>
      </c>
      <c r="AL245" s="65">
        <v>63406.831250000003</v>
      </c>
      <c r="AM245" s="65">
        <v>70099.492899999997</v>
      </c>
      <c r="AN245" s="65">
        <v>75134.436889999997</v>
      </c>
      <c r="AO245" s="65">
        <v>67698.968840000001</v>
      </c>
      <c r="AP245" s="65">
        <v>63059.350180000001</v>
      </c>
      <c r="AQ245" s="65">
        <v>70904.836160000006</v>
      </c>
      <c r="AR245" s="65">
        <v>70801.090580000004</v>
      </c>
      <c r="AS245" s="65">
        <v>69660.477929999994</v>
      </c>
      <c r="AT245" s="65">
        <v>63708.114399999999</v>
      </c>
      <c r="AU245" s="65">
        <v>70572.396519999995</v>
      </c>
      <c r="AV245" s="65">
        <v>72058.818499999994</v>
      </c>
      <c r="AW245" s="65">
        <v>72895.685209999996</v>
      </c>
      <c r="AX245" s="65">
        <v>70961.065390000003</v>
      </c>
      <c r="AY245" s="65">
        <v>69643.271139999997</v>
      </c>
      <c r="AZ245" s="65">
        <v>73410.128660000002</v>
      </c>
      <c r="BA245" s="65">
        <v>71385.944929999998</v>
      </c>
      <c r="BB245" s="65">
        <v>69956.05442</v>
      </c>
      <c r="BC245" s="65">
        <v>70401.306830000001</v>
      </c>
      <c r="BD245" s="65">
        <v>77308.340890000007</v>
      </c>
      <c r="BE245" s="65">
        <v>71257.482170000003</v>
      </c>
      <c r="BF245" s="65">
        <v>68889.360639999999</v>
      </c>
      <c r="BG245" s="65">
        <v>72748.181339999996</v>
      </c>
      <c r="BH245" s="65">
        <v>80245.928109999993</v>
      </c>
      <c r="BI245" s="65">
        <v>70257.064840000006</v>
      </c>
      <c r="BJ245" s="65">
        <v>66714.320569999996</v>
      </c>
      <c r="BK245" s="65">
        <v>73179.617490000004</v>
      </c>
      <c r="BL245" s="65">
        <v>80428.420169999998</v>
      </c>
      <c r="BM245" s="65">
        <v>76163.211970000004</v>
      </c>
      <c r="BN245" s="65">
        <v>71865.744170000005</v>
      </c>
      <c r="BO245" s="65">
        <v>73277.477270000003</v>
      </c>
      <c r="BP245" s="65">
        <v>81886.782120000003</v>
      </c>
      <c r="BQ245" s="65">
        <v>76088.576690000002</v>
      </c>
      <c r="BR245" s="65">
        <v>72182.669339999993</v>
      </c>
      <c r="BS245" s="65">
        <v>74240.22378</v>
      </c>
      <c r="BT245" s="65">
        <v>83171.247789999994</v>
      </c>
      <c r="BU245" s="65">
        <v>74965.049450000006</v>
      </c>
      <c r="BV245" s="65">
        <v>69626.22597</v>
      </c>
      <c r="BW245" s="65">
        <v>76214.031799999997</v>
      </c>
      <c r="BX245" s="65">
        <v>85050.159209999998</v>
      </c>
      <c r="BY245" s="65">
        <v>79316.479479999995</v>
      </c>
      <c r="BZ245" s="65">
        <v>72499.990609999993</v>
      </c>
      <c r="CA245" s="65">
        <v>77142.552070000005</v>
      </c>
      <c r="CB245" s="65">
        <v>85050.159209999998</v>
      </c>
      <c r="CC245" s="65">
        <v>81095.158450000003</v>
      </c>
      <c r="CD245" s="65">
        <v>72365.109769999995</v>
      </c>
      <c r="CE245" s="65">
        <v>76368.522440000001</v>
      </c>
      <c r="CF245" s="65">
        <v>85050.159209999998</v>
      </c>
      <c r="CG245" s="65">
        <v>80518.989839999995</v>
      </c>
      <c r="CH245" s="65">
        <v>73260.581810000003</v>
      </c>
      <c r="CI245" s="65">
        <v>77191.687319999997</v>
      </c>
      <c r="CJ245" s="65">
        <v>85050.159209999998</v>
      </c>
      <c r="CK245" s="65">
        <v>79144.620439999999</v>
      </c>
      <c r="CL245" s="65">
        <v>73685.251369999998</v>
      </c>
      <c r="CM245" s="65">
        <v>76713.542300000001</v>
      </c>
      <c r="CN245" s="65">
        <v>85050.159209999998</v>
      </c>
      <c r="CO245" s="65">
        <v>79932.162750000003</v>
      </c>
      <c r="CP245" s="65">
        <v>76479.820909999995</v>
      </c>
      <c r="CQ245" s="65">
        <v>76851.168409999998</v>
      </c>
      <c r="CR245" s="65">
        <v>85050.159209999998</v>
      </c>
      <c r="CS245" s="65">
        <v>79345.923750000002</v>
      </c>
      <c r="CT245" s="65">
        <v>76401.953510000007</v>
      </c>
      <c r="CU245" s="65">
        <v>78041.15814</v>
      </c>
      <c r="CV245" s="65">
        <v>85110.094410000005</v>
      </c>
      <c r="CW245" s="65">
        <v>81488.377900000007</v>
      </c>
      <c r="CX245" s="65">
        <v>75103.039350000006</v>
      </c>
      <c r="CY245" s="65">
        <v>76458.655020000006</v>
      </c>
      <c r="CZ245" s="65">
        <v>85110.094410000005</v>
      </c>
      <c r="DA245" s="65">
        <v>81063.667719999998</v>
      </c>
      <c r="DB245" s="65">
        <v>75587.671459999998</v>
      </c>
      <c r="DC245" s="65">
        <v>77964.822260000001</v>
      </c>
      <c r="DD245" s="65">
        <v>85110.094410000005</v>
      </c>
      <c r="DE245" s="65">
        <v>80996.225049999994</v>
      </c>
      <c r="DF245" s="65">
        <v>75335.12225</v>
      </c>
      <c r="DG245" s="65">
        <v>75839.584730000002</v>
      </c>
      <c r="DH245" s="65">
        <v>85375.044810000007</v>
      </c>
      <c r="DI245" s="65">
        <v>81242.799509999997</v>
      </c>
      <c r="DJ245" s="65">
        <v>73812.548200000005</v>
      </c>
      <c r="DK245" s="65">
        <v>76399.839009999996</v>
      </c>
      <c r="DL245" s="65">
        <v>85375.044810000007</v>
      </c>
      <c r="DM245" s="65">
        <v>80748.833729999998</v>
      </c>
      <c r="DN245" s="65">
        <v>75464.223490000004</v>
      </c>
      <c r="DO245" s="65">
        <v>75514.758520000003</v>
      </c>
      <c r="DP245" s="65">
        <v>85375.044810000007</v>
      </c>
      <c r="DQ245" s="65">
        <v>81560.418640000004</v>
      </c>
      <c r="DR245" s="65">
        <v>70177.230119999993</v>
      </c>
      <c r="DS245" s="65">
        <v>78260.770340000003</v>
      </c>
      <c r="DT245" s="65">
        <v>85375.044810000007</v>
      </c>
      <c r="DU245" s="65">
        <v>81928.034799999994</v>
      </c>
      <c r="DV245" s="65">
        <v>73810.409039999999</v>
      </c>
      <c r="DW245" s="65">
        <v>76833.996740000002</v>
      </c>
      <c r="DX245" s="65">
        <v>85375.044810000007</v>
      </c>
      <c r="DY245" s="65">
        <v>82480.312539999999</v>
      </c>
      <c r="DZ245" s="65">
        <v>76422.882110000006</v>
      </c>
      <c r="EA245" s="65">
        <v>75297.387449999995</v>
      </c>
      <c r="EB245" s="65">
        <v>84633.647519999999</v>
      </c>
      <c r="EC245" s="65">
        <v>82480.312539999999</v>
      </c>
      <c r="ED245" s="65">
        <v>73360.373089999994</v>
      </c>
      <c r="EE245" s="65">
        <v>77651.767739999996</v>
      </c>
      <c r="EF245" s="65">
        <v>83906.488559999998</v>
      </c>
      <c r="EG245" s="65">
        <v>82480.312539999999</v>
      </c>
      <c r="EH245" s="65">
        <v>73491.984649999999</v>
      </c>
      <c r="EI245" s="65">
        <v>78258.746339999998</v>
      </c>
      <c r="EJ245" s="65">
        <v>83308.689289999995</v>
      </c>
      <c r="EK245" s="65">
        <v>82480.312539999999</v>
      </c>
      <c r="EL245" s="65">
        <v>76573.320110000001</v>
      </c>
      <c r="EM245" s="65">
        <v>76124.127049999996</v>
      </c>
      <c r="EN245" s="65">
        <v>84894.529070000004</v>
      </c>
      <c r="EO245" s="65">
        <v>82480.312539999999</v>
      </c>
      <c r="EP245" s="65">
        <v>73154.658739999999</v>
      </c>
      <c r="EQ245" s="65">
        <v>77682.486239999998</v>
      </c>
      <c r="ER245" s="65">
        <v>82603.857170000003</v>
      </c>
      <c r="ES245" s="65">
        <v>82480.312539999999</v>
      </c>
      <c r="ET245" s="65">
        <v>73717.236199999999</v>
      </c>
      <c r="EU245" s="65">
        <v>77835.276339999997</v>
      </c>
      <c r="EV245" s="65">
        <v>84272.826809999999</v>
      </c>
      <c r="EW245" s="65">
        <v>82480.312539999999</v>
      </c>
      <c r="EX245" s="65">
        <v>73004.206820000007</v>
      </c>
      <c r="EY245" s="65">
        <v>76691.36881</v>
      </c>
      <c r="EZ245" s="65">
        <v>85741.039879999997</v>
      </c>
      <c r="FA245" s="65">
        <v>82940.908890000006</v>
      </c>
      <c r="FB245" s="65">
        <v>75915.307589999997</v>
      </c>
      <c r="FC245" s="65">
        <v>78194.482040000003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3055.15551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3268.8710339999998</v>
      </c>
      <c r="AO246" s="65">
        <v>4060.1348579999999</v>
      </c>
      <c r="AP246" s="65">
        <v>3314.5895099999998</v>
      </c>
      <c r="AQ246" s="65">
        <v>3784.92328</v>
      </c>
      <c r="AR246" s="65">
        <v>7188.6440339999999</v>
      </c>
      <c r="AS246" s="65">
        <v>5794.4058580000001</v>
      </c>
      <c r="AT246" s="65">
        <v>7289.18451</v>
      </c>
      <c r="AU246" s="65">
        <v>7180.2656610000004</v>
      </c>
      <c r="AV246" s="65">
        <v>7188.6440339999999</v>
      </c>
      <c r="AW246" s="65">
        <v>3432.695573</v>
      </c>
      <c r="AX246" s="65">
        <v>7289.18451</v>
      </c>
      <c r="AY246" s="65">
        <v>3265.0611610000001</v>
      </c>
      <c r="AZ246" s="65">
        <v>7188.6440339999999</v>
      </c>
      <c r="BA246" s="65">
        <v>3432.695573</v>
      </c>
      <c r="BB246" s="65">
        <v>7289.18451</v>
      </c>
      <c r="BC246" s="65">
        <v>7180.2656610000004</v>
      </c>
      <c r="BD246" s="65">
        <v>7120.0366450000001</v>
      </c>
      <c r="BE246" s="65">
        <v>7548.9140729999999</v>
      </c>
      <c r="BF246" s="65">
        <v>3314.5895099999998</v>
      </c>
      <c r="BG246" s="65">
        <v>7180.2656610000004</v>
      </c>
      <c r="BH246" s="65">
        <v>3268.8710339999998</v>
      </c>
      <c r="BI246" s="65">
        <v>7513.594873</v>
      </c>
      <c r="BJ246" s="65">
        <v>3314.5895099999998</v>
      </c>
      <c r="BK246" s="65">
        <v>7180.2656610000004</v>
      </c>
      <c r="BL246" s="65">
        <v>7048.3198190000003</v>
      </c>
      <c r="BM246" s="65">
        <v>3432.695573</v>
      </c>
      <c r="BN246" s="65">
        <v>6813.5561250000001</v>
      </c>
      <c r="BO246" s="65">
        <v>6375.2896479999999</v>
      </c>
      <c r="BP246" s="65">
        <v>7188.6440339999999</v>
      </c>
      <c r="BQ246" s="65">
        <v>3509.223735</v>
      </c>
      <c r="BR246" s="65">
        <v>7196.8256279999996</v>
      </c>
      <c r="BS246" s="65">
        <v>7180.2656610000004</v>
      </c>
      <c r="BT246" s="65">
        <v>9299.3240339999993</v>
      </c>
      <c r="BU246" s="65">
        <v>8157.2798640000001</v>
      </c>
      <c r="BV246" s="65">
        <v>6577.8590469999999</v>
      </c>
      <c r="BW246" s="65">
        <v>9288.4856610000006</v>
      </c>
      <c r="BX246" s="65">
        <v>9299.3240339999993</v>
      </c>
      <c r="BY246" s="65">
        <v>5649.155573</v>
      </c>
      <c r="BZ246" s="65">
        <v>3314.5895099999998</v>
      </c>
      <c r="CA246" s="65">
        <v>9288.4856610000006</v>
      </c>
      <c r="CB246" s="65">
        <v>9299.3240339999993</v>
      </c>
      <c r="CC246" s="65">
        <v>9765.3740730000009</v>
      </c>
      <c r="CD246" s="65">
        <v>8177.4464840000001</v>
      </c>
      <c r="CE246" s="65">
        <v>9288.4856610000006</v>
      </c>
      <c r="CF246" s="65">
        <v>9299.3240339999993</v>
      </c>
      <c r="CG246" s="65">
        <v>5539.6470689999996</v>
      </c>
      <c r="CH246" s="65">
        <v>3314.5895099999998</v>
      </c>
      <c r="CI246" s="65">
        <v>8573.2444840000007</v>
      </c>
      <c r="CJ246" s="65">
        <v>9299.3240339999993</v>
      </c>
      <c r="CK246" s="65">
        <v>9411.4420250000003</v>
      </c>
      <c r="CL246" s="65">
        <v>5442.0525299999999</v>
      </c>
      <c r="CM246" s="65">
        <v>9288.4856610000006</v>
      </c>
      <c r="CN246" s="65">
        <v>9299.3240339999993</v>
      </c>
      <c r="CO246" s="65">
        <v>9669.1383929999993</v>
      </c>
      <c r="CP246" s="65">
        <v>9429.3845099999999</v>
      </c>
      <c r="CQ246" s="65">
        <v>9288.4856610000006</v>
      </c>
      <c r="CR246" s="65">
        <v>9299.3240339999993</v>
      </c>
      <c r="CS246" s="65">
        <v>9415.7054649999991</v>
      </c>
      <c r="CT246" s="65">
        <v>9429.3845099999999</v>
      </c>
      <c r="CU246" s="65">
        <v>9288.4856610000006</v>
      </c>
      <c r="CV246" s="65">
        <v>9299.3240339999993</v>
      </c>
      <c r="CW246" s="65">
        <v>8065.0508739999996</v>
      </c>
      <c r="CX246" s="65">
        <v>5454.7895099999996</v>
      </c>
      <c r="CY246" s="65">
        <v>9288.4856610000006</v>
      </c>
      <c r="CZ246" s="65">
        <v>9299.3240339999993</v>
      </c>
      <c r="DA246" s="65">
        <v>9765.3740730000009</v>
      </c>
      <c r="DB246" s="65">
        <v>7082.1582969999999</v>
      </c>
      <c r="DC246" s="65">
        <v>7180.2656610000004</v>
      </c>
      <c r="DD246" s="65">
        <v>9299.3240339999993</v>
      </c>
      <c r="DE246" s="65">
        <v>9765.3740730000009</v>
      </c>
      <c r="DF246" s="65">
        <v>5454.7895099999996</v>
      </c>
      <c r="DG246" s="65">
        <v>9288.4856610000006</v>
      </c>
      <c r="DH246" s="65">
        <v>9299.3240339999993</v>
      </c>
      <c r="DI246" s="65">
        <v>8843.9237520000006</v>
      </c>
      <c r="DJ246" s="65">
        <v>4084.3920499999999</v>
      </c>
      <c r="DK246" s="65">
        <v>9288.4856610000006</v>
      </c>
      <c r="DL246" s="65">
        <v>9299.3240339999993</v>
      </c>
      <c r="DM246" s="65">
        <v>9765.3740730000009</v>
      </c>
      <c r="DN246" s="65">
        <v>3314.5895099999998</v>
      </c>
      <c r="DO246" s="65">
        <v>9059.8357309999992</v>
      </c>
      <c r="DP246" s="65">
        <v>9299.3240339999993</v>
      </c>
      <c r="DQ246" s="65">
        <v>9765.3740730000009</v>
      </c>
      <c r="DR246" s="65">
        <v>7289.18451</v>
      </c>
      <c r="DS246" s="65">
        <v>9288.4856610000006</v>
      </c>
      <c r="DT246" s="65">
        <v>9299.3240339999993</v>
      </c>
      <c r="DU246" s="65">
        <v>9765.3740730000009</v>
      </c>
      <c r="DV246" s="65">
        <v>3314.5895099999998</v>
      </c>
      <c r="DW246" s="65">
        <v>9288.4856610000006</v>
      </c>
      <c r="DX246" s="65">
        <v>9299.3240339999993</v>
      </c>
      <c r="DY246" s="65">
        <v>9765.3740730000009</v>
      </c>
      <c r="DZ246" s="65">
        <v>7252.7933540000004</v>
      </c>
      <c r="EA246" s="65">
        <v>9288.4856610000006</v>
      </c>
      <c r="EB246" s="65">
        <v>9299.3240339999993</v>
      </c>
      <c r="EC246" s="65">
        <v>9765.3740730000009</v>
      </c>
      <c r="ED246" s="65">
        <v>5782.2895799999997</v>
      </c>
      <c r="EE246" s="65">
        <v>7180.2656610000004</v>
      </c>
      <c r="EF246" s="65">
        <v>9299.3240339999993</v>
      </c>
      <c r="EG246" s="65">
        <v>9765.3740730000009</v>
      </c>
      <c r="EH246" s="65">
        <v>3314.5895099999998</v>
      </c>
      <c r="EI246" s="65">
        <v>5373.2811609999999</v>
      </c>
      <c r="EJ246" s="65">
        <v>9299.3240339999993</v>
      </c>
      <c r="EK246" s="65">
        <v>9765.3740730000009</v>
      </c>
      <c r="EL246" s="65">
        <v>5454.7895099999996</v>
      </c>
      <c r="EM246" s="65">
        <v>5373.2811609999999</v>
      </c>
      <c r="EN246" s="65">
        <v>7188.6440339999999</v>
      </c>
      <c r="EO246" s="65">
        <v>9765.3740730000009</v>
      </c>
      <c r="EP246" s="65">
        <v>3314.5895099999998</v>
      </c>
      <c r="EQ246" s="65">
        <v>4857.841257</v>
      </c>
      <c r="ER246" s="65">
        <v>8663.2361970000002</v>
      </c>
      <c r="ES246" s="65">
        <v>9765.3740730000009</v>
      </c>
      <c r="ET246" s="65">
        <v>3314.5895099999998</v>
      </c>
      <c r="EU246" s="65">
        <v>3265.0611610000001</v>
      </c>
      <c r="EV246" s="65">
        <v>7188.6440339999999</v>
      </c>
      <c r="EW246" s="65">
        <v>9765.3740730000009</v>
      </c>
      <c r="EX246" s="65">
        <v>4856.2158870000003</v>
      </c>
      <c r="EY246" s="65">
        <v>6732.0138720000004</v>
      </c>
      <c r="EZ246" s="65">
        <v>4012.880799</v>
      </c>
      <c r="FA246" s="65">
        <v>9765.3740730000009</v>
      </c>
      <c r="FB246" s="65">
        <v>9429.3845099999999</v>
      </c>
      <c r="FC246" s="65">
        <v>4811.8036359999996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1342.7241710000001</v>
      </c>
      <c r="R247" s="65">
        <v>1362.5373540000001</v>
      </c>
      <c r="S247" s="65">
        <v>1368.006627</v>
      </c>
      <c r="T247" s="65">
        <v>1450.2824439999999</v>
      </c>
      <c r="U247" s="65">
        <v>1445.3606709999999</v>
      </c>
      <c r="V247" s="65">
        <v>104.151</v>
      </c>
      <c r="W247" s="65">
        <v>1471.6101269999999</v>
      </c>
      <c r="X247" s="65">
        <v>1493.2448440000001</v>
      </c>
      <c r="Y247" s="65">
        <v>724.43162819999998</v>
      </c>
      <c r="Z247" s="65">
        <v>1509.2427540000001</v>
      </c>
      <c r="AA247" s="65">
        <v>1515.2043269999999</v>
      </c>
      <c r="AB247" s="65">
        <v>145.06440000000001</v>
      </c>
      <c r="AC247" s="65">
        <v>1608.786171</v>
      </c>
      <c r="AD247" s="65">
        <v>1405.985754</v>
      </c>
      <c r="AE247" s="65">
        <v>1638.0036270000001</v>
      </c>
      <c r="AF247" s="65">
        <v>1680.811113</v>
      </c>
      <c r="AG247" s="65">
        <v>265.18099999999998</v>
      </c>
      <c r="AH247" s="65">
        <v>1708.694154</v>
      </c>
      <c r="AI247" s="65">
        <v>1610.824527</v>
      </c>
      <c r="AJ247" s="65">
        <v>1701.6920439999999</v>
      </c>
      <c r="AK247" s="65">
        <v>340.24220000000003</v>
      </c>
      <c r="AL247" s="65">
        <v>1720.9419539999999</v>
      </c>
      <c r="AM247" s="65">
        <v>1623.113427</v>
      </c>
      <c r="AN247" s="65">
        <v>1701.6920439999999</v>
      </c>
      <c r="AO247" s="65">
        <v>1578.0392710000001</v>
      </c>
      <c r="AP247" s="65">
        <v>1720.9419539999999</v>
      </c>
      <c r="AQ247" s="65">
        <v>1726.7169269999999</v>
      </c>
      <c r="AR247" s="65">
        <v>634.15554959999997</v>
      </c>
      <c r="AS247" s="65">
        <v>1695.9170710000001</v>
      </c>
      <c r="AT247" s="65">
        <v>1617.6849540000001</v>
      </c>
      <c r="AU247" s="65">
        <v>1726.7169269999999</v>
      </c>
      <c r="AV247" s="65">
        <v>1599.590044</v>
      </c>
      <c r="AW247" s="65">
        <v>352.31189999999998</v>
      </c>
      <c r="AX247" s="65">
        <v>1720.9419539999999</v>
      </c>
      <c r="AY247" s="65">
        <v>238.6917</v>
      </c>
      <c r="AZ247" s="65">
        <v>1701.6920439999999</v>
      </c>
      <c r="BA247" s="65">
        <v>1695.9170710000001</v>
      </c>
      <c r="BB247" s="65">
        <v>1720.9419539999999</v>
      </c>
      <c r="BC247" s="65">
        <v>1726.7169269999999</v>
      </c>
      <c r="BD247" s="65">
        <v>1701.6920439999999</v>
      </c>
      <c r="BE247" s="65">
        <v>1518.2193709999999</v>
      </c>
      <c r="BF247" s="65">
        <v>1720.9419539999999</v>
      </c>
      <c r="BG247" s="65">
        <v>1726.7169269999999</v>
      </c>
      <c r="BH247" s="65">
        <v>1701.6920439999999</v>
      </c>
      <c r="BI247" s="65">
        <v>1695.9170710000001</v>
      </c>
      <c r="BJ247" s="65">
        <v>1598.5533539999999</v>
      </c>
      <c r="BK247" s="65">
        <v>1726.7169269999999</v>
      </c>
      <c r="BL247" s="65">
        <v>1701.6920439999999</v>
      </c>
      <c r="BM247" s="65">
        <v>1695.9170710000001</v>
      </c>
      <c r="BN247" s="65">
        <v>1720.9419539999999</v>
      </c>
      <c r="BO247" s="65">
        <v>1726.7169269999999</v>
      </c>
      <c r="BP247" s="65">
        <v>1701.6920439999999</v>
      </c>
      <c r="BQ247" s="65">
        <v>1695.9170710000001</v>
      </c>
      <c r="BR247" s="65">
        <v>1720.9419539999999</v>
      </c>
      <c r="BS247" s="65">
        <v>1726.7169269999999</v>
      </c>
      <c r="BT247" s="65">
        <v>1701.6920439999999</v>
      </c>
      <c r="BU247" s="65">
        <v>1695.9170710000001</v>
      </c>
      <c r="BV247" s="65">
        <v>1677.4935539999999</v>
      </c>
      <c r="BW247" s="65">
        <v>1726.7169269999999</v>
      </c>
      <c r="BX247" s="65">
        <v>1701.6920439999999</v>
      </c>
      <c r="BY247" s="65">
        <v>1695.9170710000001</v>
      </c>
      <c r="BZ247" s="65">
        <v>1720.9419539999999</v>
      </c>
      <c r="CA247" s="65">
        <v>1726.7169269999999</v>
      </c>
      <c r="CB247" s="65">
        <v>1701.6920439999999</v>
      </c>
      <c r="CC247" s="65">
        <v>1695.9170710000001</v>
      </c>
      <c r="CD247" s="65">
        <v>1720.9419539999999</v>
      </c>
      <c r="CE247" s="65">
        <v>1726.7169269999999</v>
      </c>
      <c r="CF247" s="65">
        <v>1701.6920439999999</v>
      </c>
      <c r="CG247" s="65">
        <v>1695.9170710000001</v>
      </c>
      <c r="CH247" s="65">
        <v>1720.9419539999999</v>
      </c>
      <c r="CI247" s="65">
        <v>1726.7169269999999</v>
      </c>
      <c r="CJ247" s="65">
        <v>1701.6920439999999</v>
      </c>
      <c r="CK247" s="65">
        <v>1695.9170710000001</v>
      </c>
      <c r="CL247" s="65">
        <v>1720.9419539999999</v>
      </c>
      <c r="CM247" s="65">
        <v>1726.7169269999999</v>
      </c>
      <c r="CN247" s="65">
        <v>1701.6920439999999</v>
      </c>
      <c r="CO247" s="65">
        <v>1695.9170710000001</v>
      </c>
      <c r="CP247" s="65">
        <v>1720.9419539999999</v>
      </c>
      <c r="CQ247" s="65">
        <v>1726.7169269999999</v>
      </c>
      <c r="CR247" s="65">
        <v>1701.6920439999999</v>
      </c>
      <c r="CS247" s="65">
        <v>1695.9170710000001</v>
      </c>
      <c r="CT247" s="65">
        <v>1720.9419539999999</v>
      </c>
      <c r="CU247" s="65">
        <v>1726.7169269999999</v>
      </c>
      <c r="CV247" s="65">
        <v>1701.6920439999999</v>
      </c>
      <c r="CW247" s="65">
        <v>1695.9170710000001</v>
      </c>
      <c r="CX247" s="65">
        <v>1720.9419539999999</v>
      </c>
      <c r="CY247" s="65">
        <v>1726.7169269999999</v>
      </c>
      <c r="CZ247" s="65">
        <v>1701.6920439999999</v>
      </c>
      <c r="DA247" s="65">
        <v>1695.9170710000001</v>
      </c>
      <c r="DB247" s="65">
        <v>1720.9419539999999</v>
      </c>
      <c r="DC247" s="65">
        <v>1726.7169269999999</v>
      </c>
      <c r="DD247" s="65">
        <v>1701.6920439999999</v>
      </c>
      <c r="DE247" s="65">
        <v>1695.9170710000001</v>
      </c>
      <c r="DF247" s="65">
        <v>1720.9419539999999</v>
      </c>
      <c r="DG247" s="65">
        <v>1726.7169269999999</v>
      </c>
      <c r="DH247" s="65">
        <v>1701.6920439999999</v>
      </c>
      <c r="DI247" s="65">
        <v>1695.9170710000001</v>
      </c>
      <c r="DJ247" s="65">
        <v>1720.9419539999999</v>
      </c>
      <c r="DK247" s="65">
        <v>1726.7169269999999</v>
      </c>
      <c r="DL247" s="65">
        <v>1701.6920439999999</v>
      </c>
      <c r="DM247" s="65">
        <v>1695.9170710000001</v>
      </c>
      <c r="DN247" s="65">
        <v>1720.9419539999999</v>
      </c>
      <c r="DO247" s="65">
        <v>1726.7169269999999</v>
      </c>
      <c r="DP247" s="65">
        <v>1701.6920439999999</v>
      </c>
      <c r="DQ247" s="65">
        <v>1695.9170710000001</v>
      </c>
      <c r="DR247" s="65">
        <v>1720.9419539999999</v>
      </c>
      <c r="DS247" s="65">
        <v>1726.7169269999999</v>
      </c>
      <c r="DT247" s="65">
        <v>1701.6920439999999</v>
      </c>
      <c r="DU247" s="65">
        <v>1695.9170710000001</v>
      </c>
      <c r="DV247" s="65">
        <v>1720.9419539999999</v>
      </c>
      <c r="DW247" s="65">
        <v>1726.7169269999999</v>
      </c>
      <c r="DX247" s="65">
        <v>1701.6920439999999</v>
      </c>
      <c r="DY247" s="65">
        <v>1695.9170710000001</v>
      </c>
      <c r="DZ247" s="65">
        <v>1720.9419539999999</v>
      </c>
      <c r="EA247" s="65">
        <v>1726.7169269999999</v>
      </c>
      <c r="EB247" s="65">
        <v>1701.6920439999999</v>
      </c>
      <c r="EC247" s="65">
        <v>1695.9170710000001</v>
      </c>
      <c r="ED247" s="65">
        <v>1720.9419539999999</v>
      </c>
      <c r="EE247" s="65">
        <v>1726.7169269999999</v>
      </c>
      <c r="EF247" s="65">
        <v>1701.6920439999999</v>
      </c>
      <c r="EG247" s="65">
        <v>1695.9170710000001</v>
      </c>
      <c r="EH247" s="65">
        <v>1720.9419539999999</v>
      </c>
      <c r="EI247" s="65">
        <v>1726.7169269999999</v>
      </c>
      <c r="EJ247" s="65">
        <v>1701.6920439999999</v>
      </c>
      <c r="EK247" s="65">
        <v>1695.9170710000001</v>
      </c>
      <c r="EL247" s="65">
        <v>1720.9419539999999</v>
      </c>
      <c r="EM247" s="65">
        <v>1726.7169269999999</v>
      </c>
      <c r="EN247" s="65">
        <v>1701.6920439999999</v>
      </c>
      <c r="EO247" s="65">
        <v>1695.9170710000001</v>
      </c>
      <c r="EP247" s="65">
        <v>1720.9419539999999</v>
      </c>
      <c r="EQ247" s="65">
        <v>1726.7169269999999</v>
      </c>
      <c r="ER247" s="65">
        <v>1701.6920439999999</v>
      </c>
      <c r="ES247" s="65">
        <v>1695.9170710000001</v>
      </c>
      <c r="ET247" s="65">
        <v>1720.9419539999999</v>
      </c>
      <c r="EU247" s="65">
        <v>1726.7169269999999</v>
      </c>
      <c r="EV247" s="65">
        <v>1701.6920439999999</v>
      </c>
      <c r="EW247" s="65">
        <v>1695.9170710000001</v>
      </c>
      <c r="EX247" s="65">
        <v>1720.9419539999999</v>
      </c>
      <c r="EY247" s="65">
        <v>1726.7169269999999</v>
      </c>
      <c r="EZ247" s="65">
        <v>1701.6920439999999</v>
      </c>
      <c r="FA247" s="65">
        <v>1695.9170710000001</v>
      </c>
      <c r="FB247" s="65">
        <v>1720.9419539999999</v>
      </c>
      <c r="FC247" s="65">
        <v>1726.7169269999999</v>
      </c>
    </row>
    <row r="248" spans="2:159" x14ac:dyDescent="0.2">
      <c r="B248" s="65" t="s">
        <v>26</v>
      </c>
      <c r="C248" s="65" t="s">
        <v>39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S248" s="65">
        <v>142.87819999999999</v>
      </c>
      <c r="T248" s="65">
        <v>149.54712000000001</v>
      </c>
      <c r="U248" s="65">
        <v>150.24268799999999</v>
      </c>
      <c r="V248" s="65">
        <v>148.67766</v>
      </c>
      <c r="W248" s="65">
        <v>147.8082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149.54712000000001</v>
      </c>
      <c r="AC248" s="65">
        <v>150.24268799999999</v>
      </c>
      <c r="AD248" s="65">
        <v>4.9589999999999996</v>
      </c>
      <c r="AE248" s="65">
        <v>147.8082</v>
      </c>
      <c r="AF248" s="65">
        <v>149.54712000000001</v>
      </c>
      <c r="AG248" s="65">
        <v>150.24268799999999</v>
      </c>
      <c r="AH248" s="65">
        <v>148.67766</v>
      </c>
      <c r="AI248" s="65">
        <v>147.8082</v>
      </c>
      <c r="AJ248" s="65">
        <v>228.66712000000001</v>
      </c>
      <c r="AK248" s="65">
        <v>229.73068799999999</v>
      </c>
      <c r="AL248" s="65">
        <v>148.67766</v>
      </c>
      <c r="AM248" s="65">
        <v>226.00819999999999</v>
      </c>
      <c r="AN248" s="65">
        <v>228.66712000000001</v>
      </c>
      <c r="AO248" s="65">
        <v>150.24268799999999</v>
      </c>
      <c r="AP248" s="65">
        <v>148.67766</v>
      </c>
      <c r="AQ248" s="65">
        <v>147.8082</v>
      </c>
      <c r="AR248" s="65">
        <v>228.66712000000001</v>
      </c>
      <c r="AS248" s="65">
        <v>229.73068799999999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147.8082</v>
      </c>
      <c r="BD248" s="65">
        <v>228.66712000000001</v>
      </c>
      <c r="BE248" s="65">
        <v>229.73068799999999</v>
      </c>
      <c r="BF248" s="65">
        <v>227.33766</v>
      </c>
      <c r="BG248" s="65">
        <v>147.8082</v>
      </c>
      <c r="BH248" s="65">
        <v>228.66712000000001</v>
      </c>
      <c r="BI248" s="65">
        <v>150.24268799999999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152.38406860000001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143.71866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F249" s="65">
        <v>38.104794169999998</v>
      </c>
      <c r="G249" s="65">
        <v>42.587837630000003</v>
      </c>
      <c r="H249" s="65">
        <v>55.99690957</v>
      </c>
      <c r="I249" s="65">
        <v>67.703989910000004</v>
      </c>
      <c r="J249" s="65">
        <v>38.104794169999998</v>
      </c>
      <c r="K249" s="65">
        <v>42.587837630000003</v>
      </c>
      <c r="L249" s="65">
        <v>55.99690957</v>
      </c>
      <c r="N249" s="65">
        <v>38.104794169999998</v>
      </c>
      <c r="O249" s="65">
        <v>42.587837630000003</v>
      </c>
      <c r="P249" s="65">
        <v>26.517534820000002</v>
      </c>
      <c r="R249" s="65">
        <v>38.104794169999998</v>
      </c>
      <c r="S249" s="65">
        <v>42.587837630000003</v>
      </c>
      <c r="T249" s="65">
        <v>55.99690957</v>
      </c>
      <c r="V249" s="65">
        <v>38.104794169999998</v>
      </c>
      <c r="W249" s="65">
        <v>42.587837630000003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H249" s="65">
        <v>38.104794169999998</v>
      </c>
      <c r="AI249" s="65">
        <v>42.587837630000003</v>
      </c>
      <c r="AK249" s="65">
        <v>70.470818109999996</v>
      </c>
      <c r="AL249" s="65">
        <v>38.104794169999998</v>
      </c>
      <c r="AP249" s="65">
        <v>38.104794169999998</v>
      </c>
      <c r="AQ249" s="65">
        <v>42.587837630000003</v>
      </c>
      <c r="AT249" s="65">
        <v>38.104794169999998</v>
      </c>
      <c r="AU249" s="65">
        <v>42.587837630000003</v>
      </c>
      <c r="AV249" s="65">
        <v>55.99690957</v>
      </c>
      <c r="AW249" s="65">
        <v>70.470818109999996</v>
      </c>
      <c r="AX249" s="65">
        <v>38.104794169999998</v>
      </c>
      <c r="AY249" s="65">
        <v>42.587837630000003</v>
      </c>
      <c r="AZ249" s="65">
        <v>55.99690957</v>
      </c>
      <c r="BC249" s="65">
        <v>42.587837630000003</v>
      </c>
      <c r="BD249" s="65">
        <v>55.99690957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Z249" s="65">
        <v>38.104794169999998</v>
      </c>
      <c r="CA249" s="65">
        <v>42.587837630000003</v>
      </c>
      <c r="CB249" s="65">
        <v>55.99690957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49.039345650000001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X251" s="65">
        <v>232.13033999999999</v>
      </c>
      <c r="Y251" s="65">
        <v>41.052959999999999</v>
      </c>
      <c r="AB251" s="65">
        <v>232.13033999999999</v>
      </c>
      <c r="AF251" s="65">
        <v>232.13033999999999</v>
      </c>
      <c r="AH251" s="65">
        <v>44.373420000000003</v>
      </c>
      <c r="AL251" s="65">
        <v>67.525919999999999</v>
      </c>
      <c r="AN251" s="65">
        <v>353.24784</v>
      </c>
      <c r="AR251" s="65">
        <v>353.24784</v>
      </c>
      <c r="AW251" s="65">
        <v>62.47296</v>
      </c>
      <c r="AY251" s="65">
        <v>80.388000000000005</v>
      </c>
      <c r="BA251" s="65">
        <v>62.47296</v>
      </c>
      <c r="BB251" s="65">
        <v>67.525919999999999</v>
      </c>
      <c r="BC251" s="65">
        <v>80.388000000000005</v>
      </c>
      <c r="BD251" s="65">
        <v>353.24784</v>
      </c>
      <c r="BF251" s="65">
        <v>67.525919999999999</v>
      </c>
      <c r="BH251" s="65">
        <v>353.24784</v>
      </c>
      <c r="BI251" s="65">
        <v>62.47296</v>
      </c>
      <c r="BJ251" s="65">
        <v>67.525919999999999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B251" s="65">
        <v>353.24784</v>
      </c>
      <c r="CC251" s="65">
        <v>62.47296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28.056230630000002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B253" s="65">
        <v>0.2812950273</v>
      </c>
      <c r="AH253" s="65">
        <v>0.27539999999999998</v>
      </c>
      <c r="AI253" s="65">
        <v>0.40287886490000002</v>
      </c>
      <c r="AJ253" s="65">
        <v>0.70587646770000001</v>
      </c>
      <c r="AT253" s="65">
        <v>0.27539999999999998</v>
      </c>
      <c r="AW253" s="65">
        <v>0.6926095001</v>
      </c>
      <c r="AX253" s="65">
        <v>0.27539999999999998</v>
      </c>
      <c r="BA253" s="65">
        <v>0.56522895409999996</v>
      </c>
      <c r="BB253" s="65">
        <v>0.27539999999999998</v>
      </c>
      <c r="BC253" s="65">
        <v>0.75163948120000001</v>
      </c>
      <c r="BF253" s="65">
        <v>0.27539999999999998</v>
      </c>
      <c r="BJ253" s="65">
        <v>0.27539999999999998</v>
      </c>
      <c r="BL253" s="65">
        <v>0.75163948120000001</v>
      </c>
      <c r="BP253" s="65">
        <v>0.75163948120000001</v>
      </c>
      <c r="BQ253" s="65">
        <v>0.58928939209999998</v>
      </c>
      <c r="BR253" s="65">
        <v>0.27539999999999998</v>
      </c>
      <c r="BT253" s="65">
        <v>0.75163948120000001</v>
      </c>
      <c r="BU253" s="65">
        <v>0.26714308380000001</v>
      </c>
      <c r="BV253" s="65">
        <v>0.27539999999999998</v>
      </c>
      <c r="BX253" s="65">
        <v>3.0464000000000002</v>
      </c>
      <c r="BY253" s="65">
        <v>0.74119999999999997</v>
      </c>
      <c r="BZ253" s="65">
        <v>0.27539999999999998</v>
      </c>
      <c r="CA253" s="65">
        <v>1.5946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J253" s="65">
        <v>3.0464000000000002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0.95507163009999996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I253" s="65">
        <v>0.74119999999999997</v>
      </c>
      <c r="DJ253" s="65">
        <v>0.27539999999999998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0.33590433219999999</v>
      </c>
      <c r="EF253" s="65">
        <v>3.0464000000000002</v>
      </c>
      <c r="EG253" s="65">
        <v>0.74119999999999997</v>
      </c>
      <c r="EI253" s="65">
        <v>1.5946</v>
      </c>
      <c r="EJ253" s="65">
        <v>2.7507884470000001</v>
      </c>
      <c r="EK253" s="65">
        <v>0.74119999999999997</v>
      </c>
      <c r="EL253" s="65">
        <v>0.27539999999999998</v>
      </c>
      <c r="EM253" s="65">
        <v>1.5946</v>
      </c>
      <c r="EN253" s="65">
        <v>2.8874872919999999</v>
      </c>
      <c r="EO253" s="65">
        <v>0.74119999999999997</v>
      </c>
      <c r="EQ253" s="65">
        <v>1.1219425670000001</v>
      </c>
      <c r="ER253" s="65">
        <v>0.96433951220000003</v>
      </c>
      <c r="ES253" s="65">
        <v>0.74119999999999997</v>
      </c>
      <c r="EU253" s="65">
        <v>0.42209884869999997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L254" s="65">
        <v>0.24299999999999999</v>
      </c>
      <c r="AM254" s="65">
        <v>1.407</v>
      </c>
      <c r="AT254" s="65">
        <v>0.24299999999999999</v>
      </c>
      <c r="AW254" s="65">
        <v>0.65400000000000003</v>
      </c>
      <c r="AY254" s="65">
        <v>1.407</v>
      </c>
      <c r="AZ254" s="65">
        <v>2.6880000000000002</v>
      </c>
      <c r="BA254" s="65">
        <v>0.65400000000000003</v>
      </c>
      <c r="BB254" s="65">
        <v>0.24299999999999999</v>
      </c>
      <c r="BC254" s="65">
        <v>1.407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J254" s="65">
        <v>0.24299999999999999</v>
      </c>
      <c r="BK254" s="65">
        <v>1.407</v>
      </c>
      <c r="BL254" s="65">
        <v>2.6880000000000002</v>
      </c>
      <c r="BM254" s="65">
        <v>0.65400000000000003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U254" s="65">
        <v>0.65400000000000003</v>
      </c>
      <c r="BV254" s="65">
        <v>0.24299999999999999</v>
      </c>
      <c r="BW254" s="65">
        <v>1.407</v>
      </c>
      <c r="BX254" s="65">
        <v>2.6880000000000002</v>
      </c>
      <c r="BY254" s="65">
        <v>0.65400000000000003</v>
      </c>
      <c r="BZ254" s="65">
        <v>0.24299999999999999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H254" s="65">
        <v>2.6880000000000002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4360.3118780000004</v>
      </c>
      <c r="E257" s="65">
        <v>4651.9730319999999</v>
      </c>
      <c r="F257" s="65">
        <v>4599.516318</v>
      </c>
      <c r="G257" s="65">
        <v>4562.0794260000002</v>
      </c>
      <c r="H257" s="65">
        <v>4560.8679080000002</v>
      </c>
      <c r="I257" s="65">
        <v>4719.6770219999999</v>
      </c>
      <c r="J257" s="65">
        <v>3236.9789639999999</v>
      </c>
      <c r="K257" s="65">
        <v>4562.0794260000002</v>
      </c>
      <c r="L257" s="65">
        <v>4560.8679080000002</v>
      </c>
      <c r="M257" s="65">
        <v>4651.9730319999999</v>
      </c>
      <c r="N257" s="65">
        <v>4599.516318</v>
      </c>
      <c r="O257" s="65">
        <v>4562.0794260000002</v>
      </c>
      <c r="P257" s="65">
        <v>4532.2725330000003</v>
      </c>
      <c r="Q257" s="65">
        <v>4651.9730319999999</v>
      </c>
      <c r="R257" s="65">
        <v>4455.7976580000004</v>
      </c>
      <c r="S257" s="65">
        <v>4562.9764260000002</v>
      </c>
      <c r="T257" s="65">
        <v>4811.6131079999996</v>
      </c>
      <c r="U257" s="65">
        <v>4909.5471319999997</v>
      </c>
      <c r="V257" s="65">
        <v>3346.088964</v>
      </c>
      <c r="W257" s="65">
        <v>4814.1147259999998</v>
      </c>
      <c r="X257" s="65">
        <v>5040.3185380000004</v>
      </c>
      <c r="Y257" s="65">
        <v>4239.7622490000003</v>
      </c>
      <c r="Z257" s="65">
        <v>4867.5879240000004</v>
      </c>
      <c r="AA257" s="65">
        <v>4867.3073260000001</v>
      </c>
      <c r="AB257" s="65">
        <v>3818.2574989999998</v>
      </c>
      <c r="AC257" s="65">
        <v>5156.4052320000001</v>
      </c>
      <c r="AD257" s="65">
        <v>4729.5350580000004</v>
      </c>
      <c r="AE257" s="65">
        <v>5059.8664259999996</v>
      </c>
      <c r="AF257" s="65">
        <v>5330.2442069999997</v>
      </c>
      <c r="AG257" s="65">
        <v>3846.9479609999999</v>
      </c>
      <c r="AH257" s="65">
        <v>5253.5839379999998</v>
      </c>
      <c r="AI257" s="65">
        <v>5065.5705040000003</v>
      </c>
      <c r="AJ257" s="65">
        <v>5199.9360740000002</v>
      </c>
      <c r="AK257" s="65">
        <v>4073.139279</v>
      </c>
      <c r="AL257" s="65">
        <v>5290.0828380000003</v>
      </c>
      <c r="AM257" s="65">
        <v>5115.5897880000002</v>
      </c>
      <c r="AN257" s="65">
        <v>5552.4780380000002</v>
      </c>
      <c r="AO257" s="65">
        <v>5788.4168170000003</v>
      </c>
      <c r="AP257" s="65">
        <v>5222.3139179999998</v>
      </c>
      <c r="AQ257" s="65">
        <v>5702.0362450000002</v>
      </c>
      <c r="AR257" s="65">
        <v>8404.7145440000004</v>
      </c>
      <c r="AS257" s="65">
        <v>7720.0536169999996</v>
      </c>
      <c r="AT257" s="65">
        <v>9172.8303180000003</v>
      </c>
      <c r="AU257" s="65">
        <v>9175.5786260000004</v>
      </c>
      <c r="AV257" s="65">
        <v>9072.8981079999994</v>
      </c>
      <c r="AW257" s="65">
        <v>4149.0285489999997</v>
      </c>
      <c r="AX257" s="65">
        <v>9275.8443179999995</v>
      </c>
      <c r="AY257" s="65">
        <v>3854.1438990000001</v>
      </c>
      <c r="AZ257" s="65">
        <v>9177.6881080000003</v>
      </c>
      <c r="BA257" s="65">
        <v>5422.0355209999998</v>
      </c>
      <c r="BB257" s="65">
        <v>9305.5084439999991</v>
      </c>
      <c r="BC257" s="65">
        <v>9179.9252649999999</v>
      </c>
      <c r="BD257" s="65">
        <v>9459.6405589999995</v>
      </c>
      <c r="BE257" s="65">
        <v>9297.5181319999992</v>
      </c>
      <c r="BF257" s="65">
        <v>5369.0182379999997</v>
      </c>
      <c r="BG257" s="65">
        <v>9098.7856260000008</v>
      </c>
      <c r="BH257" s="65">
        <v>5611.1629480000001</v>
      </c>
      <c r="BI257" s="65">
        <v>9493.3524099999995</v>
      </c>
      <c r="BJ257" s="65">
        <v>5208.5248439999996</v>
      </c>
      <c r="BK257" s="65">
        <v>9176.9856259999997</v>
      </c>
      <c r="BL257" s="65">
        <v>9391.3633719999998</v>
      </c>
      <c r="BM257" s="65">
        <v>5491.9411099999998</v>
      </c>
      <c r="BN257" s="65">
        <v>8867.7094539999998</v>
      </c>
      <c r="BO257" s="65">
        <v>8452.3976129999992</v>
      </c>
      <c r="BP257" s="65">
        <v>9531.6875870000003</v>
      </c>
      <c r="BQ257" s="65">
        <v>5498.5877440000004</v>
      </c>
      <c r="BR257" s="65">
        <v>9251.2543559999995</v>
      </c>
      <c r="BS257" s="65">
        <v>9257.3736260000005</v>
      </c>
      <c r="BT257" s="65">
        <v>11642.36759</v>
      </c>
      <c r="BU257" s="65">
        <v>10216.79254</v>
      </c>
      <c r="BV257" s="65">
        <v>8588.8393759999999</v>
      </c>
      <c r="BW257" s="65">
        <v>11365.593629999999</v>
      </c>
      <c r="BX257" s="65">
        <v>11644.662350000001</v>
      </c>
      <c r="BY257" s="65">
        <v>7638.6714920000004</v>
      </c>
      <c r="BZ257" s="65">
        <v>5369.0182379999997</v>
      </c>
      <c r="CA257" s="65">
        <v>11286.800230000001</v>
      </c>
      <c r="CB257" s="65">
        <v>11644.662350000001</v>
      </c>
      <c r="CC257" s="65">
        <v>11754.88999</v>
      </c>
      <c r="CD257" s="65">
        <v>10164.34929</v>
      </c>
      <c r="CE257" s="65">
        <v>11367.18823</v>
      </c>
      <c r="CF257" s="65">
        <v>11644.662350000001</v>
      </c>
      <c r="CG257" s="65">
        <v>7599.6338070000002</v>
      </c>
      <c r="CH257" s="65">
        <v>5368.7752380000002</v>
      </c>
      <c r="CI257" s="65">
        <v>10650.35245</v>
      </c>
      <c r="CJ257" s="65">
        <v>11644.662350000001</v>
      </c>
      <c r="CK257" s="65">
        <v>11470.68756</v>
      </c>
      <c r="CL257" s="65">
        <v>7496.4812579999998</v>
      </c>
      <c r="CM257" s="65">
        <v>11367.18823</v>
      </c>
      <c r="CN257" s="65">
        <v>11644.662350000001</v>
      </c>
      <c r="CO257" s="65">
        <v>11707.693660000001</v>
      </c>
      <c r="CP257" s="65">
        <v>11483.813239999999</v>
      </c>
      <c r="CQ257" s="65">
        <v>11286.800230000001</v>
      </c>
      <c r="CR257" s="65">
        <v>11644.662350000001</v>
      </c>
      <c r="CS257" s="65">
        <v>11475.6922</v>
      </c>
      <c r="CT257" s="65">
        <v>11408.85965</v>
      </c>
      <c r="CU257" s="65">
        <v>11366.548699999999</v>
      </c>
      <c r="CV257" s="65">
        <v>11644.662350000001</v>
      </c>
      <c r="CW257" s="65">
        <v>10124.383610000001</v>
      </c>
      <c r="CX257" s="65">
        <v>7508.975238</v>
      </c>
      <c r="CY257" s="65">
        <v>11365.781230000001</v>
      </c>
      <c r="CZ257" s="65">
        <v>11644.662350000001</v>
      </c>
      <c r="DA257" s="65">
        <v>11824.61961</v>
      </c>
      <c r="DB257" s="65">
        <v>9136.5870250000007</v>
      </c>
      <c r="DC257" s="65">
        <v>9258.9682260000009</v>
      </c>
      <c r="DD257" s="65">
        <v>11644.662350000001</v>
      </c>
      <c r="DE257" s="65">
        <v>11825.36081</v>
      </c>
      <c r="DF257" s="65">
        <v>7509.2182380000004</v>
      </c>
      <c r="DG257" s="65">
        <v>11365.781230000001</v>
      </c>
      <c r="DH257" s="65">
        <v>11644.662350000001</v>
      </c>
      <c r="DI257" s="65">
        <v>10903.25649</v>
      </c>
      <c r="DJ257" s="65">
        <v>6138.8207780000002</v>
      </c>
      <c r="DK257" s="65">
        <v>11285.20563</v>
      </c>
      <c r="DL257" s="65">
        <v>11644.662350000001</v>
      </c>
      <c r="DM257" s="65">
        <v>11825.36081</v>
      </c>
      <c r="DN257" s="65">
        <v>5369.0182379999997</v>
      </c>
      <c r="DO257" s="65">
        <v>11137.131299999999</v>
      </c>
      <c r="DP257" s="65">
        <v>11644.662350000001</v>
      </c>
      <c r="DQ257" s="65">
        <v>11825.36081</v>
      </c>
      <c r="DR257" s="65">
        <v>9220.5245489999998</v>
      </c>
      <c r="DS257" s="65">
        <v>11367.18823</v>
      </c>
      <c r="DT257" s="65">
        <v>11644.662350000001</v>
      </c>
      <c r="DU257" s="65">
        <v>11825.36081</v>
      </c>
      <c r="DV257" s="65">
        <v>5369.0182379999997</v>
      </c>
      <c r="DW257" s="65">
        <v>11367.18823</v>
      </c>
      <c r="DX257" s="65">
        <v>11644.662350000001</v>
      </c>
      <c r="DY257" s="65">
        <v>11825.36081</v>
      </c>
      <c r="DZ257" s="65">
        <v>9307.2220820000002</v>
      </c>
      <c r="EA257" s="65">
        <v>11367.18823</v>
      </c>
      <c r="EB257" s="65">
        <v>11644.662350000001</v>
      </c>
      <c r="EC257" s="65">
        <v>11825.36081</v>
      </c>
      <c r="ED257" s="65">
        <v>7836.4753090000004</v>
      </c>
      <c r="EE257" s="65">
        <v>9257.7095300000001</v>
      </c>
      <c r="EF257" s="65">
        <v>11644.662350000001</v>
      </c>
      <c r="EG257" s="65">
        <v>11825.36081</v>
      </c>
      <c r="EH257" s="65">
        <v>5263.1121240000002</v>
      </c>
      <c r="EI257" s="65">
        <v>7451.9837260000004</v>
      </c>
      <c r="EJ257" s="65">
        <v>11644.366739999999</v>
      </c>
      <c r="EK257" s="65">
        <v>11825.36081</v>
      </c>
      <c r="EL257" s="65">
        <v>7509.2182380000004</v>
      </c>
      <c r="EM257" s="65">
        <v>7451.9837260000004</v>
      </c>
      <c r="EN257" s="65">
        <v>9533.8234350000002</v>
      </c>
      <c r="EO257" s="65">
        <v>11825.36081</v>
      </c>
      <c r="EP257" s="65">
        <v>5368.7428380000001</v>
      </c>
      <c r="EQ257" s="65">
        <v>6936.071164</v>
      </c>
      <c r="ER257" s="65">
        <v>11006.49245</v>
      </c>
      <c r="ES257" s="65">
        <v>11825.36081</v>
      </c>
      <c r="ET257" s="65">
        <v>5368.7428380000001</v>
      </c>
      <c r="EU257" s="65">
        <v>5342.5912239999998</v>
      </c>
      <c r="EV257" s="65">
        <v>9530.9359480000003</v>
      </c>
      <c r="EW257" s="65">
        <v>11825.36081</v>
      </c>
      <c r="EX257" s="65">
        <v>6843.1186960000005</v>
      </c>
      <c r="EY257" s="65">
        <v>8730.3284370000001</v>
      </c>
      <c r="EZ257" s="65">
        <v>6358.2191130000001</v>
      </c>
      <c r="FA257" s="65">
        <v>11825.36081</v>
      </c>
      <c r="FB257" s="65">
        <v>11483.570239999999</v>
      </c>
      <c r="FC257" s="65">
        <v>6890.5061999999998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0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0.24179999999999999</v>
      </c>
      <c r="AE271" s="65">
        <v>0.79959999999999998</v>
      </c>
      <c r="AF271" s="65">
        <v>0.24179999999999999</v>
      </c>
      <c r="AI271" s="65">
        <v>0.186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0.28599999999999998</v>
      </c>
      <c r="O272" s="65">
        <v>0.84060000000000001</v>
      </c>
      <c r="P272" s="65">
        <v>3.4067799999999999</v>
      </c>
      <c r="S272" s="65">
        <v>2.2000000000000002</v>
      </c>
      <c r="T272" s="65">
        <v>3.69278</v>
      </c>
      <c r="W272" s="65">
        <v>2.6206</v>
      </c>
      <c r="X272" s="65">
        <v>206.40698</v>
      </c>
      <c r="AA272" s="65">
        <v>106.22</v>
      </c>
      <c r="AB272" s="65">
        <v>315.51260000000002</v>
      </c>
      <c r="AE272" s="65">
        <v>265.06900000000002</v>
      </c>
      <c r="AF272" s="65">
        <v>338.26260000000002</v>
      </c>
      <c r="AI272" s="65">
        <v>300.36900000000003</v>
      </c>
      <c r="AJ272" s="65">
        <v>368.11970000000002</v>
      </c>
      <c r="AM272" s="65">
        <v>265.06799999999998</v>
      </c>
      <c r="AN272" s="65">
        <v>291.47872000000001</v>
      </c>
      <c r="AQ272" s="65">
        <v>236.23500000000001</v>
      </c>
      <c r="AR272" s="65">
        <v>405.55970000000002</v>
      </c>
      <c r="AU272" s="65">
        <v>217.39439999999999</v>
      </c>
      <c r="AV272" s="65">
        <v>405.55970000000002</v>
      </c>
      <c r="AY272" s="65">
        <v>311.96899999999999</v>
      </c>
      <c r="AZ272" s="65">
        <v>405.55970000000002</v>
      </c>
      <c r="BC272" s="65">
        <v>193.49440000000001</v>
      </c>
      <c r="BD272" s="65">
        <v>405.55970000000002</v>
      </c>
      <c r="BG272" s="65">
        <v>188.56039999999999</v>
      </c>
      <c r="BH272" s="65">
        <v>405.55970000000002</v>
      </c>
      <c r="BK272" s="65">
        <v>311.96899999999999</v>
      </c>
      <c r="BL272" s="65">
        <v>357.84065550000003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1.976</v>
      </c>
      <c r="M281" s="65">
        <v>0</v>
      </c>
      <c r="N281" s="65">
        <v>0</v>
      </c>
      <c r="O281" s="65">
        <v>2.1406000000000001</v>
      </c>
      <c r="P281" s="65">
        <v>5.0967799999999999</v>
      </c>
      <c r="Q281" s="65">
        <v>0</v>
      </c>
      <c r="R281" s="65">
        <v>0</v>
      </c>
      <c r="S281" s="65">
        <v>3.5</v>
      </c>
      <c r="T281" s="65">
        <v>5.3827800000000003</v>
      </c>
      <c r="U281" s="65">
        <v>0</v>
      </c>
      <c r="V281" s="65">
        <v>0</v>
      </c>
      <c r="W281" s="65">
        <v>3.9205999999999999</v>
      </c>
      <c r="X281" s="65">
        <v>249.69698</v>
      </c>
      <c r="Y281" s="65">
        <v>0</v>
      </c>
      <c r="Z281" s="65">
        <v>0</v>
      </c>
      <c r="AA281" s="65">
        <v>139.52000000000001</v>
      </c>
      <c r="AB281" s="65">
        <v>430.80491999999998</v>
      </c>
      <c r="AC281" s="65">
        <v>0</v>
      </c>
      <c r="AD281" s="65">
        <v>0</v>
      </c>
      <c r="AE281" s="65">
        <v>354.36900000000003</v>
      </c>
      <c r="AF281" s="65">
        <v>496.45492000000002</v>
      </c>
      <c r="AG281" s="65">
        <v>0</v>
      </c>
      <c r="AH281" s="65">
        <v>0</v>
      </c>
      <c r="AI281" s="65">
        <v>422.05540000000002</v>
      </c>
      <c r="AJ281" s="65">
        <v>527.10969999999998</v>
      </c>
      <c r="AK281" s="65">
        <v>0</v>
      </c>
      <c r="AL281" s="65">
        <v>0</v>
      </c>
      <c r="AM281" s="65">
        <v>387.36799999999999</v>
      </c>
      <c r="AN281" s="65">
        <v>450.46872000000002</v>
      </c>
      <c r="AO281" s="65">
        <v>0</v>
      </c>
      <c r="AP281" s="65">
        <v>0</v>
      </c>
      <c r="AQ281" s="65">
        <v>358.53500000000003</v>
      </c>
      <c r="AR281" s="65">
        <v>564.54970000000003</v>
      </c>
      <c r="AS281" s="65">
        <v>0</v>
      </c>
      <c r="AT281" s="65">
        <v>0</v>
      </c>
      <c r="AU281" s="65">
        <v>339.69439999999997</v>
      </c>
      <c r="AV281" s="65">
        <v>564.54970000000003</v>
      </c>
      <c r="AW281" s="65">
        <v>0</v>
      </c>
      <c r="AX281" s="65">
        <v>0</v>
      </c>
      <c r="AY281" s="65">
        <v>433.46940000000001</v>
      </c>
      <c r="AZ281" s="65">
        <v>564.54970000000003</v>
      </c>
      <c r="BA281" s="65">
        <v>0</v>
      </c>
      <c r="BB281" s="65">
        <v>0</v>
      </c>
      <c r="BC281" s="65">
        <v>315.7944</v>
      </c>
      <c r="BD281" s="65">
        <v>564.54970000000003</v>
      </c>
      <c r="BE281" s="65">
        <v>0</v>
      </c>
      <c r="BF281" s="65">
        <v>0</v>
      </c>
      <c r="BG281" s="65">
        <v>310.86040000000003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516.83065550000003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  <c r="BX294" s="65">
        <v>1087.5158469999999</v>
      </c>
      <c r="CA294" s="65">
        <v>836.55065190000005</v>
      </c>
      <c r="CB294" s="65">
        <v>2242.7231649999999</v>
      </c>
      <c r="CE294" s="65">
        <v>1725.171666</v>
      </c>
      <c r="CF294" s="65">
        <v>3429.3795249999998</v>
      </c>
      <c r="CI294" s="65">
        <v>2637.98425</v>
      </c>
      <c r="CJ294" s="65">
        <v>4613.2276469999997</v>
      </c>
      <c r="CM294" s="65">
        <v>3548.6366509999998</v>
      </c>
      <c r="CN294" s="65">
        <v>5829.196226</v>
      </c>
      <c r="CQ294" s="65">
        <v>4483.9970970000004</v>
      </c>
      <c r="CR294" s="65">
        <v>7082.7379819999996</v>
      </c>
      <c r="CU294" s="65">
        <v>5448.259986</v>
      </c>
      <c r="CV294" s="65">
        <v>8414.2907670000004</v>
      </c>
      <c r="CY294" s="65">
        <v>6472.5313589999996</v>
      </c>
      <c r="CZ294" s="65">
        <v>9628.7745849999992</v>
      </c>
      <c r="DC294" s="65">
        <v>7406.7496810000002</v>
      </c>
      <c r="DD294" s="65">
        <v>9628.7745849999992</v>
      </c>
      <c r="DG294" s="65">
        <v>7406.7496810000002</v>
      </c>
      <c r="DH294" s="65">
        <v>9628.7745849999992</v>
      </c>
      <c r="DK294" s="65">
        <v>7406.7496810000002</v>
      </c>
      <c r="DL294" s="65">
        <v>9628.7745849999992</v>
      </c>
      <c r="DO294" s="65">
        <v>7406.7496810000002</v>
      </c>
      <c r="DP294" s="65">
        <v>9628.7745849999992</v>
      </c>
      <c r="DS294" s="65">
        <v>7406.7496810000002</v>
      </c>
      <c r="DT294" s="65">
        <v>9628.7745849999992</v>
      </c>
      <c r="DW294" s="65">
        <v>7406.7496810000002</v>
      </c>
      <c r="DX294" s="65">
        <v>9628.7745849999992</v>
      </c>
      <c r="EA294" s="65">
        <v>7406.7496810000002</v>
      </c>
      <c r="EB294" s="65">
        <v>9628.7745849999992</v>
      </c>
      <c r="EE294" s="65">
        <v>7406.7496810000002</v>
      </c>
      <c r="EF294" s="65">
        <v>9628.7745849999992</v>
      </c>
      <c r="EI294" s="65">
        <v>7406.7496810000002</v>
      </c>
      <c r="EJ294" s="65">
        <v>9628.7745849999992</v>
      </c>
      <c r="EM294" s="65">
        <v>7406.7496810000002</v>
      </c>
      <c r="EN294" s="65">
        <v>9628.7745849999992</v>
      </c>
      <c r="EQ294" s="65">
        <v>7406.7496810000002</v>
      </c>
      <c r="ER294" s="65">
        <v>9628.7745849999992</v>
      </c>
      <c r="EU294" s="65">
        <v>7406.7496810000002</v>
      </c>
      <c r="EV294" s="65">
        <v>9628.7745849999992</v>
      </c>
      <c r="EY294" s="65">
        <v>7406.7496810000002</v>
      </c>
      <c r="EZ294" s="65">
        <v>9628.7745849999992</v>
      </c>
      <c r="FC294" s="65">
        <v>7406.7496810000002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1087.5158469999999</v>
      </c>
      <c r="BY305" s="65">
        <v>0</v>
      </c>
      <c r="BZ305" s="65">
        <v>0</v>
      </c>
      <c r="CA305" s="65">
        <v>836.55065190000005</v>
      </c>
      <c r="CB305" s="65">
        <v>2242.7231649999999</v>
      </c>
      <c r="CC305" s="65">
        <v>0</v>
      </c>
      <c r="CD305" s="65">
        <v>0</v>
      </c>
      <c r="CE305" s="65">
        <v>1725.171666</v>
      </c>
      <c r="CF305" s="65">
        <v>3429.3795249999998</v>
      </c>
      <c r="CG305" s="65">
        <v>0</v>
      </c>
      <c r="CH305" s="65">
        <v>0</v>
      </c>
      <c r="CI305" s="65">
        <v>2637.98425</v>
      </c>
      <c r="CJ305" s="65">
        <v>4613.2276469999997</v>
      </c>
      <c r="CK305" s="65">
        <v>0</v>
      </c>
      <c r="CL305" s="65">
        <v>0</v>
      </c>
      <c r="CM305" s="65">
        <v>3548.6366509999998</v>
      </c>
      <c r="CN305" s="65">
        <v>5829.196226</v>
      </c>
      <c r="CO305" s="65">
        <v>0</v>
      </c>
      <c r="CP305" s="65">
        <v>0</v>
      </c>
      <c r="CQ305" s="65">
        <v>4483.9970970000004</v>
      </c>
      <c r="CR305" s="65">
        <v>7082.7379819999996</v>
      </c>
      <c r="CS305" s="65">
        <v>0</v>
      </c>
      <c r="CT305" s="65">
        <v>0</v>
      </c>
      <c r="CU305" s="65">
        <v>5448.259986</v>
      </c>
      <c r="CV305" s="65">
        <v>8414.2907670000004</v>
      </c>
      <c r="CW305" s="65">
        <v>0</v>
      </c>
      <c r="CX305" s="65">
        <v>0</v>
      </c>
      <c r="CY305" s="65">
        <v>6472.5313589999996</v>
      </c>
      <c r="CZ305" s="65">
        <v>9628.7745849999992</v>
      </c>
      <c r="DA305" s="65">
        <v>0</v>
      </c>
      <c r="DB305" s="65">
        <v>0</v>
      </c>
      <c r="DC305" s="65">
        <v>7406.7496810000002</v>
      </c>
      <c r="DD305" s="65">
        <v>9628.7745849999992</v>
      </c>
      <c r="DE305" s="65">
        <v>0</v>
      </c>
      <c r="DF305" s="65">
        <v>0</v>
      </c>
      <c r="DG305" s="65">
        <v>7406.7496810000002</v>
      </c>
      <c r="DH305" s="65">
        <v>9628.7745849999992</v>
      </c>
      <c r="DI305" s="65">
        <v>0</v>
      </c>
      <c r="DJ305" s="65">
        <v>0</v>
      </c>
      <c r="DK305" s="65">
        <v>7406.7496810000002</v>
      </c>
      <c r="DL305" s="65">
        <v>9628.7745849999992</v>
      </c>
      <c r="DM305" s="65">
        <v>0</v>
      </c>
      <c r="DN305" s="65">
        <v>0</v>
      </c>
      <c r="DO305" s="65">
        <v>7406.7496810000002</v>
      </c>
      <c r="DP305" s="65">
        <v>9628.7745849999992</v>
      </c>
      <c r="DQ305" s="65">
        <v>0</v>
      </c>
      <c r="DR305" s="65">
        <v>0</v>
      </c>
      <c r="DS305" s="65">
        <v>7406.7496810000002</v>
      </c>
      <c r="DT305" s="65">
        <v>9628.7745849999992</v>
      </c>
      <c r="DU305" s="65">
        <v>0</v>
      </c>
      <c r="DV305" s="65">
        <v>0</v>
      </c>
      <c r="DW305" s="65">
        <v>7406.7496810000002</v>
      </c>
      <c r="DX305" s="65">
        <v>9628.7745849999992</v>
      </c>
      <c r="DY305" s="65">
        <v>0</v>
      </c>
      <c r="DZ305" s="65">
        <v>0</v>
      </c>
      <c r="EA305" s="65">
        <v>7406.7496810000002</v>
      </c>
      <c r="EB305" s="65">
        <v>9628.7745849999992</v>
      </c>
      <c r="EC305" s="65">
        <v>0</v>
      </c>
      <c r="ED305" s="65">
        <v>0</v>
      </c>
      <c r="EE305" s="65">
        <v>7406.7496810000002</v>
      </c>
      <c r="EF305" s="65">
        <v>9628.7745849999992</v>
      </c>
      <c r="EG305" s="65">
        <v>0</v>
      </c>
      <c r="EH305" s="65">
        <v>0</v>
      </c>
      <c r="EI305" s="65">
        <v>7406.7496810000002</v>
      </c>
      <c r="EJ305" s="65">
        <v>9628.7745849999992</v>
      </c>
      <c r="EK305" s="65">
        <v>0</v>
      </c>
      <c r="EL305" s="65">
        <v>0</v>
      </c>
      <c r="EM305" s="65">
        <v>7406.7496810000002</v>
      </c>
      <c r="EN305" s="65">
        <v>9628.7745849999992</v>
      </c>
      <c r="EO305" s="65">
        <v>0</v>
      </c>
      <c r="EP305" s="65">
        <v>0</v>
      </c>
      <c r="EQ305" s="65">
        <v>7406.7496810000002</v>
      </c>
      <c r="ER305" s="65">
        <v>9628.7745849999992</v>
      </c>
      <c r="ES305" s="65">
        <v>0</v>
      </c>
      <c r="ET305" s="65">
        <v>0</v>
      </c>
      <c r="EU305" s="65">
        <v>7406.7496810000002</v>
      </c>
      <c r="EV305" s="65">
        <v>9628.7745849999992</v>
      </c>
      <c r="EW305" s="65">
        <v>0</v>
      </c>
      <c r="EX305" s="65">
        <v>0</v>
      </c>
      <c r="EY305" s="65">
        <v>7406.7496810000002</v>
      </c>
      <c r="EZ305" s="65">
        <v>9628.7745849999992</v>
      </c>
      <c r="FA305" s="65">
        <v>0</v>
      </c>
      <c r="FB305" s="65">
        <v>0</v>
      </c>
      <c r="FC305" s="65">
        <v>7406.7496810000002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11260.722589999999</v>
      </c>
      <c r="EY306" s="65">
        <v>8662.0943000000007</v>
      </c>
      <c r="EZ306" s="65">
        <v>12395.942880000001</v>
      </c>
      <c r="FC306" s="65">
        <v>9535.3406799999993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11260.722589999999</v>
      </c>
      <c r="EW317" s="65">
        <v>0</v>
      </c>
      <c r="EX317" s="65">
        <v>0</v>
      </c>
      <c r="EY317" s="65">
        <v>8662.0943000000007</v>
      </c>
      <c r="EZ317" s="65">
        <v>12395.942880000001</v>
      </c>
      <c r="FA317" s="65">
        <v>0</v>
      </c>
      <c r="FB317" s="65">
        <v>0</v>
      </c>
      <c r="FC317" s="65">
        <v>9535.3406799999993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G367" s="65">
        <v>3.61</v>
      </c>
      <c r="H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7.22</v>
      </c>
      <c r="AE367" s="65">
        <v>10.83</v>
      </c>
      <c r="AF367" s="65">
        <v>10.83</v>
      </c>
      <c r="AG367" s="65">
        <v>7.22</v>
      </c>
      <c r="AH367" s="65">
        <v>10.83</v>
      </c>
      <c r="AI367" s="65">
        <v>10.83</v>
      </c>
      <c r="AJ367" s="65">
        <v>10.83</v>
      </c>
      <c r="AL367" s="65">
        <v>10.83</v>
      </c>
      <c r="AM367" s="65">
        <v>7.22</v>
      </c>
      <c r="AN367" s="65">
        <v>10.83</v>
      </c>
      <c r="AO367" s="65">
        <v>3.61</v>
      </c>
      <c r="AP367" s="65">
        <v>10.83</v>
      </c>
      <c r="AQ367" s="65">
        <v>10.83</v>
      </c>
      <c r="AR367" s="65">
        <v>7.22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7.22</v>
      </c>
      <c r="AX367" s="65">
        <v>10.83</v>
      </c>
      <c r="AY367" s="65">
        <v>3.61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3.61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3.61</v>
      </c>
      <c r="BV367" s="65">
        <v>3.61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J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N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S368" s="65">
        <v>27.074999999999999</v>
      </c>
      <c r="T368" s="65">
        <v>27.074999999999999</v>
      </c>
      <c r="U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162.44999999999999</v>
      </c>
      <c r="AC368" s="65">
        <v>27.074999999999999</v>
      </c>
      <c r="AE368" s="65">
        <v>177.61199999999999</v>
      </c>
      <c r="AF368" s="65">
        <v>27.074999999999999</v>
      </c>
      <c r="AG368" s="65">
        <v>42.237000000000002</v>
      </c>
      <c r="AH368" s="65">
        <v>27.074999999999999</v>
      </c>
      <c r="AI368" s="65">
        <v>177.61199999999999</v>
      </c>
      <c r="AJ368" s="65">
        <v>92.072469949999999</v>
      </c>
      <c r="AK368" s="65">
        <v>27.074999999999999</v>
      </c>
      <c r="AL368" s="65">
        <v>27.074999999999999</v>
      </c>
      <c r="AM368" s="65">
        <v>27.074999999999999</v>
      </c>
      <c r="AN368" s="65">
        <v>27.074999999999999</v>
      </c>
      <c r="AO368" s="65">
        <v>42.237000000000002</v>
      </c>
      <c r="AQ368" s="65">
        <v>162.44999999999999</v>
      </c>
      <c r="AR368" s="65">
        <v>177.61199999999999</v>
      </c>
      <c r="AS368" s="65">
        <v>42.237000000000002</v>
      </c>
      <c r="AT368" s="65">
        <v>42.237000000000002</v>
      </c>
      <c r="AU368" s="65">
        <v>150.53700000000001</v>
      </c>
      <c r="AV368" s="65">
        <v>177.61199999999999</v>
      </c>
      <c r="AW368" s="65">
        <v>42.237000000000002</v>
      </c>
      <c r="AX368" s="65">
        <v>177.61199999999999</v>
      </c>
      <c r="AY368" s="65">
        <v>177.61199999999999</v>
      </c>
      <c r="AZ368" s="65">
        <v>150.53700000000001</v>
      </c>
      <c r="BA368" s="65">
        <v>15.162000000000001</v>
      </c>
      <c r="BD368" s="65">
        <v>150.53700000000001</v>
      </c>
      <c r="BE368" s="65">
        <v>150.53700000000001</v>
      </c>
      <c r="BG368" s="65">
        <v>135.375</v>
      </c>
      <c r="BH368" s="65">
        <v>150.53700000000001</v>
      </c>
      <c r="BI368" s="65">
        <v>15.162000000000001</v>
      </c>
      <c r="BJ368" s="65">
        <v>150.53700000000001</v>
      </c>
      <c r="BK368" s="65">
        <v>150.53700000000001</v>
      </c>
      <c r="BM368" s="65">
        <v>15.162000000000001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30.684999999999999</v>
      </c>
      <c r="F377" s="65">
        <v>0</v>
      </c>
      <c r="G377" s="65">
        <v>30.684999999999999</v>
      </c>
      <c r="H377" s="65">
        <v>30.684999999999999</v>
      </c>
      <c r="I377" s="65">
        <v>27.074999999999999</v>
      </c>
      <c r="J377" s="65">
        <v>30.684999999999999</v>
      </c>
      <c r="K377" s="65">
        <v>30.684999999999999</v>
      </c>
      <c r="L377" s="65">
        <v>260.642</v>
      </c>
      <c r="M377" s="65">
        <v>260.642</v>
      </c>
      <c r="N377" s="65">
        <v>260.642</v>
      </c>
      <c r="O377" s="65">
        <v>260.642</v>
      </c>
      <c r="P377" s="65">
        <v>298.00549999999998</v>
      </c>
      <c r="Q377" s="65">
        <v>298.00549999999998</v>
      </c>
      <c r="R377" s="65">
        <v>270.93049999999999</v>
      </c>
      <c r="S377" s="65">
        <v>298.00549999999998</v>
      </c>
      <c r="T377" s="65">
        <v>298.00549999999998</v>
      </c>
      <c r="U377" s="65">
        <v>298.00549999999998</v>
      </c>
      <c r="V377" s="65">
        <v>294.39550000000003</v>
      </c>
      <c r="W377" s="65">
        <v>294.39550000000003</v>
      </c>
      <c r="X377" s="65">
        <v>298.00549999999998</v>
      </c>
      <c r="Y377" s="65">
        <v>298.00549999999998</v>
      </c>
      <c r="Z377" s="65">
        <v>68.048500000000004</v>
      </c>
      <c r="AA377" s="65">
        <v>298.00549999999998</v>
      </c>
      <c r="AB377" s="65">
        <v>440.60050000000001</v>
      </c>
      <c r="AC377" s="65">
        <v>305.22550000000001</v>
      </c>
      <c r="AD377" s="65">
        <v>274.54050000000001</v>
      </c>
      <c r="AE377" s="65">
        <v>455.76249999999999</v>
      </c>
      <c r="AF377" s="65">
        <v>453.2355</v>
      </c>
      <c r="AG377" s="65">
        <v>464.78750000000002</v>
      </c>
      <c r="AH377" s="65">
        <v>453.2355</v>
      </c>
      <c r="AI377" s="65">
        <v>603.77250000000004</v>
      </c>
      <c r="AJ377" s="65">
        <v>563.35796989999994</v>
      </c>
      <c r="AK377" s="65">
        <v>487.53050000000002</v>
      </c>
      <c r="AL377" s="65">
        <v>498.3605</v>
      </c>
      <c r="AM377" s="65">
        <v>494.75049999999999</v>
      </c>
      <c r="AN377" s="65">
        <v>502.87299999999999</v>
      </c>
      <c r="AO377" s="65">
        <v>510.815</v>
      </c>
      <c r="AP377" s="65">
        <v>475.798</v>
      </c>
      <c r="AQ377" s="65">
        <v>638.24800000000005</v>
      </c>
      <c r="AR377" s="65">
        <v>649.79999999999995</v>
      </c>
      <c r="AS377" s="65">
        <v>518.03499999999997</v>
      </c>
      <c r="AT377" s="65">
        <v>518.03499999999997</v>
      </c>
      <c r="AU377" s="65">
        <v>626.33500000000004</v>
      </c>
      <c r="AV377" s="65">
        <v>653.41</v>
      </c>
      <c r="AW377" s="65">
        <v>514.42499999999995</v>
      </c>
      <c r="AX377" s="65">
        <v>653.41</v>
      </c>
      <c r="AY377" s="65">
        <v>646.19000000000005</v>
      </c>
      <c r="AZ377" s="65">
        <v>626.33500000000004</v>
      </c>
      <c r="BA377" s="65">
        <v>490.96</v>
      </c>
      <c r="BB377" s="65">
        <v>475.798</v>
      </c>
      <c r="BC377" s="65">
        <v>475.798</v>
      </c>
      <c r="BD377" s="65">
        <v>626.33500000000004</v>
      </c>
      <c r="BE377" s="65">
        <v>619.11500000000001</v>
      </c>
      <c r="BF377" s="65">
        <v>475.798</v>
      </c>
      <c r="BG377" s="65">
        <v>611.173</v>
      </c>
      <c r="BH377" s="65">
        <v>626.33500000000004</v>
      </c>
      <c r="BI377" s="65">
        <v>490.96</v>
      </c>
      <c r="BJ377" s="65">
        <v>626.33500000000004</v>
      </c>
      <c r="BK377" s="65">
        <v>626.33500000000004</v>
      </c>
      <c r="BL377" s="65">
        <v>475.798</v>
      </c>
      <c r="BM377" s="65">
        <v>490.96</v>
      </c>
      <c r="BN377" s="65">
        <v>626.33500000000004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626.33500000000004</v>
      </c>
      <c r="BU377" s="65">
        <v>619.11500000000001</v>
      </c>
      <c r="BV377" s="65">
        <v>619.11500000000001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204.86750000000001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197.64750000000001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1.6299359999999999E-2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25.399797190000001</v>
      </c>
      <c r="E379" s="65">
        <v>17.309309089999999</v>
      </c>
      <c r="F379" s="65">
        <v>21.5733672</v>
      </c>
      <c r="G379" s="65">
        <v>37.40115179</v>
      </c>
      <c r="H379" s="65">
        <v>33.095423590000003</v>
      </c>
      <c r="I379" s="65">
        <v>20.609929489999999</v>
      </c>
      <c r="J379" s="65">
        <v>27.751600799999999</v>
      </c>
      <c r="K379" s="65">
        <v>52.833152990000002</v>
      </c>
      <c r="L379" s="65">
        <v>57.248552590000003</v>
      </c>
      <c r="M379" s="65">
        <v>39.429141440000002</v>
      </c>
      <c r="N379" s="65">
        <v>44.3565738</v>
      </c>
      <c r="O379" s="65">
        <v>85.872828889999994</v>
      </c>
      <c r="P379" s="65">
        <v>57.756937389999997</v>
      </c>
      <c r="Q379" s="65">
        <v>34.402535239999999</v>
      </c>
      <c r="R379" s="65">
        <v>47.066303589999997</v>
      </c>
      <c r="S379" s="65">
        <v>76.176164990000004</v>
      </c>
      <c r="T379" s="65">
        <v>69.162220509999997</v>
      </c>
      <c r="U379" s="65">
        <v>43.564812979999999</v>
      </c>
      <c r="V379" s="65">
        <v>61.214342109999997</v>
      </c>
      <c r="W379" s="65">
        <v>89.398729729999999</v>
      </c>
      <c r="X379" s="65">
        <v>69.162220509999997</v>
      </c>
      <c r="Y379" s="65">
        <v>44.679572780000001</v>
      </c>
      <c r="Z379" s="65">
        <v>62.118568510000003</v>
      </c>
      <c r="AA379" s="65">
        <v>102.701336</v>
      </c>
      <c r="AB379" s="65">
        <v>48.31285536</v>
      </c>
      <c r="AC379" s="65">
        <v>49.513788320000003</v>
      </c>
      <c r="AD379" s="65">
        <v>41.093985240000002</v>
      </c>
      <c r="AE379" s="65">
        <v>120.106724</v>
      </c>
      <c r="AF379" s="65">
        <v>53.711009349999998</v>
      </c>
      <c r="AG379" s="65">
        <v>35.656712779999999</v>
      </c>
      <c r="AH379" s="65">
        <v>64.338424919999994</v>
      </c>
      <c r="AI379" s="65">
        <v>88.238040659999996</v>
      </c>
      <c r="AJ379" s="65">
        <v>80.672673309999993</v>
      </c>
      <c r="AK379" s="65">
        <v>41.734656809999997</v>
      </c>
      <c r="AL379" s="65">
        <v>69.718727229999999</v>
      </c>
      <c r="AM379" s="65">
        <v>98.941422889999998</v>
      </c>
      <c r="AN379" s="65">
        <v>73.873511710000002</v>
      </c>
      <c r="AO379" s="65">
        <v>24.858241249999999</v>
      </c>
      <c r="AP379" s="65">
        <v>77.847489719999999</v>
      </c>
      <c r="AQ379" s="65">
        <v>121.00901</v>
      </c>
      <c r="AR379" s="65">
        <v>74.081328549999995</v>
      </c>
      <c r="AS379" s="65">
        <v>60.50450498</v>
      </c>
      <c r="AT379" s="65">
        <v>73.379873950000004</v>
      </c>
      <c r="AU379" s="65">
        <v>121.00901</v>
      </c>
      <c r="AV379" s="65">
        <v>64.108060629999997</v>
      </c>
      <c r="AW379" s="65">
        <v>43.071175220000001</v>
      </c>
      <c r="AX379" s="65">
        <v>78.77108131</v>
      </c>
      <c r="AY379" s="65">
        <v>73.729281779999994</v>
      </c>
      <c r="AZ379" s="65">
        <v>77.350708510000004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36.500815889999998</v>
      </c>
      <c r="BF379" s="65">
        <v>80.486394910000001</v>
      </c>
      <c r="BG379" s="65">
        <v>120.7295924</v>
      </c>
      <c r="BH379" s="65">
        <v>80.486394910000001</v>
      </c>
      <c r="BI379" s="65">
        <v>50.35262324</v>
      </c>
      <c r="BJ379" s="65">
        <v>67.623483309999997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46.669288049999999</v>
      </c>
      <c r="BV379" s="65">
        <v>62.839271879999998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0.54331200000000002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26.504660950000002</v>
      </c>
      <c r="E389" s="65">
        <v>18.13795691</v>
      </c>
      <c r="F389" s="65">
        <v>22.67823096</v>
      </c>
      <c r="G389" s="65">
        <v>39.058447430000001</v>
      </c>
      <c r="H389" s="65">
        <v>34.200287350000004</v>
      </c>
      <c r="I389" s="65">
        <v>21.438577309999999</v>
      </c>
      <c r="J389" s="65">
        <v>28.856464559999999</v>
      </c>
      <c r="K389" s="65">
        <v>54.490448630000003</v>
      </c>
      <c r="L389" s="65">
        <v>58.353416350000003</v>
      </c>
      <c r="M389" s="65">
        <v>40.257789260000003</v>
      </c>
      <c r="N389" s="65">
        <v>45.46143756</v>
      </c>
      <c r="O389" s="65">
        <v>87.530124529999995</v>
      </c>
      <c r="P389" s="65">
        <v>58.861801149999998</v>
      </c>
      <c r="Q389" s="65">
        <v>35.231183059999999</v>
      </c>
      <c r="R389" s="65">
        <v>48.171167349999997</v>
      </c>
      <c r="S389" s="65">
        <v>77.833460630000005</v>
      </c>
      <c r="T389" s="65">
        <v>70.267084269999998</v>
      </c>
      <c r="U389" s="65">
        <v>44.3934608</v>
      </c>
      <c r="V389" s="65">
        <v>62.319205869999998</v>
      </c>
      <c r="W389" s="65">
        <v>91.05602537</v>
      </c>
      <c r="X389" s="65">
        <v>70.267084269999998</v>
      </c>
      <c r="Y389" s="65">
        <v>45.508220600000001</v>
      </c>
      <c r="Z389" s="65">
        <v>63.223432270000004</v>
      </c>
      <c r="AA389" s="65">
        <v>104.3586316</v>
      </c>
      <c r="AB389" s="65">
        <v>49.417719120000001</v>
      </c>
      <c r="AC389" s="65">
        <v>50.342436139999997</v>
      </c>
      <c r="AD389" s="65">
        <v>41.1102846</v>
      </c>
      <c r="AE389" s="65">
        <v>121.7640196</v>
      </c>
      <c r="AF389" s="65">
        <v>54.815873109999998</v>
      </c>
      <c r="AG389" s="65">
        <v>36.4853606</v>
      </c>
      <c r="AH389" s="65">
        <v>65.443288679999995</v>
      </c>
      <c r="AI389" s="65">
        <v>89.895336299999997</v>
      </c>
      <c r="AJ389" s="65">
        <v>81.777537069999994</v>
      </c>
      <c r="AK389" s="65">
        <v>42.563304629999998</v>
      </c>
      <c r="AL389" s="65">
        <v>70.82359099</v>
      </c>
      <c r="AM389" s="65">
        <v>100.5987185</v>
      </c>
      <c r="AN389" s="65">
        <v>74.978375470000003</v>
      </c>
      <c r="AO389" s="65">
        <v>25.686889069999999</v>
      </c>
      <c r="AP389" s="65">
        <v>78.952353479999999</v>
      </c>
      <c r="AQ389" s="65">
        <v>122.6663056</v>
      </c>
      <c r="AR389" s="65">
        <v>75.186192309999996</v>
      </c>
      <c r="AS389" s="65">
        <v>61.333152800000001</v>
      </c>
      <c r="AT389" s="65">
        <v>74.484737710000005</v>
      </c>
      <c r="AU389" s="65">
        <v>122.6663056</v>
      </c>
      <c r="AV389" s="65">
        <v>65.212924389999998</v>
      </c>
      <c r="AW389" s="65">
        <v>43.899823040000001</v>
      </c>
      <c r="AX389" s="65">
        <v>79.87594507</v>
      </c>
      <c r="AY389" s="65">
        <v>75.386577419999995</v>
      </c>
      <c r="AZ389" s="65">
        <v>78.455572270000005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37.329463709999999</v>
      </c>
      <c r="BF389" s="65">
        <v>81.591258670000002</v>
      </c>
      <c r="BG389" s="65">
        <v>122.386888</v>
      </c>
      <c r="BH389" s="65">
        <v>81.591258670000002</v>
      </c>
      <c r="BI389" s="65">
        <v>51.18127106</v>
      </c>
      <c r="BJ389" s="65">
        <v>68.728347069999998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47.497935869999999</v>
      </c>
      <c r="BV389" s="65">
        <v>63.944135639999999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0.54331200000000002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378.28339999999997</v>
      </c>
      <c r="E392" s="65">
        <v>545.82500000000005</v>
      </c>
      <c r="F392" s="65">
        <v>396.4205</v>
      </c>
      <c r="G392" s="65">
        <v>665.31</v>
      </c>
      <c r="H392" s="65">
        <v>739.32935999999995</v>
      </c>
      <c r="I392" s="65">
        <v>630.62568390000001</v>
      </c>
      <c r="J392" s="65">
        <v>918.58479999999997</v>
      </c>
      <c r="K392" s="65">
        <v>757.62</v>
      </c>
      <c r="L392" s="65">
        <v>642.77056019999998</v>
      </c>
      <c r="M392" s="65">
        <v>986.15049999999997</v>
      </c>
      <c r="N392" s="65">
        <v>1028.9132</v>
      </c>
      <c r="O392" s="65">
        <v>1234.3073999999999</v>
      </c>
      <c r="P392" s="65">
        <v>869.97943999999995</v>
      </c>
      <c r="Q392" s="65">
        <v>1096.7919999999999</v>
      </c>
      <c r="R392" s="65">
        <v>816.6360932</v>
      </c>
      <c r="S392" s="65">
        <v>1085.3381999999999</v>
      </c>
      <c r="T392" s="65">
        <v>1795.09682</v>
      </c>
      <c r="U392" s="65">
        <v>1661.5284999999999</v>
      </c>
      <c r="V392" s="65">
        <v>2216.1747999999998</v>
      </c>
      <c r="W392" s="65">
        <v>1507.2762</v>
      </c>
      <c r="X392" s="65">
        <v>1809.5527999999999</v>
      </c>
      <c r="Y392" s="65">
        <v>1579.9952499999999</v>
      </c>
      <c r="Z392" s="65">
        <v>2875.4005000000002</v>
      </c>
      <c r="AA392" s="65">
        <v>1627.0155</v>
      </c>
      <c r="AB392" s="65">
        <v>1937.998728</v>
      </c>
      <c r="AC392" s="65">
        <v>2487.6415000000002</v>
      </c>
      <c r="AD392" s="65">
        <v>2141.0525499999999</v>
      </c>
      <c r="AE392" s="65">
        <v>3042.0018</v>
      </c>
      <c r="AF392" s="65">
        <v>2294.3107</v>
      </c>
      <c r="AG392" s="65">
        <v>3192.6893610000002</v>
      </c>
      <c r="AH392" s="65">
        <v>3471.2163500000001</v>
      </c>
      <c r="AI392" s="65">
        <v>3801.6795000000002</v>
      </c>
      <c r="AJ392" s="65">
        <v>2867.7946000000002</v>
      </c>
      <c r="AK392" s="65">
        <v>2967.8627499999998</v>
      </c>
      <c r="AL392" s="65">
        <v>3917.0302499999998</v>
      </c>
      <c r="AM392" s="65">
        <v>3043.9472999999998</v>
      </c>
      <c r="AN392" s="65">
        <v>1700.2927420000001</v>
      </c>
      <c r="AO392" s="65">
        <v>3140.42461</v>
      </c>
      <c r="AP392" s="65">
        <v>2071.23245</v>
      </c>
      <c r="AQ392" s="65">
        <v>2840.2017110000002</v>
      </c>
      <c r="AR392" s="65">
        <v>3113.0956999999999</v>
      </c>
      <c r="AS392" s="65">
        <v>2866.9313080000002</v>
      </c>
      <c r="AT392" s="65">
        <v>3376.1090709999999</v>
      </c>
      <c r="AU392" s="65">
        <v>2208.3227740000002</v>
      </c>
      <c r="AV392" s="65">
        <v>3113.0956999999999</v>
      </c>
      <c r="AW392" s="65">
        <v>3030.99</v>
      </c>
      <c r="AX392" s="65">
        <v>4952.6522500000001</v>
      </c>
      <c r="AY392" s="65">
        <v>4245.1305000000002</v>
      </c>
      <c r="AZ392" s="65">
        <v>3113.0956999999999</v>
      </c>
      <c r="BA392" s="65">
        <v>2974.8143030000001</v>
      </c>
      <c r="BB392" s="65">
        <v>2434.1152550000002</v>
      </c>
      <c r="BC392" s="65">
        <v>1680.5600999999999</v>
      </c>
      <c r="BD392" s="65">
        <v>3113.0956999999999</v>
      </c>
      <c r="BE392" s="65">
        <v>3537.6087499999999</v>
      </c>
      <c r="BF392" s="65">
        <v>3129.2149909999998</v>
      </c>
      <c r="BG392" s="65">
        <v>1794.0786720000001</v>
      </c>
      <c r="BH392" s="65">
        <v>3113.0956999999999</v>
      </c>
      <c r="BI392" s="65">
        <v>2935.6037500000002</v>
      </c>
      <c r="BJ392" s="65">
        <v>4952.6522500000001</v>
      </c>
      <c r="BK392" s="65">
        <v>4245.1305000000002</v>
      </c>
      <c r="BL392" s="65">
        <v>2309.1849000000002</v>
      </c>
      <c r="BM392" s="65">
        <v>2928.1037500000002</v>
      </c>
      <c r="BN392" s="65">
        <v>4935.39725</v>
      </c>
      <c r="BO392" s="65">
        <v>4230.3405000000002</v>
      </c>
      <c r="BP392" s="65">
        <v>3099.0707000000002</v>
      </c>
      <c r="BQ392" s="65">
        <v>3521.6712499999999</v>
      </c>
      <c r="BR392" s="65">
        <v>4930.3397500000001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4065.8760440000001</v>
      </c>
      <c r="BX392" s="65">
        <v>3020.9861000000001</v>
      </c>
      <c r="BY392" s="65">
        <v>3432.9387499999998</v>
      </c>
      <c r="BZ392" s="65">
        <v>4806.1142499999996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1962.5686499999999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378.28339999999997</v>
      </c>
      <c r="E401" s="65">
        <v>545.82500000000005</v>
      </c>
      <c r="F401" s="65">
        <v>396.4205</v>
      </c>
      <c r="G401" s="65">
        <v>665.31</v>
      </c>
      <c r="H401" s="65">
        <v>739.32935999999995</v>
      </c>
      <c r="I401" s="65">
        <v>630.62568390000001</v>
      </c>
      <c r="J401" s="65">
        <v>918.58479999999997</v>
      </c>
      <c r="K401" s="65">
        <v>757.62</v>
      </c>
      <c r="L401" s="65">
        <v>642.77056019999998</v>
      </c>
      <c r="M401" s="65">
        <v>986.15049999999997</v>
      </c>
      <c r="N401" s="65">
        <v>1028.9132</v>
      </c>
      <c r="O401" s="65">
        <v>1234.3073999999999</v>
      </c>
      <c r="P401" s="65">
        <v>869.97943999999995</v>
      </c>
      <c r="Q401" s="65">
        <v>1096.7919999999999</v>
      </c>
      <c r="R401" s="65">
        <v>816.6360932</v>
      </c>
      <c r="S401" s="65">
        <v>1085.3381999999999</v>
      </c>
      <c r="T401" s="65">
        <v>1795.09682</v>
      </c>
      <c r="U401" s="65">
        <v>1661.5284999999999</v>
      </c>
      <c r="V401" s="65">
        <v>2216.1747999999998</v>
      </c>
      <c r="W401" s="65">
        <v>1507.2762</v>
      </c>
      <c r="X401" s="65">
        <v>1809.5527999999999</v>
      </c>
      <c r="Y401" s="65">
        <v>1579.9952499999999</v>
      </c>
      <c r="Z401" s="65">
        <v>2875.4005000000002</v>
      </c>
      <c r="AA401" s="65">
        <v>1627.0155</v>
      </c>
      <c r="AB401" s="65">
        <v>1990.798728</v>
      </c>
      <c r="AC401" s="65">
        <v>2547.6415000000002</v>
      </c>
      <c r="AD401" s="65">
        <v>2225.0525499999999</v>
      </c>
      <c r="AE401" s="65">
        <v>3114.0018</v>
      </c>
      <c r="AF401" s="65">
        <v>2347.1107000000002</v>
      </c>
      <c r="AG401" s="65">
        <v>3252.6893610000002</v>
      </c>
      <c r="AH401" s="65">
        <v>3555.2163500000001</v>
      </c>
      <c r="AI401" s="65">
        <v>3873.6795000000002</v>
      </c>
      <c r="AJ401" s="65">
        <v>2920.5945999999999</v>
      </c>
      <c r="AK401" s="65">
        <v>3027.8627499999998</v>
      </c>
      <c r="AL401" s="65">
        <v>4001.0302499999998</v>
      </c>
      <c r="AM401" s="65">
        <v>3115.9472999999998</v>
      </c>
      <c r="AN401" s="65">
        <v>1753.092742</v>
      </c>
      <c r="AO401" s="65">
        <v>3200.42461</v>
      </c>
      <c r="AP401" s="65">
        <v>2155.23245</v>
      </c>
      <c r="AQ401" s="65">
        <v>2912.2017110000002</v>
      </c>
      <c r="AR401" s="65">
        <v>3165.8957</v>
      </c>
      <c r="AS401" s="65">
        <v>2926.9313080000002</v>
      </c>
      <c r="AT401" s="65">
        <v>3460.1090709999999</v>
      </c>
      <c r="AU401" s="65">
        <v>2280.3227740000002</v>
      </c>
      <c r="AV401" s="65">
        <v>3165.8957</v>
      </c>
      <c r="AW401" s="65">
        <v>3090.99</v>
      </c>
      <c r="AX401" s="65">
        <v>5036.6522500000001</v>
      </c>
      <c r="AY401" s="65">
        <v>4317.1305000000002</v>
      </c>
      <c r="AZ401" s="65">
        <v>3165.8957</v>
      </c>
      <c r="BA401" s="65">
        <v>3034.8143030000001</v>
      </c>
      <c r="BB401" s="65">
        <v>2518.1152550000002</v>
      </c>
      <c r="BC401" s="65">
        <v>1752.5600999999999</v>
      </c>
      <c r="BD401" s="65">
        <v>3165.8957</v>
      </c>
      <c r="BE401" s="65">
        <v>3597.6087499999999</v>
      </c>
      <c r="BF401" s="65">
        <v>3213.2149909999998</v>
      </c>
      <c r="BG401" s="65">
        <v>1866.0786720000001</v>
      </c>
      <c r="BH401" s="65">
        <v>3165.8957</v>
      </c>
      <c r="BI401" s="65">
        <v>2995.6037500000002</v>
      </c>
      <c r="BJ401" s="65">
        <v>5036.6522500000001</v>
      </c>
      <c r="BK401" s="65">
        <v>4317.1305000000002</v>
      </c>
      <c r="BL401" s="65">
        <v>2361.9848999999999</v>
      </c>
      <c r="BM401" s="65">
        <v>2988.1037500000002</v>
      </c>
      <c r="BN401" s="65">
        <v>5019.39725</v>
      </c>
      <c r="BO401" s="65">
        <v>4302.3405000000002</v>
      </c>
      <c r="BP401" s="65">
        <v>3151.8706999999999</v>
      </c>
      <c r="BQ401" s="65">
        <v>3581.6712499999999</v>
      </c>
      <c r="BR401" s="65">
        <v>5014.3397500000001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4137.8760439999996</v>
      </c>
      <c r="BX401" s="65">
        <v>3073.7860999999998</v>
      </c>
      <c r="BY401" s="65">
        <v>3492.9387499999998</v>
      </c>
      <c r="BZ401" s="65">
        <v>4890.1142499999996</v>
      </c>
      <c r="CA401" s="65">
        <v>4191.5264999999999</v>
      </c>
      <c r="CB401" s="65">
        <v>3013.7150999999999</v>
      </c>
      <c r="CC401" s="65">
        <v>3424.67625</v>
      </c>
      <c r="CD401" s="65">
        <v>4794.5467500000004</v>
      </c>
      <c r="CE401" s="65">
        <v>4109.6115</v>
      </c>
      <c r="CF401" s="65">
        <v>2984.6750999999999</v>
      </c>
      <c r="CG401" s="65">
        <v>3391.67625</v>
      </c>
      <c r="CH401" s="65">
        <v>4748.3467499999997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2046.5686499999999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N416" s="65">
        <v>86.300836329999996</v>
      </c>
      <c r="AO416" s="65">
        <v>98.069132190000005</v>
      </c>
      <c r="AP416" s="65">
        <v>137.29678509999999</v>
      </c>
      <c r="AQ416" s="65">
        <v>117.68295860000001</v>
      </c>
      <c r="AR416" s="65">
        <v>747.33712530000003</v>
      </c>
      <c r="AV416" s="65">
        <v>2321.4748869999999</v>
      </c>
      <c r="AY416" s="65">
        <v>3165.6475740000001</v>
      </c>
      <c r="AZ416" s="65">
        <v>3763.3019840000002</v>
      </c>
      <c r="BA416" s="65">
        <v>4276.4795279999998</v>
      </c>
      <c r="BB416" s="65">
        <v>5987.0713390000001</v>
      </c>
      <c r="BC416" s="65">
        <v>5131.7754329999998</v>
      </c>
      <c r="BD416" s="65">
        <v>3068.6022720000001</v>
      </c>
      <c r="BE416" s="65">
        <v>6184.8741970000001</v>
      </c>
      <c r="BF416" s="65">
        <v>8658.8238760000004</v>
      </c>
      <c r="BG416" s="65">
        <v>7421.8490359999996</v>
      </c>
      <c r="BH416" s="65">
        <v>6148.7951080000003</v>
      </c>
      <c r="BI416" s="65">
        <v>6987.2671680000003</v>
      </c>
      <c r="BJ416" s="65">
        <v>9782.174035</v>
      </c>
      <c r="BK416" s="65">
        <v>4181.5673379999998</v>
      </c>
      <c r="BL416" s="65">
        <v>7275.2154490000003</v>
      </c>
      <c r="BM416" s="65">
        <v>8267.2902830000003</v>
      </c>
      <c r="BN416" s="65">
        <v>11574.206399999999</v>
      </c>
      <c r="BO416" s="65">
        <v>9920.7483400000001</v>
      </c>
      <c r="BP416" s="65">
        <v>8097.008949</v>
      </c>
      <c r="BQ416" s="65">
        <v>9201.1465329999992</v>
      </c>
      <c r="BR416" s="65">
        <v>5922.2959300000002</v>
      </c>
      <c r="BS416" s="65">
        <v>11041.375840000001</v>
      </c>
      <c r="BT416" s="65">
        <v>8310.0035929999995</v>
      </c>
      <c r="BU416" s="65">
        <v>9443.1859010000007</v>
      </c>
      <c r="BV416" s="65">
        <v>12319.036469999999</v>
      </c>
      <c r="BW416" s="65">
        <v>11331.82308</v>
      </c>
      <c r="BX416" s="65">
        <v>8310.0035929999995</v>
      </c>
      <c r="BY416" s="65">
        <v>9443.1859010000007</v>
      </c>
      <c r="BZ416" s="65">
        <v>13220.46026</v>
      </c>
      <c r="CA416" s="65">
        <v>11331.82308</v>
      </c>
      <c r="CB416" s="65">
        <v>8310.0035929999995</v>
      </c>
      <c r="CC416" s="65">
        <v>9443.1859010000007</v>
      </c>
      <c r="CD416" s="65">
        <v>13220.46026</v>
      </c>
      <c r="CE416" s="65">
        <v>11331.82308</v>
      </c>
      <c r="CF416" s="65">
        <v>8310.0035929999995</v>
      </c>
      <c r="CG416" s="65">
        <v>9443.1859010000007</v>
      </c>
      <c r="CH416" s="65">
        <v>13220.46026</v>
      </c>
      <c r="CI416" s="65">
        <v>11331.82308</v>
      </c>
      <c r="CJ416" s="65">
        <v>8310.0035929999995</v>
      </c>
      <c r="CK416" s="65">
        <v>9443.1859010000007</v>
      </c>
      <c r="CL416" s="65">
        <v>13220.46026</v>
      </c>
      <c r="CM416" s="65">
        <v>11331.82308</v>
      </c>
      <c r="CN416" s="65">
        <v>8310.0035929999995</v>
      </c>
      <c r="CO416" s="65">
        <v>9443.1859010000007</v>
      </c>
      <c r="CP416" s="65">
        <v>13220.46026</v>
      </c>
      <c r="CQ416" s="65">
        <v>11331.82308</v>
      </c>
      <c r="CR416" s="65">
        <v>8310.0035929999995</v>
      </c>
      <c r="CS416" s="65">
        <v>9443.1859010000007</v>
      </c>
      <c r="CT416" s="65">
        <v>13220.46026</v>
      </c>
      <c r="CU416" s="65">
        <v>9465.0149880000008</v>
      </c>
      <c r="CV416" s="65">
        <v>8310.0035929999995</v>
      </c>
      <c r="CW416" s="65">
        <v>9443.1859010000007</v>
      </c>
      <c r="CX416" s="65">
        <v>10910.4586</v>
      </c>
      <c r="CY416" s="65">
        <v>11331.82308</v>
      </c>
      <c r="CZ416" s="65">
        <v>8310.0035929999995</v>
      </c>
      <c r="DA416" s="65">
        <v>9443.1859010000007</v>
      </c>
      <c r="DB416" s="65">
        <v>9277.6034490000002</v>
      </c>
      <c r="DC416" s="65">
        <v>11331.82308</v>
      </c>
      <c r="DD416" s="65">
        <v>8310.0035929999995</v>
      </c>
      <c r="DE416" s="65">
        <v>9443.1859010000007</v>
      </c>
      <c r="DF416" s="65">
        <v>13220.46026</v>
      </c>
      <c r="DG416" s="65">
        <v>11331.82308</v>
      </c>
      <c r="DH416" s="65">
        <v>8310.0035929999995</v>
      </c>
      <c r="DI416" s="65">
        <v>9443.1859010000007</v>
      </c>
      <c r="DJ416" s="65">
        <v>13220.46026</v>
      </c>
      <c r="DK416" s="65">
        <v>11331.82308</v>
      </c>
      <c r="DL416" s="65">
        <v>8310.0035929999995</v>
      </c>
      <c r="DM416" s="65">
        <v>9443.1859010000007</v>
      </c>
      <c r="DN416" s="65">
        <v>13220.46026</v>
      </c>
      <c r="DO416" s="65">
        <v>11331.82308</v>
      </c>
      <c r="DP416" s="65">
        <v>8310.0035929999995</v>
      </c>
      <c r="DQ416" s="65">
        <v>8886.3830249999992</v>
      </c>
      <c r="DR416" s="65">
        <v>13220.46026</v>
      </c>
      <c r="DS416" s="65">
        <v>11331.82308</v>
      </c>
      <c r="DT416" s="65">
        <v>8310.0035929999995</v>
      </c>
      <c r="DU416" s="65">
        <v>9443.1859010000007</v>
      </c>
      <c r="DV416" s="65">
        <v>13220.46026</v>
      </c>
      <c r="DW416" s="65">
        <v>11331.82308</v>
      </c>
      <c r="DX416" s="65">
        <v>8310.0035929999995</v>
      </c>
      <c r="DY416" s="65">
        <v>9443.1859010000007</v>
      </c>
      <c r="DZ416" s="65">
        <v>13220.46026</v>
      </c>
      <c r="EA416" s="65">
        <v>11331.82308</v>
      </c>
      <c r="EB416" s="65">
        <v>8310.0035929999995</v>
      </c>
      <c r="EC416" s="65">
        <v>9443.1859010000007</v>
      </c>
      <c r="ED416" s="65">
        <v>13220.46026</v>
      </c>
      <c r="EE416" s="65">
        <v>11331.82308</v>
      </c>
      <c r="EF416" s="65">
        <v>8310.0035929999995</v>
      </c>
      <c r="EG416" s="65">
        <v>9443.1859010000007</v>
      </c>
      <c r="EH416" s="65">
        <v>13220.46026</v>
      </c>
      <c r="EI416" s="65">
        <v>11331.82308</v>
      </c>
      <c r="EJ416" s="65">
        <v>8310.0035929999995</v>
      </c>
      <c r="EK416" s="65">
        <v>9443.1859010000007</v>
      </c>
      <c r="EL416" s="65">
        <v>13220.46026</v>
      </c>
      <c r="EM416" s="65">
        <v>11331.82308</v>
      </c>
      <c r="EN416" s="65">
        <v>8310.0035929999995</v>
      </c>
      <c r="EO416" s="65">
        <v>9443.1859010000007</v>
      </c>
      <c r="EP416" s="65">
        <v>13220.46026</v>
      </c>
      <c r="EQ416" s="65">
        <v>11331.82308</v>
      </c>
      <c r="ER416" s="65">
        <v>8310.0035929999995</v>
      </c>
      <c r="ES416" s="65">
        <v>9443.1859010000007</v>
      </c>
      <c r="ET416" s="65">
        <v>13220.46026</v>
      </c>
      <c r="EU416" s="65">
        <v>11331.82308</v>
      </c>
      <c r="EV416" s="65">
        <v>8310.0035929999995</v>
      </c>
      <c r="EW416" s="65">
        <v>9443.1859010000007</v>
      </c>
      <c r="EX416" s="65">
        <v>13220.46026</v>
      </c>
      <c r="EY416" s="65">
        <v>11331.82308</v>
      </c>
      <c r="EZ416" s="65">
        <v>8310.0035929999995</v>
      </c>
      <c r="FA416" s="65">
        <v>9443.1859010000007</v>
      </c>
      <c r="FB416" s="65">
        <v>3111.2193430000002</v>
      </c>
      <c r="FC416" s="65">
        <v>11331.82308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86.300836329999996</v>
      </c>
      <c r="AO425" s="65">
        <v>98.069132190000005</v>
      </c>
      <c r="AP425" s="65">
        <v>137.29678509999999</v>
      </c>
      <c r="AQ425" s="65">
        <v>117.68295860000001</v>
      </c>
      <c r="AR425" s="65">
        <v>747.33712530000003</v>
      </c>
      <c r="AS425" s="65">
        <v>0</v>
      </c>
      <c r="AT425" s="65">
        <v>0</v>
      </c>
      <c r="AU425" s="65">
        <v>0</v>
      </c>
      <c r="AV425" s="65">
        <v>2321.4748869999999</v>
      </c>
      <c r="AW425" s="65">
        <v>0</v>
      </c>
      <c r="AX425" s="65">
        <v>0</v>
      </c>
      <c r="AY425" s="65">
        <v>3165.6475740000001</v>
      </c>
      <c r="AZ425" s="65">
        <v>3763.3019840000002</v>
      </c>
      <c r="BA425" s="65">
        <v>4276.4795279999998</v>
      </c>
      <c r="BB425" s="65">
        <v>5987.0713390000001</v>
      </c>
      <c r="BC425" s="65">
        <v>5131.7754329999998</v>
      </c>
      <c r="BD425" s="65">
        <v>3068.6022720000001</v>
      </c>
      <c r="BE425" s="65">
        <v>6184.8741970000001</v>
      </c>
      <c r="BF425" s="65">
        <v>8658.8238760000004</v>
      </c>
      <c r="BG425" s="65">
        <v>7421.8490359999996</v>
      </c>
      <c r="BH425" s="65">
        <v>6148.7951080000003</v>
      </c>
      <c r="BI425" s="65">
        <v>6987.2671680000003</v>
      </c>
      <c r="BJ425" s="65">
        <v>9782.174035</v>
      </c>
      <c r="BK425" s="65">
        <v>4181.5673379999998</v>
      </c>
      <c r="BL425" s="65">
        <v>7275.2154490000003</v>
      </c>
      <c r="BM425" s="65">
        <v>8267.2902830000003</v>
      </c>
      <c r="BN425" s="65">
        <v>11574.206399999999</v>
      </c>
      <c r="BO425" s="65">
        <v>9920.7483400000001</v>
      </c>
      <c r="BP425" s="65">
        <v>8097.008949</v>
      </c>
      <c r="BQ425" s="65">
        <v>9201.1465329999992</v>
      </c>
      <c r="BR425" s="65">
        <v>5922.2959300000002</v>
      </c>
      <c r="BS425" s="65">
        <v>11041.375840000001</v>
      </c>
      <c r="BT425" s="65">
        <v>8310.0035929999995</v>
      </c>
      <c r="BU425" s="65">
        <v>9443.1859010000007</v>
      </c>
      <c r="BV425" s="65">
        <v>12319.036469999999</v>
      </c>
      <c r="BW425" s="65">
        <v>11331.82308</v>
      </c>
      <c r="BX425" s="65">
        <v>8310.0035929999995</v>
      </c>
      <c r="BY425" s="65">
        <v>9443.1859010000007</v>
      </c>
      <c r="BZ425" s="65">
        <v>13220.46026</v>
      </c>
      <c r="CA425" s="65">
        <v>11331.82308</v>
      </c>
      <c r="CB425" s="65">
        <v>8310.0035929999995</v>
      </c>
      <c r="CC425" s="65">
        <v>9443.1859010000007</v>
      </c>
      <c r="CD425" s="65">
        <v>13220.46026</v>
      </c>
      <c r="CE425" s="65">
        <v>11331.82308</v>
      </c>
      <c r="CF425" s="65">
        <v>8310.0035929999995</v>
      </c>
      <c r="CG425" s="65">
        <v>9443.1859010000007</v>
      </c>
      <c r="CH425" s="65">
        <v>13220.46026</v>
      </c>
      <c r="CI425" s="65">
        <v>11331.82308</v>
      </c>
      <c r="CJ425" s="65">
        <v>8310.0035929999995</v>
      </c>
      <c r="CK425" s="65">
        <v>9443.1859010000007</v>
      </c>
      <c r="CL425" s="65">
        <v>13220.46026</v>
      </c>
      <c r="CM425" s="65">
        <v>11331.82308</v>
      </c>
      <c r="CN425" s="65">
        <v>8310.0035929999995</v>
      </c>
      <c r="CO425" s="65">
        <v>9443.1859010000007</v>
      </c>
      <c r="CP425" s="65">
        <v>13220.46026</v>
      </c>
      <c r="CQ425" s="65">
        <v>11331.82308</v>
      </c>
      <c r="CR425" s="65">
        <v>8310.0035929999995</v>
      </c>
      <c r="CS425" s="65">
        <v>9443.1859010000007</v>
      </c>
      <c r="CT425" s="65">
        <v>13220.46026</v>
      </c>
      <c r="CU425" s="65">
        <v>9465.0149880000008</v>
      </c>
      <c r="CV425" s="65">
        <v>8310.0035929999995</v>
      </c>
      <c r="CW425" s="65">
        <v>9443.1859010000007</v>
      </c>
      <c r="CX425" s="65">
        <v>10910.4586</v>
      </c>
      <c r="CY425" s="65">
        <v>11331.82308</v>
      </c>
      <c r="CZ425" s="65">
        <v>8310.0035929999995</v>
      </c>
      <c r="DA425" s="65">
        <v>9443.1859010000007</v>
      </c>
      <c r="DB425" s="65">
        <v>9277.6034490000002</v>
      </c>
      <c r="DC425" s="65">
        <v>11331.82308</v>
      </c>
      <c r="DD425" s="65">
        <v>8310.0035929999995</v>
      </c>
      <c r="DE425" s="65">
        <v>9443.1859010000007</v>
      </c>
      <c r="DF425" s="65">
        <v>13220.46026</v>
      </c>
      <c r="DG425" s="65">
        <v>11331.82308</v>
      </c>
      <c r="DH425" s="65">
        <v>8310.0035929999995</v>
      </c>
      <c r="DI425" s="65">
        <v>9443.1859010000007</v>
      </c>
      <c r="DJ425" s="65">
        <v>13220.46026</v>
      </c>
      <c r="DK425" s="65">
        <v>11331.82308</v>
      </c>
      <c r="DL425" s="65">
        <v>8310.0035929999995</v>
      </c>
      <c r="DM425" s="65">
        <v>9443.1859010000007</v>
      </c>
      <c r="DN425" s="65">
        <v>13220.46026</v>
      </c>
      <c r="DO425" s="65">
        <v>11331.82308</v>
      </c>
      <c r="DP425" s="65">
        <v>8310.0035929999995</v>
      </c>
      <c r="DQ425" s="65">
        <v>8886.3830249999992</v>
      </c>
      <c r="DR425" s="65">
        <v>13220.46026</v>
      </c>
      <c r="DS425" s="65">
        <v>11331.82308</v>
      </c>
      <c r="DT425" s="65">
        <v>8310.0035929999995</v>
      </c>
      <c r="DU425" s="65">
        <v>9443.1859010000007</v>
      </c>
      <c r="DV425" s="65">
        <v>13220.46026</v>
      </c>
      <c r="DW425" s="65">
        <v>11331.82308</v>
      </c>
      <c r="DX425" s="65">
        <v>8310.0035929999995</v>
      </c>
      <c r="DY425" s="65">
        <v>9443.1859010000007</v>
      </c>
      <c r="DZ425" s="65">
        <v>13220.46026</v>
      </c>
      <c r="EA425" s="65">
        <v>11331.82308</v>
      </c>
      <c r="EB425" s="65">
        <v>8310.0035929999995</v>
      </c>
      <c r="EC425" s="65">
        <v>9443.1859010000007</v>
      </c>
      <c r="ED425" s="65">
        <v>13220.46026</v>
      </c>
      <c r="EE425" s="65">
        <v>11331.82308</v>
      </c>
      <c r="EF425" s="65">
        <v>8310.0035929999995</v>
      </c>
      <c r="EG425" s="65">
        <v>9443.1859010000007</v>
      </c>
      <c r="EH425" s="65">
        <v>13220.46026</v>
      </c>
      <c r="EI425" s="65">
        <v>11331.82308</v>
      </c>
      <c r="EJ425" s="65">
        <v>8310.0035929999995</v>
      </c>
      <c r="EK425" s="65">
        <v>9443.1859010000007</v>
      </c>
      <c r="EL425" s="65">
        <v>13220.46026</v>
      </c>
      <c r="EM425" s="65">
        <v>11331.82308</v>
      </c>
      <c r="EN425" s="65">
        <v>8310.0035929999995</v>
      </c>
      <c r="EO425" s="65">
        <v>9443.1859010000007</v>
      </c>
      <c r="EP425" s="65">
        <v>13220.46026</v>
      </c>
      <c r="EQ425" s="65">
        <v>11331.82308</v>
      </c>
      <c r="ER425" s="65">
        <v>8310.0035929999995</v>
      </c>
      <c r="ES425" s="65">
        <v>9443.1859010000007</v>
      </c>
      <c r="ET425" s="65">
        <v>13220.46026</v>
      </c>
      <c r="EU425" s="65">
        <v>11331.82308</v>
      </c>
      <c r="EV425" s="65">
        <v>8310.0035929999995</v>
      </c>
      <c r="EW425" s="65">
        <v>9443.1859010000007</v>
      </c>
      <c r="EX425" s="65">
        <v>13220.46026</v>
      </c>
      <c r="EY425" s="65">
        <v>11331.82308</v>
      </c>
      <c r="EZ425" s="65">
        <v>8310.0035929999995</v>
      </c>
      <c r="FA425" s="65">
        <v>9443.1859010000007</v>
      </c>
      <c r="FB425" s="65">
        <v>3111.2193430000002</v>
      </c>
      <c r="FC425" s="65">
        <v>11331.82308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  <c r="DD427" s="65">
        <v>39.473258129999998</v>
      </c>
      <c r="DE427" s="65">
        <v>29.604943599999999</v>
      </c>
      <c r="DF427" s="65">
        <v>39.473258129999998</v>
      </c>
      <c r="DG427" s="65">
        <v>59.209887190000003</v>
      </c>
      <c r="DH427" s="65">
        <v>309.96772700000002</v>
      </c>
      <c r="DI427" s="65">
        <v>232.47579519999999</v>
      </c>
      <c r="DK427" s="65">
        <v>464.95159050000001</v>
      </c>
      <c r="DL427" s="65">
        <v>309.96772700000002</v>
      </c>
      <c r="DM427" s="65">
        <v>232.47579519999999</v>
      </c>
      <c r="DN427" s="65">
        <v>309.96772700000002</v>
      </c>
      <c r="DO427" s="65">
        <v>464.95159050000001</v>
      </c>
      <c r="DP427" s="65">
        <v>309.96772700000002</v>
      </c>
      <c r="DQ427" s="65">
        <v>232.47579519999999</v>
      </c>
      <c r="DR427" s="65">
        <v>309.96772700000002</v>
      </c>
      <c r="DS427" s="65">
        <v>464.95159050000001</v>
      </c>
      <c r="DT427" s="65">
        <v>309.96772700000002</v>
      </c>
      <c r="DU427" s="65">
        <v>232.47579519999999</v>
      </c>
      <c r="DV427" s="65">
        <v>309.96772700000002</v>
      </c>
      <c r="DW427" s="65">
        <v>464.95159050000001</v>
      </c>
      <c r="DX427" s="65">
        <v>309.96772700000002</v>
      </c>
      <c r="DY427" s="65">
        <v>232.47579519999999</v>
      </c>
      <c r="DZ427" s="65">
        <v>309.96772700000002</v>
      </c>
      <c r="EA427" s="65">
        <v>464.95159050000001</v>
      </c>
      <c r="EB427" s="65">
        <v>309.96772700000002</v>
      </c>
      <c r="EC427" s="65">
        <v>232.47579519999999</v>
      </c>
      <c r="EE427" s="65">
        <v>464.95159050000001</v>
      </c>
      <c r="EF427" s="65">
        <v>309.96772700000002</v>
      </c>
      <c r="EG427" s="65">
        <v>232.47579519999999</v>
      </c>
      <c r="EH427" s="65">
        <v>309.96772700000002</v>
      </c>
      <c r="EI427" s="65">
        <v>464.95159050000001</v>
      </c>
      <c r="EJ427" s="65">
        <v>309.96772700000002</v>
      </c>
      <c r="EK427" s="65">
        <v>232.47579519999999</v>
      </c>
      <c r="EL427" s="65">
        <v>309.96772700000002</v>
      </c>
      <c r="EM427" s="65">
        <v>464.95159050000001</v>
      </c>
      <c r="EN427" s="65">
        <v>309.96772700000002</v>
      </c>
      <c r="EO427" s="65">
        <v>232.47579519999999</v>
      </c>
      <c r="EP427" s="65">
        <v>309.96772700000002</v>
      </c>
      <c r="EQ427" s="65">
        <v>464.95159050000001</v>
      </c>
      <c r="ER427" s="65">
        <v>309.96772700000002</v>
      </c>
      <c r="ES427" s="65">
        <v>232.47579519999999</v>
      </c>
      <c r="ET427" s="65">
        <v>309.96772700000002</v>
      </c>
      <c r="EU427" s="65">
        <v>464.95159050000001</v>
      </c>
      <c r="EV427" s="65">
        <v>309.96772700000002</v>
      </c>
      <c r="EW427" s="65">
        <v>232.47579519999999</v>
      </c>
      <c r="EX427" s="65">
        <v>309.96772700000002</v>
      </c>
      <c r="EY427" s="65">
        <v>464.95159050000001</v>
      </c>
      <c r="EZ427" s="65">
        <v>309.96772700000002</v>
      </c>
      <c r="FA427" s="65">
        <v>232.47579519999999</v>
      </c>
      <c r="FB427" s="65">
        <v>309.96772700000002</v>
      </c>
      <c r="FC427" s="65">
        <v>464.95159050000001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39.473258129999998</v>
      </c>
      <c r="DE437" s="65">
        <v>29.604943599999999</v>
      </c>
      <c r="DF437" s="65">
        <v>39.473258129999998</v>
      </c>
      <c r="DG437" s="65">
        <v>59.209887190000003</v>
      </c>
      <c r="DH437" s="65">
        <v>309.96772700000002</v>
      </c>
      <c r="DI437" s="65">
        <v>232.47579519999999</v>
      </c>
      <c r="DJ437" s="65">
        <v>0</v>
      </c>
      <c r="DK437" s="65">
        <v>464.95159050000001</v>
      </c>
      <c r="DL437" s="65">
        <v>309.96772700000002</v>
      </c>
      <c r="DM437" s="65">
        <v>232.47579519999999</v>
      </c>
      <c r="DN437" s="65">
        <v>309.96772700000002</v>
      </c>
      <c r="DO437" s="65">
        <v>464.95159050000001</v>
      </c>
      <c r="DP437" s="65">
        <v>309.96772700000002</v>
      </c>
      <c r="DQ437" s="65">
        <v>232.47579519999999</v>
      </c>
      <c r="DR437" s="65">
        <v>309.96772700000002</v>
      </c>
      <c r="DS437" s="65">
        <v>464.95159050000001</v>
      </c>
      <c r="DT437" s="65">
        <v>309.96772700000002</v>
      </c>
      <c r="DU437" s="65">
        <v>232.47579519999999</v>
      </c>
      <c r="DV437" s="65">
        <v>309.96772700000002</v>
      </c>
      <c r="DW437" s="65">
        <v>464.95159050000001</v>
      </c>
      <c r="DX437" s="65">
        <v>309.96772700000002</v>
      </c>
      <c r="DY437" s="65">
        <v>232.47579519999999</v>
      </c>
      <c r="DZ437" s="65">
        <v>309.96772700000002</v>
      </c>
      <c r="EA437" s="65">
        <v>464.95159050000001</v>
      </c>
      <c r="EB437" s="65">
        <v>309.96772700000002</v>
      </c>
      <c r="EC437" s="65">
        <v>232.47579519999999</v>
      </c>
      <c r="ED437" s="65">
        <v>0</v>
      </c>
      <c r="EE437" s="65">
        <v>464.95159050000001</v>
      </c>
      <c r="EF437" s="65">
        <v>309.96772700000002</v>
      </c>
      <c r="EG437" s="65">
        <v>232.47579519999999</v>
      </c>
      <c r="EH437" s="65">
        <v>309.96772700000002</v>
      </c>
      <c r="EI437" s="65">
        <v>464.95159050000001</v>
      </c>
      <c r="EJ437" s="65">
        <v>309.96772700000002</v>
      </c>
      <c r="EK437" s="65">
        <v>232.47579519999999</v>
      </c>
      <c r="EL437" s="65">
        <v>309.96772700000002</v>
      </c>
      <c r="EM437" s="65">
        <v>464.95159050000001</v>
      </c>
      <c r="EN437" s="65">
        <v>309.96772700000002</v>
      </c>
      <c r="EO437" s="65">
        <v>232.47579519999999</v>
      </c>
      <c r="EP437" s="65">
        <v>309.96772700000002</v>
      </c>
      <c r="EQ437" s="65">
        <v>464.95159050000001</v>
      </c>
      <c r="ER437" s="65">
        <v>309.96772700000002</v>
      </c>
      <c r="ES437" s="65">
        <v>232.47579519999999</v>
      </c>
      <c r="ET437" s="65">
        <v>309.96772700000002</v>
      </c>
      <c r="EU437" s="65">
        <v>464.95159050000001</v>
      </c>
      <c r="EV437" s="65">
        <v>309.96772700000002</v>
      </c>
      <c r="EW437" s="65">
        <v>232.47579519999999</v>
      </c>
      <c r="EX437" s="65">
        <v>309.96772700000002</v>
      </c>
      <c r="EY437" s="65">
        <v>464.95159050000001</v>
      </c>
      <c r="EZ437" s="65">
        <v>309.96772700000002</v>
      </c>
      <c r="FA437" s="65">
        <v>232.47579519999999</v>
      </c>
      <c r="FB437" s="65">
        <v>309.96772700000002</v>
      </c>
      <c r="FC437" s="65">
        <v>464.95159050000001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1262.454166</v>
      </c>
      <c r="BY440" s="65">
        <v>1434.607006</v>
      </c>
      <c r="BZ440" s="65">
        <v>2008.449809</v>
      </c>
      <c r="CA440" s="65">
        <v>1721.5284079999999</v>
      </c>
      <c r="CB440" s="65">
        <v>2322.1868800000002</v>
      </c>
      <c r="CC440" s="65">
        <v>2638.8487270000001</v>
      </c>
      <c r="CD440" s="65">
        <v>3694.3882180000001</v>
      </c>
      <c r="CE440" s="65">
        <v>3166.6184720000001</v>
      </c>
      <c r="CF440" s="65">
        <v>3342.3692120000001</v>
      </c>
      <c r="CG440" s="65">
        <v>3798.1468319999999</v>
      </c>
      <c r="CH440" s="65">
        <v>5317.4055639999997</v>
      </c>
      <c r="CI440" s="65">
        <v>4557.7761979999996</v>
      </c>
      <c r="CJ440" s="65">
        <v>4546.0136419999999</v>
      </c>
      <c r="CK440" s="65">
        <v>5165.9245929999997</v>
      </c>
      <c r="CL440" s="65">
        <v>7232.2944299999999</v>
      </c>
      <c r="CM440" s="65">
        <v>6199.109512</v>
      </c>
      <c r="CN440" s="65">
        <v>5859.8288700000003</v>
      </c>
      <c r="CO440" s="65">
        <v>6658.8964429999996</v>
      </c>
      <c r="CP440" s="65">
        <v>628.77186689999996</v>
      </c>
      <c r="CQ440" s="65">
        <v>7990.6757310000003</v>
      </c>
      <c r="CR440" s="65">
        <v>7009.5101199999999</v>
      </c>
      <c r="CS440" s="65">
        <v>7965.3524100000004</v>
      </c>
      <c r="CT440" s="65">
        <v>11151.49337</v>
      </c>
      <c r="CU440" s="65">
        <v>9558.4228920000005</v>
      </c>
      <c r="CV440" s="65">
        <v>8074.5977039999998</v>
      </c>
      <c r="CW440" s="65">
        <v>9175.6792089999999</v>
      </c>
      <c r="CX440" s="65">
        <v>12845.95089</v>
      </c>
      <c r="CY440" s="65">
        <v>11010.815049999999</v>
      </c>
      <c r="CZ440" s="65">
        <v>9893.6999909999995</v>
      </c>
      <c r="DA440" s="65">
        <v>11242.840899999999</v>
      </c>
      <c r="DB440" s="65">
        <v>15739.97726</v>
      </c>
      <c r="DC440" s="65">
        <v>13491.409079999999</v>
      </c>
      <c r="DD440" s="65">
        <v>11699.626200000001</v>
      </c>
      <c r="DE440" s="65">
        <v>13295.029780000001</v>
      </c>
      <c r="DF440" s="65">
        <v>18613.041689999998</v>
      </c>
      <c r="DG440" s="65">
        <v>15954.03573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16372.22083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14859.480020000001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1262.454166</v>
      </c>
      <c r="BY449" s="65">
        <v>1434.607006</v>
      </c>
      <c r="BZ449" s="65">
        <v>2008.449809</v>
      </c>
      <c r="CA449" s="65">
        <v>1721.5284079999999</v>
      </c>
      <c r="CB449" s="65">
        <v>2322.1868800000002</v>
      </c>
      <c r="CC449" s="65">
        <v>2638.8487270000001</v>
      </c>
      <c r="CD449" s="65">
        <v>3694.3882180000001</v>
      </c>
      <c r="CE449" s="65">
        <v>3166.6184720000001</v>
      </c>
      <c r="CF449" s="65">
        <v>3342.3692120000001</v>
      </c>
      <c r="CG449" s="65">
        <v>3798.1468319999999</v>
      </c>
      <c r="CH449" s="65">
        <v>5317.4055639999997</v>
      </c>
      <c r="CI449" s="65">
        <v>4557.7761979999996</v>
      </c>
      <c r="CJ449" s="65">
        <v>4546.0136419999999</v>
      </c>
      <c r="CK449" s="65">
        <v>5165.9245929999997</v>
      </c>
      <c r="CL449" s="65">
        <v>7232.2944299999999</v>
      </c>
      <c r="CM449" s="65">
        <v>6199.109512</v>
      </c>
      <c r="CN449" s="65">
        <v>5859.8288700000003</v>
      </c>
      <c r="CO449" s="65">
        <v>6658.8964429999996</v>
      </c>
      <c r="CP449" s="65">
        <v>628.77186689999996</v>
      </c>
      <c r="CQ449" s="65">
        <v>7990.6757310000003</v>
      </c>
      <c r="CR449" s="65">
        <v>7009.5101199999999</v>
      </c>
      <c r="CS449" s="65">
        <v>7965.3524100000004</v>
      </c>
      <c r="CT449" s="65">
        <v>11151.49337</v>
      </c>
      <c r="CU449" s="65">
        <v>9558.4228920000005</v>
      </c>
      <c r="CV449" s="65">
        <v>8074.5977039999998</v>
      </c>
      <c r="CW449" s="65">
        <v>9175.6792089999999</v>
      </c>
      <c r="CX449" s="65">
        <v>12845.95089</v>
      </c>
      <c r="CY449" s="65">
        <v>11010.815049999999</v>
      </c>
      <c r="CZ449" s="65">
        <v>9893.6999909999995</v>
      </c>
      <c r="DA449" s="65">
        <v>11242.840899999999</v>
      </c>
      <c r="DB449" s="65">
        <v>15739.97726</v>
      </c>
      <c r="DC449" s="65">
        <v>13491.409079999999</v>
      </c>
      <c r="DD449" s="65">
        <v>11699.626200000001</v>
      </c>
      <c r="DE449" s="65">
        <v>13295.029780000001</v>
      </c>
      <c r="DF449" s="65">
        <v>18613.041689999998</v>
      </c>
      <c r="DG449" s="65">
        <v>15954.03573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16372.22083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14859.480020000001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2142.106667</v>
      </c>
      <c r="DM464" s="65">
        <v>2434.212121</v>
      </c>
      <c r="DN464" s="65">
        <v>3407.8969699999998</v>
      </c>
      <c r="DO464" s="65">
        <v>2921.0545459999998</v>
      </c>
      <c r="DP464" s="65">
        <v>2714.5239940000001</v>
      </c>
      <c r="DQ464" s="65">
        <v>3084.686357</v>
      </c>
      <c r="DR464" s="65">
        <v>4318.5609000000004</v>
      </c>
      <c r="DS464" s="65">
        <v>21.98102299</v>
      </c>
      <c r="DT464" s="65">
        <v>3638.4412029999999</v>
      </c>
      <c r="DU464" s="65">
        <v>4134.5922760000003</v>
      </c>
      <c r="DV464" s="65">
        <v>5788.4291860000003</v>
      </c>
      <c r="DW464" s="65">
        <v>4961.5107310000003</v>
      </c>
      <c r="DX464" s="65">
        <v>4661.9638029999996</v>
      </c>
      <c r="DY464" s="65">
        <v>5297.6861399999998</v>
      </c>
      <c r="DZ464" s="65">
        <v>7416.7605960000001</v>
      </c>
      <c r="EA464" s="65">
        <v>6357.2233679999999</v>
      </c>
      <c r="EB464" s="65">
        <v>5706.4132609999997</v>
      </c>
      <c r="EC464" s="65">
        <v>6484.5605240000004</v>
      </c>
      <c r="ED464" s="65">
        <v>9078.3847339999993</v>
      </c>
      <c r="EE464" s="65">
        <v>7781.4726289999999</v>
      </c>
      <c r="EF464" s="65">
        <v>6935.2840100000003</v>
      </c>
      <c r="EG464" s="65">
        <v>7881.0045559999999</v>
      </c>
      <c r="EH464" s="65">
        <v>11033.40638</v>
      </c>
      <c r="EI464" s="65">
        <v>9457.2054680000001</v>
      </c>
      <c r="EJ464" s="65">
        <v>8118.8986150000001</v>
      </c>
      <c r="EK464" s="65">
        <v>9226.0211529999997</v>
      </c>
      <c r="EL464" s="65">
        <v>12916.429609999999</v>
      </c>
      <c r="EM464" s="65">
        <v>11071.22538</v>
      </c>
      <c r="EN464" s="65">
        <v>9187.4307439999993</v>
      </c>
      <c r="EO464" s="65">
        <v>10440.262210000001</v>
      </c>
      <c r="EP464" s="65">
        <v>14616.36709</v>
      </c>
      <c r="EQ464" s="65">
        <v>12528.31465</v>
      </c>
      <c r="ER464" s="65">
        <v>10123.279860000001</v>
      </c>
      <c r="ES464" s="65">
        <v>11503.72711</v>
      </c>
      <c r="ET464" s="65">
        <v>16105.21795</v>
      </c>
      <c r="EU464" s="65">
        <v>13105.6371</v>
      </c>
      <c r="EV464" s="65">
        <v>10440.61649</v>
      </c>
      <c r="EW464" s="65">
        <v>11961.783509999999</v>
      </c>
      <c r="EX464" s="65">
        <v>16746.496910000002</v>
      </c>
      <c r="EY464" s="65">
        <v>14354.14021</v>
      </c>
      <c r="EZ464" s="65">
        <v>10774.94443</v>
      </c>
      <c r="FA464" s="65">
        <v>12244.25503</v>
      </c>
      <c r="FB464" s="65">
        <v>17141.957050000001</v>
      </c>
      <c r="FC464" s="65">
        <v>14693.106040000001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2142.106667</v>
      </c>
      <c r="DM473" s="65">
        <v>2434.212121</v>
      </c>
      <c r="DN473" s="65">
        <v>3407.8969699999998</v>
      </c>
      <c r="DO473" s="65">
        <v>2921.0545459999998</v>
      </c>
      <c r="DP473" s="65">
        <v>2714.5239940000001</v>
      </c>
      <c r="DQ473" s="65">
        <v>3084.686357</v>
      </c>
      <c r="DR473" s="65">
        <v>4318.5609000000004</v>
      </c>
      <c r="DS473" s="65">
        <v>21.98102299</v>
      </c>
      <c r="DT473" s="65">
        <v>3638.4412029999999</v>
      </c>
      <c r="DU473" s="65">
        <v>4134.5922760000003</v>
      </c>
      <c r="DV473" s="65">
        <v>5788.4291860000003</v>
      </c>
      <c r="DW473" s="65">
        <v>4961.5107310000003</v>
      </c>
      <c r="DX473" s="65">
        <v>4661.9638029999996</v>
      </c>
      <c r="DY473" s="65">
        <v>5297.6861399999998</v>
      </c>
      <c r="DZ473" s="65">
        <v>7416.7605960000001</v>
      </c>
      <c r="EA473" s="65">
        <v>6357.2233679999999</v>
      </c>
      <c r="EB473" s="65">
        <v>5706.4132609999997</v>
      </c>
      <c r="EC473" s="65">
        <v>6484.5605240000004</v>
      </c>
      <c r="ED473" s="65">
        <v>9078.3847339999993</v>
      </c>
      <c r="EE473" s="65">
        <v>7781.4726289999999</v>
      </c>
      <c r="EF473" s="65">
        <v>6935.2840100000003</v>
      </c>
      <c r="EG473" s="65">
        <v>7881.0045559999999</v>
      </c>
      <c r="EH473" s="65">
        <v>11033.40638</v>
      </c>
      <c r="EI473" s="65">
        <v>9457.2054680000001</v>
      </c>
      <c r="EJ473" s="65">
        <v>8118.8986150000001</v>
      </c>
      <c r="EK473" s="65">
        <v>9226.0211529999997</v>
      </c>
      <c r="EL473" s="65">
        <v>12916.429609999999</v>
      </c>
      <c r="EM473" s="65">
        <v>11071.22538</v>
      </c>
      <c r="EN473" s="65">
        <v>9187.4307439999993</v>
      </c>
      <c r="EO473" s="65">
        <v>10440.262210000001</v>
      </c>
      <c r="EP473" s="65">
        <v>14616.36709</v>
      </c>
      <c r="EQ473" s="65">
        <v>12528.31465</v>
      </c>
      <c r="ER473" s="65">
        <v>10123.279860000001</v>
      </c>
      <c r="ES473" s="65">
        <v>11503.72711</v>
      </c>
      <c r="ET473" s="65">
        <v>16105.21795</v>
      </c>
      <c r="EU473" s="65">
        <v>13105.6371</v>
      </c>
      <c r="EV473" s="65">
        <v>10440.61649</v>
      </c>
      <c r="EW473" s="65">
        <v>11961.783509999999</v>
      </c>
      <c r="EX473" s="65">
        <v>16746.496910000002</v>
      </c>
      <c r="EY473" s="65">
        <v>14354.14021</v>
      </c>
      <c r="EZ473" s="65">
        <v>10774.94443</v>
      </c>
      <c r="FA473" s="65">
        <v>12244.25503</v>
      </c>
      <c r="FB473" s="65">
        <v>17141.957050000001</v>
      </c>
      <c r="FC473" s="65">
        <v>14693.106040000001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BX642" s="65">
        <v>440.48284890000002</v>
      </c>
      <c r="BY642" s="65">
        <v>440.48284890000002</v>
      </c>
      <c r="BZ642" s="65">
        <v>440.48284890000002</v>
      </c>
      <c r="CA642" s="65">
        <v>440.48284890000002</v>
      </c>
      <c r="CB642" s="65">
        <v>4977.8015240000004</v>
      </c>
      <c r="CC642" s="65">
        <v>4977.8015240000004</v>
      </c>
      <c r="CD642" s="65">
        <v>4977.8015240000004</v>
      </c>
      <c r="CE642" s="65">
        <v>4977.8015240000004</v>
      </c>
      <c r="CF642" s="65">
        <v>6755.2803540000004</v>
      </c>
      <c r="CG642" s="65">
        <v>6755.2803540000004</v>
      </c>
      <c r="CH642" s="65">
        <v>6755.2803540000004</v>
      </c>
      <c r="CI642" s="65">
        <v>6755.2803540000004</v>
      </c>
      <c r="CJ642" s="65">
        <v>7380.5710639999998</v>
      </c>
      <c r="CK642" s="65">
        <v>7380.5710639999998</v>
      </c>
      <c r="CL642" s="65">
        <v>7380.5710639999998</v>
      </c>
      <c r="CM642" s="65">
        <v>7380.5710639999998</v>
      </c>
      <c r="CN642" s="65">
        <v>8860.5340660000002</v>
      </c>
      <c r="CO642" s="65">
        <v>8860.5340660000002</v>
      </c>
      <c r="CP642" s="65">
        <v>8860.5340660000002</v>
      </c>
      <c r="CQ642" s="65">
        <v>8860.5340660000002</v>
      </c>
      <c r="CR642" s="65">
        <v>10573.051380000001</v>
      </c>
      <c r="CS642" s="65">
        <v>10573.051380000001</v>
      </c>
      <c r="CT642" s="65">
        <v>10573.051380000001</v>
      </c>
      <c r="CU642" s="65">
        <v>10573.051380000001</v>
      </c>
      <c r="CV642" s="65">
        <v>11517.239250000001</v>
      </c>
      <c r="CW642" s="65">
        <v>11517.239250000001</v>
      </c>
      <c r="CX642" s="65">
        <v>11517.239250000001</v>
      </c>
      <c r="CY642" s="65">
        <v>11517.239250000001</v>
      </c>
      <c r="CZ642" s="65">
        <v>13328.12689</v>
      </c>
      <c r="DA642" s="65">
        <v>13328.12689</v>
      </c>
      <c r="DB642" s="65">
        <v>13328.12689</v>
      </c>
      <c r="DC642" s="65">
        <v>13328.12689</v>
      </c>
      <c r="DD642" s="65">
        <v>13348.917520000001</v>
      </c>
      <c r="DE642" s="65">
        <v>13348.917520000001</v>
      </c>
      <c r="DF642" s="65">
        <v>13348.917520000001</v>
      </c>
      <c r="DG642" s="65">
        <v>13348.917520000001</v>
      </c>
      <c r="DH642" s="65">
        <v>16679.89964</v>
      </c>
      <c r="DI642" s="65">
        <v>16679.89964</v>
      </c>
      <c r="DJ642" s="65">
        <v>16679.89964</v>
      </c>
      <c r="DK642" s="65">
        <v>16679.89964</v>
      </c>
      <c r="DL642" s="65">
        <v>17672.84287</v>
      </c>
      <c r="DM642" s="65">
        <v>17672.84287</v>
      </c>
      <c r="DN642" s="65">
        <v>17672.84287</v>
      </c>
      <c r="DO642" s="65">
        <v>17672.84287</v>
      </c>
      <c r="DP642" s="65">
        <v>17672.84287</v>
      </c>
      <c r="DQ642" s="65">
        <v>17672.84287</v>
      </c>
      <c r="DR642" s="65">
        <v>17672.84287</v>
      </c>
      <c r="DS642" s="65">
        <v>17672.84287</v>
      </c>
      <c r="DT642" s="65">
        <v>19261.46686</v>
      </c>
      <c r="DU642" s="65">
        <v>19261.46686</v>
      </c>
      <c r="DV642" s="65">
        <v>19261.46686</v>
      </c>
      <c r="DW642" s="65">
        <v>19261.46686</v>
      </c>
      <c r="DX642" s="65">
        <v>21441.418809999999</v>
      </c>
      <c r="DY642" s="65">
        <v>21441.418809999999</v>
      </c>
      <c r="DZ642" s="65">
        <v>21441.418809999999</v>
      </c>
      <c r="EA642" s="65">
        <v>21441.418809999999</v>
      </c>
      <c r="EB642" s="65">
        <v>21441.418809999999</v>
      </c>
      <c r="EC642" s="65">
        <v>21441.418809999999</v>
      </c>
      <c r="ED642" s="65">
        <v>21441.418809999999</v>
      </c>
      <c r="EE642" s="65">
        <v>21441.418809999999</v>
      </c>
      <c r="EF642" s="65">
        <v>23830.154190000001</v>
      </c>
      <c r="EG642" s="65">
        <v>23830.154190000001</v>
      </c>
      <c r="EH642" s="65">
        <v>23830.154190000001</v>
      </c>
      <c r="EI642" s="65">
        <v>23830.154190000001</v>
      </c>
      <c r="EJ642" s="65">
        <v>26377.871029999998</v>
      </c>
      <c r="EK642" s="65">
        <v>26377.871029999998</v>
      </c>
      <c r="EL642" s="65">
        <v>26377.871029999998</v>
      </c>
      <c r="EM642" s="65">
        <v>26377.871029999998</v>
      </c>
      <c r="EN642" s="65">
        <v>29125.91532</v>
      </c>
      <c r="EO642" s="65">
        <v>29125.91532</v>
      </c>
      <c r="EP642" s="65">
        <v>29125.91532</v>
      </c>
      <c r="EQ642" s="65">
        <v>29125.91532</v>
      </c>
      <c r="ER642" s="65">
        <v>32975.04664</v>
      </c>
      <c r="ES642" s="65">
        <v>32975.04664</v>
      </c>
      <c r="ET642" s="65">
        <v>32975.04664</v>
      </c>
      <c r="EU642" s="65">
        <v>32975.04664</v>
      </c>
      <c r="EV642" s="65">
        <v>35777.773780000003</v>
      </c>
      <c r="EW642" s="65">
        <v>35777.773780000003</v>
      </c>
      <c r="EX642" s="65">
        <v>35777.773780000003</v>
      </c>
      <c r="EY642" s="65">
        <v>35777.773780000003</v>
      </c>
      <c r="EZ642" s="65">
        <v>37836.605080000001</v>
      </c>
      <c r="FA642" s="65">
        <v>37836.605080000001</v>
      </c>
      <c r="FB642" s="65">
        <v>37836.605080000001</v>
      </c>
      <c r="FC642" s="65">
        <v>37836.605080000001</v>
      </c>
    </row>
    <row r="643" spans="2:159" x14ac:dyDescent="0.2">
      <c r="B643" s="65" t="s">
        <v>676</v>
      </c>
      <c r="C643" s="65" t="s">
        <v>38</v>
      </c>
      <c r="CJ643" s="65">
        <v>976.1041113</v>
      </c>
      <c r="CK643" s="65">
        <v>976.1041113</v>
      </c>
      <c r="CL643" s="65">
        <v>976.1041113</v>
      </c>
      <c r="CM643" s="65">
        <v>976.1041113</v>
      </c>
      <c r="CN643" s="65">
        <v>1009.739552</v>
      </c>
      <c r="CO643" s="65">
        <v>1009.739552</v>
      </c>
      <c r="CP643" s="65">
        <v>1009.739552</v>
      </c>
      <c r="CQ643" s="65">
        <v>1009.739552</v>
      </c>
      <c r="CR643" s="65">
        <v>1009.739552</v>
      </c>
      <c r="CS643" s="65">
        <v>1009.739552</v>
      </c>
      <c r="CT643" s="65">
        <v>1009.739552</v>
      </c>
      <c r="CU643" s="65">
        <v>1009.739552</v>
      </c>
      <c r="CV643" s="65">
        <v>1794.681296</v>
      </c>
      <c r="CW643" s="65">
        <v>1794.681296</v>
      </c>
      <c r="CX643" s="65">
        <v>1794.681296</v>
      </c>
      <c r="CY643" s="65">
        <v>1794.681296</v>
      </c>
      <c r="CZ643" s="65">
        <v>1794.681296</v>
      </c>
      <c r="DA643" s="65">
        <v>1794.681296</v>
      </c>
      <c r="DB643" s="65">
        <v>1794.681296</v>
      </c>
      <c r="DC643" s="65">
        <v>1794.681296</v>
      </c>
      <c r="DD643" s="65">
        <v>4444.1471149999998</v>
      </c>
      <c r="DE643" s="65">
        <v>4444.1471149999998</v>
      </c>
      <c r="DF643" s="65">
        <v>4444.1471149999998</v>
      </c>
      <c r="DG643" s="65">
        <v>4444.1471149999998</v>
      </c>
      <c r="DH643" s="65">
        <v>4444.1471149999998</v>
      </c>
      <c r="DI643" s="65">
        <v>4444.1471149999998</v>
      </c>
      <c r="DJ643" s="65">
        <v>4444.1471149999998</v>
      </c>
      <c r="DK643" s="65">
        <v>4444.1471149999998</v>
      </c>
      <c r="DL643" s="65">
        <v>4444.1471149999998</v>
      </c>
      <c r="DM643" s="65">
        <v>4444.1471149999998</v>
      </c>
      <c r="DN643" s="65">
        <v>4444.1471149999998</v>
      </c>
      <c r="DO643" s="65">
        <v>4444.1471149999998</v>
      </c>
      <c r="DP643" s="65">
        <v>6297.9697059999999</v>
      </c>
      <c r="DQ643" s="65">
        <v>6297.9697059999999</v>
      </c>
      <c r="DR643" s="65">
        <v>6297.9697059999999</v>
      </c>
      <c r="DS643" s="65">
        <v>6297.9697059999999</v>
      </c>
      <c r="DT643" s="65">
        <v>6834.6461710000003</v>
      </c>
      <c r="DU643" s="65">
        <v>6834.6461710000003</v>
      </c>
      <c r="DV643" s="65">
        <v>6834.6461710000003</v>
      </c>
      <c r="DW643" s="65">
        <v>6834.6461710000003</v>
      </c>
      <c r="DX643" s="65">
        <v>6834.6461710000003</v>
      </c>
      <c r="DY643" s="65">
        <v>6834.6461710000003</v>
      </c>
      <c r="DZ643" s="65">
        <v>6834.6461710000003</v>
      </c>
      <c r="EA643" s="65">
        <v>6834.6461710000003</v>
      </c>
      <c r="EB643" s="65">
        <v>8546.3860320000003</v>
      </c>
      <c r="EC643" s="65">
        <v>8546.3860320000003</v>
      </c>
      <c r="ED643" s="65">
        <v>8546.3860320000003</v>
      </c>
      <c r="EE643" s="65">
        <v>8546.3860320000003</v>
      </c>
      <c r="EF643" s="65">
        <v>9037.2461600000006</v>
      </c>
      <c r="EG643" s="65">
        <v>9037.2461600000006</v>
      </c>
      <c r="EH643" s="65">
        <v>9037.2461600000006</v>
      </c>
      <c r="EI643" s="65">
        <v>9037.2461600000006</v>
      </c>
      <c r="EJ643" s="65">
        <v>9037.2461600000006</v>
      </c>
      <c r="EK643" s="65">
        <v>9037.2461600000006</v>
      </c>
      <c r="EL643" s="65">
        <v>5561.9318380000004</v>
      </c>
      <c r="EM643" s="65">
        <v>9037.2461600000006</v>
      </c>
      <c r="EN643" s="65">
        <v>9037.2461600000006</v>
      </c>
      <c r="EO643" s="65">
        <v>9037.2461600000006</v>
      </c>
      <c r="EP643" s="65">
        <v>9037.2461600000006</v>
      </c>
      <c r="EQ643" s="65">
        <v>9037.2461600000006</v>
      </c>
      <c r="ER643" s="65">
        <v>8800.7085559999996</v>
      </c>
      <c r="ES643" s="65">
        <v>9037.2461600000006</v>
      </c>
      <c r="ET643" s="65">
        <v>9037.2461600000006</v>
      </c>
      <c r="EU643" s="65">
        <v>9037.2461600000006</v>
      </c>
      <c r="EV643" s="65">
        <v>9417.9212829999997</v>
      </c>
      <c r="EW643" s="65">
        <v>9417.9212829999997</v>
      </c>
      <c r="EX643" s="65">
        <v>7768.1749390000004</v>
      </c>
      <c r="EY643" s="65">
        <v>9417.9212829999997</v>
      </c>
      <c r="EZ643" s="65">
        <v>9417.9212829999997</v>
      </c>
      <c r="FA643" s="65">
        <v>9417.9212829999997</v>
      </c>
      <c r="FB643" s="65">
        <v>9417.9212829999997</v>
      </c>
      <c r="FC643" s="65">
        <v>9417.9212829999997</v>
      </c>
    </row>
    <row r="644" spans="2:159" x14ac:dyDescent="0.2">
      <c r="B644" s="65" t="s">
        <v>676</v>
      </c>
      <c r="C644" s="65" t="s">
        <v>39</v>
      </c>
    </row>
    <row r="645" spans="2:159" x14ac:dyDescent="0.2">
      <c r="B645" s="65" t="s">
        <v>676</v>
      </c>
      <c r="C645" s="65" t="s">
        <v>40</v>
      </c>
      <c r="CF645" s="65">
        <v>28.201057110000001</v>
      </c>
      <c r="CG645" s="65">
        <v>28.201057110000001</v>
      </c>
      <c r="CH645" s="65">
        <v>28.201057110000001</v>
      </c>
      <c r="CI645" s="65">
        <v>28.201057110000001</v>
      </c>
      <c r="CJ645" s="65">
        <v>340.38190079999998</v>
      </c>
      <c r="CL645" s="65">
        <v>340.38190079999998</v>
      </c>
      <c r="CM645" s="65">
        <v>340.38190079999998</v>
      </c>
      <c r="CN645" s="65">
        <v>685.54586319999999</v>
      </c>
      <c r="CO645" s="65">
        <v>685.54586319999999</v>
      </c>
      <c r="CP645" s="65">
        <v>685.54586319999999</v>
      </c>
      <c r="CR645" s="65">
        <v>1066.3218320000001</v>
      </c>
      <c r="CS645" s="65">
        <v>1066.3218320000001</v>
      </c>
      <c r="CU645" s="65">
        <v>1066.3218320000001</v>
      </c>
      <c r="CV645" s="65">
        <v>1596.9901440000001</v>
      </c>
      <c r="CW645" s="65">
        <v>1596.9901440000001</v>
      </c>
      <c r="CX645" s="65">
        <v>1596.9901440000001</v>
      </c>
      <c r="CY645" s="65">
        <v>1596.9901440000001</v>
      </c>
      <c r="CZ645" s="65">
        <v>2005.6714380000001</v>
      </c>
      <c r="DA645" s="65">
        <v>2005.6714380000001</v>
      </c>
      <c r="DB645" s="65">
        <v>2005.6714380000001</v>
      </c>
      <c r="DC645" s="65">
        <v>2005.6714380000001</v>
      </c>
      <c r="DD645" s="65">
        <v>2452.6887200000001</v>
      </c>
      <c r="DE645" s="65">
        <v>2452.6887200000001</v>
      </c>
      <c r="DF645" s="65">
        <v>2452.6887200000001</v>
      </c>
      <c r="DG645" s="65">
        <v>2452.6887200000001</v>
      </c>
      <c r="DH645" s="65">
        <v>2938.0391749999999</v>
      </c>
      <c r="DI645" s="65">
        <v>2938.0391749999999</v>
      </c>
      <c r="DJ645" s="65">
        <v>2938.0391749999999</v>
      </c>
      <c r="DK645" s="65">
        <v>2938.0391749999999</v>
      </c>
      <c r="DL645" s="65">
        <v>3430.8442369999998</v>
      </c>
      <c r="DM645" s="65">
        <v>3430.8442369999998</v>
      </c>
      <c r="DN645" s="65">
        <v>3430.8442369999998</v>
      </c>
      <c r="DO645" s="65">
        <v>3430.8442369999998</v>
      </c>
      <c r="DP645" s="65">
        <v>3860.2585399999998</v>
      </c>
      <c r="DQ645" s="65">
        <v>3860.2585399999998</v>
      </c>
      <c r="DR645" s="65">
        <v>3860.2585399999998</v>
      </c>
      <c r="DS645" s="65">
        <v>3860.2585399999998</v>
      </c>
      <c r="DT645" s="65">
        <v>3860.2585399999998</v>
      </c>
      <c r="DU645" s="65">
        <v>3860.2585399999998</v>
      </c>
      <c r="DV645" s="65">
        <v>3860.2585399999998</v>
      </c>
      <c r="DW645" s="65">
        <v>3860.2585399999998</v>
      </c>
      <c r="DX645" s="65">
        <v>3860.2585399999998</v>
      </c>
      <c r="DY645" s="65">
        <v>3860.2585399999998</v>
      </c>
      <c r="DZ645" s="65">
        <v>3860.2585399999998</v>
      </c>
      <c r="EA645" s="65">
        <v>3860.2585399999998</v>
      </c>
      <c r="EB645" s="65">
        <v>3860.2585399999998</v>
      </c>
      <c r="EC645" s="65">
        <v>3860.2585399999998</v>
      </c>
      <c r="ED645" s="65">
        <v>3860.2585399999998</v>
      </c>
      <c r="EE645" s="65">
        <v>3860.2585399999998</v>
      </c>
      <c r="EF645" s="65">
        <v>3860.2585399999998</v>
      </c>
      <c r="EG645" s="65">
        <v>3860.2585399999998</v>
      </c>
      <c r="EH645" s="65">
        <v>3860.2585399999998</v>
      </c>
      <c r="EI645" s="65">
        <v>2373.1385070000001</v>
      </c>
      <c r="EJ645" s="65">
        <v>4256.9970999999996</v>
      </c>
      <c r="EK645" s="65">
        <v>4256.9970999999996</v>
      </c>
      <c r="EL645" s="65">
        <v>4256.9970999999996</v>
      </c>
      <c r="EM645" s="65">
        <v>4036.579565</v>
      </c>
      <c r="EN645" s="65">
        <v>4684.4794579999998</v>
      </c>
      <c r="EO645" s="65">
        <v>4684.4794579999998</v>
      </c>
      <c r="EP645" s="65">
        <v>4684.4794579999998</v>
      </c>
      <c r="EQ645" s="65">
        <v>4684.4794579999998</v>
      </c>
      <c r="ER645" s="65">
        <v>4818.0956310000001</v>
      </c>
      <c r="ES645" s="65">
        <v>4818.0956310000001</v>
      </c>
      <c r="ET645" s="65">
        <v>4818.0956310000001</v>
      </c>
      <c r="EU645" s="65">
        <v>4818.0956310000001</v>
      </c>
      <c r="EV645" s="65">
        <v>4818.0956310000001</v>
      </c>
      <c r="EW645" s="65">
        <v>4818.0956310000001</v>
      </c>
      <c r="EX645" s="65">
        <v>4818.0956310000001</v>
      </c>
      <c r="EY645" s="65">
        <v>4818.0956310000001</v>
      </c>
      <c r="EZ645" s="65">
        <v>4818.0956310000001</v>
      </c>
      <c r="FA645" s="65">
        <v>4818.0956310000001</v>
      </c>
      <c r="FB645" s="65">
        <v>4818.0956310000001</v>
      </c>
      <c r="FC645" s="65">
        <v>4818.0956310000001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EB647" s="65">
        <v>1287.78477</v>
      </c>
      <c r="EC647" s="65">
        <v>1287.78477</v>
      </c>
      <c r="ED647" s="65">
        <v>1206.7212139999999</v>
      </c>
      <c r="EE647" s="65">
        <v>1287.78477</v>
      </c>
      <c r="EF647" s="65">
        <v>1312.0935810000001</v>
      </c>
      <c r="EG647" s="65">
        <v>1312.0935810000001</v>
      </c>
      <c r="EH647" s="65">
        <v>1233.688455</v>
      </c>
      <c r="EI647" s="65">
        <v>1312.0935810000001</v>
      </c>
      <c r="EJ647" s="65">
        <v>1372.232618</v>
      </c>
      <c r="EK647" s="65">
        <v>1372.232618</v>
      </c>
      <c r="EL647" s="65">
        <v>1291.4339809999999</v>
      </c>
      <c r="EM647" s="65">
        <v>1372.232618</v>
      </c>
      <c r="EN647" s="65">
        <v>1413.665364</v>
      </c>
      <c r="EO647" s="65">
        <v>1413.665364</v>
      </c>
      <c r="EP647" s="65">
        <v>1413.665364</v>
      </c>
      <c r="EQ647" s="65">
        <v>1413.665364</v>
      </c>
      <c r="ER647" s="65">
        <v>1455.6255659999999</v>
      </c>
      <c r="ES647" s="65">
        <v>1455.6255659999999</v>
      </c>
      <c r="ET647" s="65">
        <v>1455.6255659999999</v>
      </c>
      <c r="EU647" s="65">
        <v>1007.775135</v>
      </c>
      <c r="EV647" s="65">
        <v>1492.9250300000001</v>
      </c>
      <c r="EW647" s="65">
        <v>1492.9250300000001</v>
      </c>
      <c r="EX647" s="65">
        <v>1492.9250300000001</v>
      </c>
      <c r="EY647" s="65">
        <v>1492.9250300000001</v>
      </c>
      <c r="EZ647" s="65">
        <v>1530.5788359999999</v>
      </c>
      <c r="FA647" s="65">
        <v>1530.5788359999999</v>
      </c>
      <c r="FB647" s="65">
        <v>1450.2769430000001</v>
      </c>
      <c r="FC647" s="65">
        <v>22.604496220000001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440.48284890000002</v>
      </c>
      <c r="BY653" s="65">
        <v>440.48284890000002</v>
      </c>
      <c r="BZ653" s="65">
        <v>440.48284890000002</v>
      </c>
      <c r="CA653" s="65">
        <v>440.48284890000002</v>
      </c>
      <c r="CB653" s="65">
        <v>4977.8015240000004</v>
      </c>
      <c r="CC653" s="65">
        <v>4977.8015240000004</v>
      </c>
      <c r="CD653" s="65">
        <v>4977.8015240000004</v>
      </c>
      <c r="CE653" s="65">
        <v>4977.8015240000004</v>
      </c>
      <c r="CF653" s="65">
        <v>6783.4814109999998</v>
      </c>
      <c r="CG653" s="65">
        <v>6783.4814109999998</v>
      </c>
      <c r="CH653" s="65">
        <v>6783.4814109999998</v>
      </c>
      <c r="CI653" s="65">
        <v>6783.4814109999998</v>
      </c>
      <c r="CJ653" s="65">
        <v>8697.0570769999995</v>
      </c>
      <c r="CK653" s="65">
        <v>8356.6751760000006</v>
      </c>
      <c r="CL653" s="65">
        <v>8697.0570769999995</v>
      </c>
      <c r="CM653" s="65">
        <v>8697.0570769999995</v>
      </c>
      <c r="CN653" s="65">
        <v>10555.81948</v>
      </c>
      <c r="CO653" s="65">
        <v>10555.81948</v>
      </c>
      <c r="CP653" s="65">
        <v>10555.81948</v>
      </c>
      <c r="CQ653" s="65">
        <v>9870.2736179999993</v>
      </c>
      <c r="CR653" s="65">
        <v>12649.11276</v>
      </c>
      <c r="CS653" s="65">
        <v>12649.11276</v>
      </c>
      <c r="CT653" s="65">
        <v>11582.790929999999</v>
      </c>
      <c r="CU653" s="65">
        <v>12649.11276</v>
      </c>
      <c r="CV653" s="65">
        <v>14908.910690000001</v>
      </c>
      <c r="CW653" s="65">
        <v>14908.910690000001</v>
      </c>
      <c r="CX653" s="65">
        <v>14908.910690000001</v>
      </c>
      <c r="CY653" s="65">
        <v>14908.910690000001</v>
      </c>
      <c r="CZ653" s="65">
        <v>17128.479630000002</v>
      </c>
      <c r="DA653" s="65">
        <v>17128.479630000002</v>
      </c>
      <c r="DB653" s="65">
        <v>17128.479630000002</v>
      </c>
      <c r="DC653" s="65">
        <v>17128.479630000002</v>
      </c>
      <c r="DD653" s="65">
        <v>20245.753359999999</v>
      </c>
      <c r="DE653" s="65">
        <v>20245.753359999999</v>
      </c>
      <c r="DF653" s="65">
        <v>20245.753359999999</v>
      </c>
      <c r="DG653" s="65">
        <v>20245.753359999999</v>
      </c>
      <c r="DH653" s="65">
        <v>24062.085930000001</v>
      </c>
      <c r="DI653" s="65">
        <v>24062.085930000001</v>
      </c>
      <c r="DJ653" s="65">
        <v>24062.085930000001</v>
      </c>
      <c r="DK653" s="65">
        <v>24062.085930000001</v>
      </c>
      <c r="DL653" s="65">
        <v>25547.834220000001</v>
      </c>
      <c r="DM653" s="65">
        <v>25547.834220000001</v>
      </c>
      <c r="DN653" s="65">
        <v>25547.834220000001</v>
      </c>
      <c r="DO653" s="65">
        <v>25547.834220000001</v>
      </c>
      <c r="DP653" s="65">
        <v>27831.071120000001</v>
      </c>
      <c r="DQ653" s="65">
        <v>27831.071120000001</v>
      </c>
      <c r="DR653" s="65">
        <v>27831.071120000001</v>
      </c>
      <c r="DS653" s="65">
        <v>27831.071120000001</v>
      </c>
      <c r="DT653" s="65">
        <v>29956.371569999999</v>
      </c>
      <c r="DU653" s="65">
        <v>29956.371569999999</v>
      </c>
      <c r="DV653" s="65">
        <v>29956.371569999999</v>
      </c>
      <c r="DW653" s="65">
        <v>29956.371569999999</v>
      </c>
      <c r="DX653" s="65">
        <v>32136.323520000002</v>
      </c>
      <c r="DY653" s="65">
        <v>32136.323520000002</v>
      </c>
      <c r="DZ653" s="65">
        <v>32136.323520000002</v>
      </c>
      <c r="EA653" s="65">
        <v>32136.323520000002</v>
      </c>
      <c r="EB653" s="65">
        <v>35135.848149999998</v>
      </c>
      <c r="EC653" s="65">
        <v>35135.848149999998</v>
      </c>
      <c r="ED653" s="65">
        <v>35054.784599999999</v>
      </c>
      <c r="EE653" s="65">
        <v>35135.848149999998</v>
      </c>
      <c r="EF653" s="65">
        <v>38039.752469999999</v>
      </c>
      <c r="EG653" s="65">
        <v>38039.752469999999</v>
      </c>
      <c r="EH653" s="65">
        <v>37961.34734</v>
      </c>
      <c r="EI653" s="65">
        <v>36552.632429999998</v>
      </c>
      <c r="EJ653" s="65">
        <v>41044.34691</v>
      </c>
      <c r="EK653" s="65">
        <v>41044.34691</v>
      </c>
      <c r="EL653" s="65">
        <v>37488.233950000002</v>
      </c>
      <c r="EM653" s="65">
        <v>40823.929380000001</v>
      </c>
      <c r="EN653" s="65">
        <v>44261.306299999997</v>
      </c>
      <c r="EO653" s="65">
        <v>44261.306299999997</v>
      </c>
      <c r="EP653" s="65">
        <v>44261.306299999997</v>
      </c>
      <c r="EQ653" s="65">
        <v>44261.306299999997</v>
      </c>
      <c r="ER653" s="65">
        <v>48049.4764</v>
      </c>
      <c r="ES653" s="65">
        <v>48286.014000000003</v>
      </c>
      <c r="ET653" s="65">
        <v>48286.014000000003</v>
      </c>
      <c r="EU653" s="65">
        <v>47838.163569999997</v>
      </c>
      <c r="EV653" s="65">
        <v>51506.71572</v>
      </c>
      <c r="EW653" s="65">
        <v>51506.71572</v>
      </c>
      <c r="EX653" s="65">
        <v>49856.969380000002</v>
      </c>
      <c r="EY653" s="65">
        <v>51506.71572</v>
      </c>
      <c r="EZ653" s="65">
        <v>53603.200830000002</v>
      </c>
      <c r="FA653" s="65">
        <v>53603.200830000002</v>
      </c>
      <c r="FB653" s="65">
        <v>53522.898939999999</v>
      </c>
      <c r="FC653" s="65">
        <v>52095.226490000001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646.71562559999995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502.15992679999999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502.15992679999999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1144.545644</v>
      </c>
      <c r="EN656" s="65">
        <v>1171.074848</v>
      </c>
      <c r="EO656" s="65">
        <v>1171.074848</v>
      </c>
      <c r="EP656" s="65">
        <v>26.529203679999998</v>
      </c>
      <c r="EQ656" s="65">
        <v>26.529203679999998</v>
      </c>
      <c r="ER656" s="65">
        <v>1171.074848</v>
      </c>
      <c r="ES656" s="65">
        <v>1171.074848</v>
      </c>
      <c r="ET656" s="65">
        <v>26.529203679999998</v>
      </c>
      <c r="EU656" s="65">
        <v>1144.545644</v>
      </c>
      <c r="EV656" s="65">
        <v>1171.074848</v>
      </c>
      <c r="EW656" s="65">
        <v>1171.074848</v>
      </c>
      <c r="EX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1861.7816150000001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1861.7816150000001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1861.7816150000001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1817.7904739999999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1673.2347749999999</v>
      </c>
      <c r="EM665" s="65">
        <v>3006.32726</v>
      </c>
      <c r="EN665" s="65">
        <v>3032.856464</v>
      </c>
      <c r="EO665" s="65">
        <v>3032.856464</v>
      </c>
      <c r="EP665" s="65">
        <v>1888.310819</v>
      </c>
      <c r="EQ665" s="65">
        <v>1888.310819</v>
      </c>
      <c r="ER665" s="65">
        <v>3032.856464</v>
      </c>
      <c r="ES665" s="65">
        <v>3032.856464</v>
      </c>
      <c r="ET665" s="65">
        <v>1888.310819</v>
      </c>
      <c r="EU665" s="65">
        <v>3006.32726</v>
      </c>
      <c r="EV665" s="65">
        <v>3032.856464</v>
      </c>
      <c r="EW665" s="65">
        <v>3032.856464</v>
      </c>
      <c r="EX665" s="65">
        <v>3032.856464</v>
      </c>
      <c r="EY665" s="65">
        <v>502.15992679999999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414.04507169999999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2107.1767490000002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193.28419819999999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2521.2218210000001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V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S667" s="65">
        <v>235.92041839999999</v>
      </c>
      <c r="BT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V668" s="65">
        <v>524.8992442</v>
      </c>
      <c r="AW668" s="65">
        <v>524.8992442</v>
      </c>
      <c r="AX668" s="65">
        <v>524.8992442</v>
      </c>
      <c r="AY668" s="65">
        <v>524.8992442</v>
      </c>
      <c r="AZ668" s="65">
        <v>965.47351960000003</v>
      </c>
      <c r="BB668" s="65">
        <v>965.47351960000003</v>
      </c>
      <c r="BC668" s="65">
        <v>965.47351960000003</v>
      </c>
      <c r="BD668" s="65">
        <v>1470.4758609999999</v>
      </c>
      <c r="BE668" s="65">
        <v>965.47351960000003</v>
      </c>
      <c r="BF668" s="65">
        <v>945.57661689999998</v>
      </c>
      <c r="BG668" s="65">
        <v>1470.4758609999999</v>
      </c>
      <c r="BH668" s="65">
        <v>1470.4758609999999</v>
      </c>
      <c r="BI668" s="65">
        <v>1470.4758609999999</v>
      </c>
      <c r="BJ668" s="65">
        <v>924.16757770000004</v>
      </c>
      <c r="BK668" s="65">
        <v>1470.4758609999999</v>
      </c>
      <c r="BL668" s="65">
        <v>1470.4758609999999</v>
      </c>
      <c r="BN668" s="65">
        <v>505.0023415</v>
      </c>
      <c r="BO668" s="65">
        <v>440.57427539999998</v>
      </c>
      <c r="BP668" s="65">
        <v>1470.4758609999999</v>
      </c>
      <c r="BQ668" s="65">
        <v>1029.901586</v>
      </c>
      <c r="BR668" s="65">
        <v>524.8992442</v>
      </c>
      <c r="BS668" s="65">
        <v>945.57661689999998</v>
      </c>
      <c r="BT668" s="65">
        <v>1470.4758609999999</v>
      </c>
      <c r="BU668" s="65">
        <v>965.47351960000003</v>
      </c>
      <c r="BV668" s="65">
        <v>965.47351960000003</v>
      </c>
      <c r="BW668" s="65">
        <v>1470.4758609999999</v>
      </c>
      <c r="BX668" s="65">
        <v>1470.4758609999999</v>
      </c>
      <c r="BY668" s="65">
        <v>1470.4758609999999</v>
      </c>
      <c r="BZ668" s="65">
        <v>1470.4758609999999</v>
      </c>
      <c r="CA668" s="65">
        <v>1470.4758609999999</v>
      </c>
      <c r="CB668" s="65">
        <v>1470.4758609999999</v>
      </c>
      <c r="CC668" s="65">
        <v>1029.901586</v>
      </c>
      <c r="CD668" s="65">
        <v>524.8992442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945.57661689999998</v>
      </c>
      <c r="CM668" s="65">
        <v>965.47351960000003</v>
      </c>
      <c r="CN668" s="65">
        <v>1470.4758609999999</v>
      </c>
      <c r="CO668" s="65">
        <v>945.57661689999998</v>
      </c>
      <c r="CP668" s="65">
        <v>1470.4758609999999</v>
      </c>
      <c r="CQ668" s="65">
        <v>1470.4758609999999</v>
      </c>
      <c r="CR668" s="65">
        <v>1470.4758609999999</v>
      </c>
      <c r="CS668" s="65">
        <v>1470.4758609999999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1029.901586</v>
      </c>
      <c r="DB668" s="65">
        <v>1470.4758609999999</v>
      </c>
      <c r="DC668" s="65">
        <v>1470.4758609999999</v>
      </c>
      <c r="DD668" s="65">
        <v>1470.4758609999999</v>
      </c>
      <c r="DE668" s="65">
        <v>945.57661689999998</v>
      </c>
      <c r="DF668" s="65">
        <v>1470.4758609999999</v>
      </c>
      <c r="DG668" s="65">
        <v>945.57661689999998</v>
      </c>
      <c r="DH668" s="65">
        <v>1470.4758609999999</v>
      </c>
      <c r="DI668" s="65">
        <v>1029.901586</v>
      </c>
      <c r="DJ668" s="65">
        <v>945.57661689999998</v>
      </c>
      <c r="DK668" s="65">
        <v>505.0023415</v>
      </c>
      <c r="DL668" s="65">
        <v>1470.4758609999999</v>
      </c>
      <c r="DM668" s="65">
        <v>1470.4758609999999</v>
      </c>
      <c r="DO668" s="65">
        <v>945.57661689999998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945.57661689999998</v>
      </c>
      <c r="EE668" s="65">
        <v>945.57661689999998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945.57661689999998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1029.901586</v>
      </c>
      <c r="EU668" s="65">
        <v>1470.4758609999999</v>
      </c>
      <c r="EV668" s="65">
        <v>1470.4758609999999</v>
      </c>
      <c r="EW668" s="65">
        <v>1470.4758609999999</v>
      </c>
      <c r="EX668" s="65">
        <v>524.8992442</v>
      </c>
      <c r="EY668" s="65">
        <v>505.0023415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0</v>
      </c>
      <c r="AT677" s="65">
        <v>0</v>
      </c>
      <c r="AU677" s="65">
        <v>0</v>
      </c>
      <c r="AV677" s="65">
        <v>843.24968839999997</v>
      </c>
      <c r="AW677" s="65">
        <v>607.32926999999995</v>
      </c>
      <c r="AX677" s="65">
        <v>843.24968839999997</v>
      </c>
      <c r="AY677" s="65">
        <v>760.81966269999998</v>
      </c>
      <c r="AZ677" s="65">
        <v>1615.4390100000001</v>
      </c>
      <c r="BA677" s="65">
        <v>649.96549019999998</v>
      </c>
      <c r="BB677" s="65">
        <v>1615.4390100000001</v>
      </c>
      <c r="BC677" s="65">
        <v>1615.4390100000001</v>
      </c>
      <c r="BD677" s="65">
        <v>4227.618101</v>
      </c>
      <c r="BE677" s="65">
        <v>1615.4390100000001</v>
      </c>
      <c r="BF677" s="65">
        <v>3702.718856</v>
      </c>
      <c r="BG677" s="65">
        <v>3991.697682</v>
      </c>
      <c r="BH677" s="65">
        <v>4420.9022990000003</v>
      </c>
      <c r="BI677" s="65">
        <v>4420.9022990000003</v>
      </c>
      <c r="BJ677" s="65">
        <v>3874.594016</v>
      </c>
      <c r="BK677" s="65">
        <v>4420.9022990000003</v>
      </c>
      <c r="BL677" s="65">
        <v>4420.9022990000003</v>
      </c>
      <c r="BM677" s="65">
        <v>2950.426438</v>
      </c>
      <c r="BN677" s="65">
        <v>3455.4287789999998</v>
      </c>
      <c r="BO677" s="65">
        <v>3391.0007129999999</v>
      </c>
      <c r="BP677" s="65">
        <v>4589.5522369999999</v>
      </c>
      <c r="BQ677" s="65">
        <v>4148.9779609999996</v>
      </c>
      <c r="BR677" s="65">
        <v>3408.0552010000001</v>
      </c>
      <c r="BS677" s="65">
        <v>4064.6529919999998</v>
      </c>
      <c r="BT677" s="65">
        <v>4589.5522369999999</v>
      </c>
      <c r="BU677" s="65">
        <v>3848.629477</v>
      </c>
      <c r="BV677" s="65">
        <v>4084.5498950000001</v>
      </c>
      <c r="BW677" s="65">
        <v>4589.5522369999999</v>
      </c>
      <c r="BX677" s="65">
        <v>4589.5522369999999</v>
      </c>
      <c r="BY677" s="65">
        <v>4589.5522369999999</v>
      </c>
      <c r="BZ677" s="65">
        <v>4589.5522369999999</v>
      </c>
      <c r="CA677" s="65">
        <v>4589.5522369999999</v>
      </c>
      <c r="CB677" s="65">
        <v>4589.5522369999999</v>
      </c>
      <c r="CC677" s="65">
        <v>3744.4076049999999</v>
      </c>
      <c r="CD677" s="65">
        <v>2800.7259309999999</v>
      </c>
      <c r="CE677" s="65">
        <v>4589.5522369999999</v>
      </c>
      <c r="CF677" s="65">
        <v>4589.5522369999999</v>
      </c>
      <c r="CG677" s="65">
        <v>4589.5522369999999</v>
      </c>
      <c r="CH677" s="65">
        <v>4589.5522369999999</v>
      </c>
      <c r="CI677" s="65">
        <v>4589.5522369999999</v>
      </c>
      <c r="CJ677" s="65">
        <v>4589.5522369999999</v>
      </c>
      <c r="CK677" s="65">
        <v>4589.5522369999999</v>
      </c>
      <c r="CL677" s="65">
        <v>3828.7325740000001</v>
      </c>
      <c r="CM677" s="65">
        <v>4084.5498950000001</v>
      </c>
      <c r="CN677" s="65">
        <v>4589.5522369999999</v>
      </c>
      <c r="CO677" s="65">
        <v>3896.0030550000001</v>
      </c>
      <c r="CP677" s="65">
        <v>4589.5522369999999</v>
      </c>
      <c r="CQ677" s="65">
        <v>4589.5522369999999</v>
      </c>
      <c r="CR677" s="65">
        <v>4589.5522369999999</v>
      </c>
      <c r="CS677" s="65">
        <v>4353.6318179999998</v>
      </c>
      <c r="CT677" s="65">
        <v>4589.5522369999999</v>
      </c>
      <c r="CU677" s="65">
        <v>4589.5522369999999</v>
      </c>
      <c r="CV677" s="65">
        <v>4589.5522369999999</v>
      </c>
      <c r="CW677" s="65">
        <v>4589.5522369999999</v>
      </c>
      <c r="CX677" s="65">
        <v>4589.5522369999999</v>
      </c>
      <c r="CY677" s="65">
        <v>4420.9022990000003</v>
      </c>
      <c r="CZ677" s="65">
        <v>4589.5522369999999</v>
      </c>
      <c r="DA677" s="65">
        <v>4148.9779609999996</v>
      </c>
      <c r="DB677" s="65">
        <v>4589.5522369999999</v>
      </c>
      <c r="DC677" s="65">
        <v>4589.5522369999999</v>
      </c>
      <c r="DD677" s="65">
        <v>4589.5522369999999</v>
      </c>
      <c r="DE677" s="65">
        <v>4064.6529919999998</v>
      </c>
      <c r="DF677" s="65">
        <v>2068.3304149999999</v>
      </c>
      <c r="DG677" s="65">
        <v>4064.6529919999998</v>
      </c>
      <c r="DH677" s="65">
        <v>4589.5522369999999</v>
      </c>
      <c r="DI677" s="65">
        <v>4148.9779609999996</v>
      </c>
      <c r="DJ677" s="65">
        <v>4064.6529919999998</v>
      </c>
      <c r="DK677" s="65">
        <v>3624.0787169999999</v>
      </c>
      <c r="DL677" s="65">
        <v>4589.5522369999999</v>
      </c>
      <c r="DM677" s="65">
        <v>4589.5522369999999</v>
      </c>
      <c r="DN677" s="65">
        <v>2950.426438</v>
      </c>
      <c r="DO677" s="65">
        <v>4064.6529919999998</v>
      </c>
      <c r="DP677" s="65">
        <v>4589.5522369999999</v>
      </c>
      <c r="DQ677" s="65">
        <v>4589.5522369999999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4589.5522369999999</v>
      </c>
      <c r="DW677" s="65">
        <v>4396.2680380000002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3828.7325740000001</v>
      </c>
      <c r="EE677" s="65">
        <v>4064.6529919999998</v>
      </c>
      <c r="EF677" s="65">
        <v>4589.5522369999999</v>
      </c>
      <c r="EG677" s="65">
        <v>4589.5522369999999</v>
      </c>
      <c r="EH677" s="65">
        <v>4589.5522369999999</v>
      </c>
      <c r="EI677" s="65">
        <v>4589.5522369999999</v>
      </c>
      <c r="EJ677" s="65">
        <v>4589.5522369999999</v>
      </c>
      <c r="EK677" s="65">
        <v>4589.5522369999999</v>
      </c>
      <c r="EL677" s="65">
        <v>4064.6529919999998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4148.9779609999996</v>
      </c>
      <c r="EU677" s="65">
        <v>4589.5522369999999</v>
      </c>
      <c r="EV677" s="65">
        <v>4589.5522369999999</v>
      </c>
      <c r="EW677" s="65">
        <v>4589.5522369999999</v>
      </c>
      <c r="EX677" s="65">
        <v>3643.9756200000002</v>
      </c>
      <c r="EY677" s="65">
        <v>3624.0787169999999</v>
      </c>
      <c r="EZ677" s="65">
        <v>4589.5522369999999</v>
      </c>
      <c r="FA677" s="65">
        <v>4589.5522369999999</v>
      </c>
      <c r="FB677" s="65">
        <v>4589.5522369999999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Y678" s="65">
        <v>214.12857260000001</v>
      </c>
      <c r="AZ678" s="65">
        <v>214.12857260000001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1498.9000080000001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579.85259470000005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F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M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0</v>
      </c>
      <c r="AY689" s="65">
        <v>214.12857260000001</v>
      </c>
      <c r="AZ689" s="65">
        <v>214.12857260000001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1195.7091089999999</v>
      </c>
      <c r="BG689" s="65">
        <v>1195.7091089999999</v>
      </c>
      <c r="BH689" s="65">
        <v>2075.9101879999998</v>
      </c>
      <c r="BI689" s="65">
        <v>2075.9101879999998</v>
      </c>
      <c r="BJ689" s="65">
        <v>2075.9101879999998</v>
      </c>
      <c r="BK689" s="65">
        <v>2075.9101879999998</v>
      </c>
      <c r="BL689" s="65">
        <v>2075.9101879999998</v>
      </c>
      <c r="BM689" s="65">
        <v>2075.9101879999998</v>
      </c>
      <c r="BN689" s="65">
        <v>1864.6240299999999</v>
      </c>
      <c r="BO689" s="65">
        <v>2075.9101879999998</v>
      </c>
      <c r="BP689" s="65">
        <v>2075.9101879999998</v>
      </c>
      <c r="BQ689" s="65">
        <v>2075.9101879999998</v>
      </c>
      <c r="BR689" s="65">
        <v>1864.6240299999999</v>
      </c>
      <c r="BS689" s="65">
        <v>2075.9101879999998</v>
      </c>
      <c r="BT689" s="65">
        <v>2075.9101879999998</v>
      </c>
      <c r="BU689" s="65">
        <v>2075.9101879999998</v>
      </c>
      <c r="BV689" s="65">
        <v>1864.6240299999999</v>
      </c>
      <c r="BW689" s="65">
        <v>2075.9101879999998</v>
      </c>
      <c r="BX689" s="65">
        <v>2075.9101879999998</v>
      </c>
      <c r="BY689" s="65">
        <v>2075.9101879999998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1864.6240299999999</v>
      </c>
      <c r="CJ689" s="65">
        <v>2075.9101879999998</v>
      </c>
      <c r="CK689" s="65">
        <v>1710.186166</v>
      </c>
      <c r="CL689" s="65">
        <v>2075.9101879999998</v>
      </c>
      <c r="CM689" s="65">
        <v>2075.9101879999998</v>
      </c>
      <c r="CN689" s="65">
        <v>2075.9101879999998</v>
      </c>
      <c r="CO689" s="65">
        <v>1864.6240299999999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1864.6240299999999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1864.6240299999999</v>
      </c>
      <c r="DF689" s="65">
        <v>791.13875259999998</v>
      </c>
      <c r="DG689" s="65">
        <v>1864.6240299999999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1864.6240299999999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1864.6240299999999</v>
      </c>
      <c r="EM689" s="65">
        <v>2075.9101879999998</v>
      </c>
      <c r="EN689" s="65">
        <v>1864.6240299999999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2782.62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2782.62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757.97724800000003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1705.4488080000001</v>
      </c>
      <c r="DJ751" s="65">
        <v>1515.9544960000001</v>
      </c>
      <c r="DK751" s="65">
        <v>1705.4488080000001</v>
      </c>
      <c r="DL751" s="65">
        <v>1894.9431199999999</v>
      </c>
      <c r="DM751" s="65">
        <v>1705.4488080000001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1705.4488080000001</v>
      </c>
      <c r="DS751" s="65">
        <v>2084.4374320000002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2463.4260559999998</v>
      </c>
      <c r="DY751" s="65">
        <v>2463.4260559999998</v>
      </c>
      <c r="DZ751" s="65">
        <v>2463.4260559999998</v>
      </c>
      <c r="EA751" s="65">
        <v>1705.4488080000001</v>
      </c>
      <c r="EB751" s="65">
        <v>2652.9203680000001</v>
      </c>
      <c r="EC751" s="65">
        <v>2652.9203680000001</v>
      </c>
      <c r="ED751" s="65">
        <v>2065.0032809999998</v>
      </c>
      <c r="EE751" s="65">
        <v>2652.9203680000001</v>
      </c>
      <c r="EF751" s="65">
        <v>2842.4146799999999</v>
      </c>
      <c r="EG751" s="65">
        <v>2842.4146799999999</v>
      </c>
      <c r="EH751" s="65">
        <v>2842.4146799999999</v>
      </c>
      <c r="EI751" s="65">
        <v>2842.4146799999999</v>
      </c>
      <c r="EJ751" s="65">
        <v>3031.9089920000001</v>
      </c>
      <c r="EK751" s="65">
        <v>3031.9089920000001</v>
      </c>
      <c r="EL751" s="65">
        <v>3031.9089920000001</v>
      </c>
      <c r="EM751" s="65">
        <v>2842.4146799999999</v>
      </c>
      <c r="EN751" s="65">
        <v>3221.4033039999999</v>
      </c>
      <c r="EO751" s="65">
        <v>3221.4033039999999</v>
      </c>
      <c r="EP751" s="65">
        <v>3221.4033039999999</v>
      </c>
      <c r="EQ751" s="65">
        <v>3221.4033039999999</v>
      </c>
      <c r="ER751" s="65">
        <v>3410.8976160000002</v>
      </c>
      <c r="ES751" s="65">
        <v>3410.8976160000002</v>
      </c>
      <c r="ET751" s="65">
        <v>2652.9203680000001</v>
      </c>
      <c r="EU751" s="65">
        <v>3410.8976160000002</v>
      </c>
      <c r="EV751" s="65">
        <v>3410.8976160000002</v>
      </c>
      <c r="EW751" s="65">
        <v>3410.8976160000002</v>
      </c>
      <c r="EX751" s="65">
        <v>3410.8976160000002</v>
      </c>
      <c r="EY751" s="65">
        <v>3410.8976160000002</v>
      </c>
      <c r="EZ751" s="65">
        <v>3410.8976160000002</v>
      </c>
      <c r="FA751" s="65">
        <v>3410.8976160000002</v>
      </c>
      <c r="FB751" s="65">
        <v>3410.8976160000002</v>
      </c>
      <c r="FC751" s="65">
        <v>3410.8976160000002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491.7377396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693.54918190000001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902.67189770000005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693.54918190000001</v>
      </c>
      <c r="DO753" s="65">
        <v>1185.286922</v>
      </c>
      <c r="DP753" s="65">
        <v>1190.971751</v>
      </c>
      <c r="DQ753" s="65">
        <v>1185.286922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1185.286922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1185.286922</v>
      </c>
      <c r="EF753" s="65">
        <v>1534.9039270000001</v>
      </c>
      <c r="EG753" s="65">
        <v>1534.9039270000001</v>
      </c>
      <c r="EH753" s="65">
        <v>1190.971751</v>
      </c>
      <c r="EI753" s="65">
        <v>1534.9039270000001</v>
      </c>
      <c r="EJ753" s="65">
        <v>1534.9039270000001</v>
      </c>
      <c r="EK753" s="65">
        <v>1534.9039270000001</v>
      </c>
      <c r="EL753" s="65">
        <v>1534.9039270000001</v>
      </c>
      <c r="EM753" s="65">
        <v>1529.219098</v>
      </c>
      <c r="EN753" s="65">
        <v>1534.9039270000001</v>
      </c>
      <c r="EO753" s="65">
        <v>1534.9039270000001</v>
      </c>
      <c r="EP753" s="65">
        <v>1534.9039270000001</v>
      </c>
      <c r="EQ753" s="65">
        <v>841.35474529999999</v>
      </c>
      <c r="ER753" s="65">
        <v>1534.9039270000001</v>
      </c>
      <c r="ES753" s="65">
        <v>1534.9039270000001</v>
      </c>
      <c r="ET753" s="65">
        <v>1534.9039270000001</v>
      </c>
      <c r="EU753" s="65">
        <v>841.35474529999999</v>
      </c>
      <c r="EV753" s="65">
        <v>497.42256900000001</v>
      </c>
      <c r="EW753" s="65">
        <v>1534.9039270000001</v>
      </c>
      <c r="EX753" s="65">
        <v>1534.9039270000001</v>
      </c>
      <c r="EY753" s="65">
        <v>1043.1661879999999</v>
      </c>
      <c r="EZ753" s="65">
        <v>1534.9039270000001</v>
      </c>
      <c r="FA753" s="65">
        <v>1534.9039270000001</v>
      </c>
      <c r="FB753" s="65">
        <v>1534.9039270000001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754.49212420000003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883.04349390000004</v>
      </c>
      <c r="CD761" s="65">
        <v>693.54918190000001</v>
      </c>
      <c r="CE761" s="65">
        <v>1249.7149879999999</v>
      </c>
      <c r="CF761" s="65">
        <v>1439.2093</v>
      </c>
      <c r="CG761" s="65">
        <v>1439.2093</v>
      </c>
      <c r="CH761" s="65">
        <v>1439.2093</v>
      </c>
      <c r="CI761" s="65">
        <v>1439.2093</v>
      </c>
      <c r="CJ761" s="65">
        <v>1628.703612</v>
      </c>
      <c r="CK761" s="65">
        <v>935.15442970000004</v>
      </c>
      <c r="CL761" s="65">
        <v>1060.2206759999999</v>
      </c>
      <c r="CM761" s="65">
        <v>1628.703612</v>
      </c>
      <c r="CN761" s="65">
        <v>2309.9356630000002</v>
      </c>
      <c r="CO761" s="65">
        <v>1249.7149879999999</v>
      </c>
      <c r="CP761" s="65">
        <v>2309.9356630000002</v>
      </c>
      <c r="CQ761" s="65">
        <v>2309.9356630000002</v>
      </c>
      <c r="CR761" s="65">
        <v>2499.429975</v>
      </c>
      <c r="CS761" s="65">
        <v>2309.9356630000002</v>
      </c>
      <c r="CT761" s="65">
        <v>1641.0207419999999</v>
      </c>
      <c r="CU761" s="65">
        <v>2499.429975</v>
      </c>
      <c r="CV761" s="65">
        <v>2688.9242869999998</v>
      </c>
      <c r="CW761" s="65">
        <v>2688.9242869999998</v>
      </c>
      <c r="CX761" s="65">
        <v>2688.9242869999998</v>
      </c>
      <c r="CY761" s="65">
        <v>2406.3092630000001</v>
      </c>
      <c r="CZ761" s="65">
        <v>3438.3742910000001</v>
      </c>
      <c r="DA761" s="65">
        <v>3438.3742910000001</v>
      </c>
      <c r="DB761" s="65">
        <v>3438.3742910000001</v>
      </c>
      <c r="DC761" s="65">
        <v>3438.3742910000001</v>
      </c>
      <c r="DD761" s="65">
        <v>3627.8686029999999</v>
      </c>
      <c r="DE761" s="65">
        <v>3455.7335419999999</v>
      </c>
      <c r="DF761" s="65">
        <v>3627.8686029999999</v>
      </c>
      <c r="DG761" s="65">
        <v>3627.8686029999999</v>
      </c>
      <c r="DH761" s="65">
        <v>3817.3629150000002</v>
      </c>
      <c r="DI761" s="65">
        <v>3817.3629150000002</v>
      </c>
      <c r="DJ761" s="65">
        <v>3627.8686029999999</v>
      </c>
      <c r="DK761" s="65">
        <v>3817.3629150000002</v>
      </c>
      <c r="DL761" s="65">
        <v>4006.857227</v>
      </c>
      <c r="DM761" s="65">
        <v>3817.3629150000002</v>
      </c>
      <c r="DN761" s="65">
        <v>3515.1194879999998</v>
      </c>
      <c r="DO761" s="65">
        <v>4006.857227</v>
      </c>
      <c r="DP761" s="65">
        <v>4202.0363690000004</v>
      </c>
      <c r="DQ761" s="65">
        <v>4196.3515390000002</v>
      </c>
      <c r="DR761" s="65">
        <v>3823.0477449999998</v>
      </c>
      <c r="DS761" s="65">
        <v>4202.0363690000004</v>
      </c>
      <c r="DT761" s="65">
        <v>4391.5306810000002</v>
      </c>
      <c r="DU761" s="65">
        <v>4391.5306810000002</v>
      </c>
      <c r="DV761" s="65">
        <v>4385.845851</v>
      </c>
      <c r="DW761" s="65">
        <v>4391.5306810000002</v>
      </c>
      <c r="DX761" s="65">
        <v>4581.024993</v>
      </c>
      <c r="DY761" s="65">
        <v>4581.024993</v>
      </c>
      <c r="DZ761" s="65">
        <v>4581.024993</v>
      </c>
      <c r="EA761" s="65">
        <v>3823.0477449999998</v>
      </c>
      <c r="EB761" s="65">
        <v>4770.5193049999998</v>
      </c>
      <c r="EC761" s="65">
        <v>4770.5193049999998</v>
      </c>
      <c r="ED761" s="65">
        <v>4182.602218</v>
      </c>
      <c r="EE761" s="65">
        <v>4764.8344749999997</v>
      </c>
      <c r="EF761" s="65">
        <v>5303.9457929999999</v>
      </c>
      <c r="EG761" s="65">
        <v>5303.9457929999999</v>
      </c>
      <c r="EH761" s="65">
        <v>4960.0136169999996</v>
      </c>
      <c r="EI761" s="65">
        <v>5303.9457929999999</v>
      </c>
      <c r="EJ761" s="65">
        <v>5493.4401049999997</v>
      </c>
      <c r="EK761" s="65">
        <v>5493.4401049999997</v>
      </c>
      <c r="EL761" s="65">
        <v>5493.4401049999997</v>
      </c>
      <c r="EM761" s="65">
        <v>5298.2609640000001</v>
      </c>
      <c r="EN761" s="65">
        <v>5682.9344170000004</v>
      </c>
      <c r="EO761" s="65">
        <v>5682.9344170000004</v>
      </c>
      <c r="EP761" s="65">
        <v>5682.9344170000004</v>
      </c>
      <c r="EQ761" s="65">
        <v>4989.3852349999997</v>
      </c>
      <c r="ER761" s="65">
        <v>5872.4287290000002</v>
      </c>
      <c r="ES761" s="65">
        <v>5872.4287290000002</v>
      </c>
      <c r="ET761" s="65">
        <v>5114.4514810000001</v>
      </c>
      <c r="EU761" s="65">
        <v>5178.8795469999995</v>
      </c>
      <c r="EV761" s="65">
        <v>4834.9473710000002</v>
      </c>
      <c r="EW761" s="65">
        <v>5872.4287290000002</v>
      </c>
      <c r="EX761" s="65">
        <v>5872.4287290000002</v>
      </c>
      <c r="EY761" s="65">
        <v>5380.6909889999997</v>
      </c>
      <c r="EZ761" s="65">
        <v>5872.4287290000002</v>
      </c>
      <c r="FA761" s="65">
        <v>5872.4287290000002</v>
      </c>
      <c r="FB761" s="65">
        <v>5872.4287290000002</v>
      </c>
      <c r="FC761" s="65">
        <v>5528.4965529999999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63512.524729999997</v>
      </c>
      <c r="D4" s="1">
        <f>PLANEL_GerPT_Trim_Resultado!Q245</f>
        <v>56220.080020000001</v>
      </c>
      <c r="E4" s="1">
        <f>PLANEL_GerPT_Trim_Resultado!R245</f>
        <v>55245.681550000001</v>
      </c>
      <c r="F4" s="1">
        <f>PLANEL_GerPT_Trim_Resultado!S245</f>
        <v>58941.79135</v>
      </c>
      <c r="G4" s="1">
        <f>PLANEL_GerPT_Trim_Resultado!T245</f>
        <v>58794.277549999999</v>
      </c>
      <c r="H4" s="1">
        <f>PLANEL_GerPT_Trim_Resultado!U245</f>
        <v>53381.432690000001</v>
      </c>
      <c r="I4" s="1">
        <f>PLANEL_GerPT_Trim_Resultado!V245</f>
        <v>52914.485370000002</v>
      </c>
      <c r="J4" s="1">
        <f>PLANEL_GerPT_Trim_Resultado!W245</f>
        <v>56884.716189999999</v>
      </c>
      <c r="K4" s="1">
        <f>PLANEL_GerPT_Trim_Resultado!X245</f>
        <v>62340.691140000003</v>
      </c>
      <c r="L4" s="1">
        <f>PLANEL_GerPT_Trim_Resultado!Y245</f>
        <v>58515.609929999999</v>
      </c>
      <c r="M4" s="1">
        <f>PLANEL_GerPT_Trim_Resultado!Z245</f>
        <v>53571.36507</v>
      </c>
      <c r="N4" s="1">
        <f>PLANEL_GerPT_Trim_Resultado!AA245</f>
        <v>59777.682200000003</v>
      </c>
      <c r="O4" s="1">
        <f>PLANEL_GerPT_Trim_Resultado!AB245</f>
        <v>70244.787660000002</v>
      </c>
      <c r="P4" s="1">
        <f>PLANEL_GerPT_Trim_Resultado!AC245</f>
        <v>65007.897570000001</v>
      </c>
      <c r="Q4" s="1">
        <f>PLANEL_GerPT_Trim_Resultado!AD245</f>
        <v>57693.271220000002</v>
      </c>
      <c r="R4" s="1">
        <f>PLANEL_GerPT_Trim_Resultado!AE245</f>
        <v>56515.57084</v>
      </c>
      <c r="S4" s="1">
        <f>PLANEL_GerPT_Trim_Resultado!AF245</f>
        <v>69450.270120000001</v>
      </c>
      <c r="T4" s="1">
        <f>PLANEL_GerPT_Trim_Resultado!AG245</f>
        <v>64241.911840000001</v>
      </c>
      <c r="U4" s="1">
        <f>PLANEL_GerPT_Trim_Resultado!AH245</f>
        <v>63105.687420000002</v>
      </c>
      <c r="V4" s="1">
        <f>PLANEL_GerPT_Trim_Resultado!AI245</f>
        <v>63165.215680000001</v>
      </c>
      <c r="W4" s="1">
        <f>PLANEL_GerPT_Trim_Resultado!AJ245</f>
        <v>72217.269060000006</v>
      </c>
      <c r="X4" s="1">
        <f>PLANEL_GerPT_Trim_Resultado!AK245</f>
        <v>69475.383480000004</v>
      </c>
      <c r="Y4" s="1">
        <f>PLANEL_GerPT_Trim_Resultado!AL245</f>
        <v>63406.831250000003</v>
      </c>
      <c r="Z4" s="1">
        <f>PLANEL_GerPT_Trim_Resultado!AM245</f>
        <v>70099.492899999997</v>
      </c>
      <c r="AA4" s="1">
        <f>PLANEL_GerPT_Trim_Resultado!AN245</f>
        <v>75134.436889999997</v>
      </c>
      <c r="AB4" s="1">
        <f>PLANEL_GerPT_Trim_Resultado!AO245</f>
        <v>67698.968840000001</v>
      </c>
      <c r="AC4" s="1">
        <f>PLANEL_GerPT_Trim_Resultado!AP245</f>
        <v>63059.350180000001</v>
      </c>
      <c r="AD4" s="1">
        <f>PLANEL_GerPT_Trim_Resultado!AQ245</f>
        <v>70904.836160000006</v>
      </c>
      <c r="AE4" s="1">
        <f>PLANEL_GerPT_Trim_Resultado!AR245</f>
        <v>70801.090580000004</v>
      </c>
      <c r="AF4" s="1">
        <f>PLANEL_GerPT_Trim_Resultado!AS245</f>
        <v>69660.477929999994</v>
      </c>
      <c r="AG4" s="1">
        <f>PLANEL_GerPT_Trim_Resultado!AT245</f>
        <v>63708.114399999999</v>
      </c>
      <c r="AH4" s="1">
        <f>PLANEL_GerPT_Trim_Resultado!AU245</f>
        <v>70572.396519999995</v>
      </c>
      <c r="AI4" s="1">
        <f>PLANEL_GerPT_Trim_Resultado!AV245</f>
        <v>72058.818499999994</v>
      </c>
      <c r="AJ4" s="1">
        <f>PLANEL_GerPT_Trim_Resultado!AW245</f>
        <v>72895.685209999996</v>
      </c>
      <c r="AK4" s="1">
        <f>PLANEL_GerPT_Trim_Resultado!AX245</f>
        <v>70961.065390000003</v>
      </c>
      <c r="AL4" s="1">
        <f>PLANEL_GerPT_Trim_Resultado!AY245</f>
        <v>69643.271139999997</v>
      </c>
      <c r="AM4" s="1">
        <f>PLANEL_GerPT_Trim_Resultado!AZ245</f>
        <v>73410.128660000002</v>
      </c>
      <c r="AN4" s="1">
        <f>PLANEL_GerPT_Trim_Resultado!BA245</f>
        <v>71385.944929999998</v>
      </c>
      <c r="AO4" s="1">
        <f>PLANEL_GerPT_Trim_Resultado!BB245</f>
        <v>69956.05442</v>
      </c>
      <c r="AP4" s="1">
        <f>PLANEL_GerPT_Trim_Resultado!BC245</f>
        <v>70401.306830000001</v>
      </c>
      <c r="AQ4" s="1">
        <f>PLANEL_GerPT_Trim_Resultado!BD245</f>
        <v>77308.340890000007</v>
      </c>
      <c r="AR4" s="1">
        <f>PLANEL_GerPT_Trim_Resultado!BE245</f>
        <v>71257.482170000003</v>
      </c>
      <c r="AS4" s="1">
        <f>PLANEL_GerPT_Trim_Resultado!BF245</f>
        <v>68889.360639999999</v>
      </c>
      <c r="AT4" s="1">
        <f>PLANEL_GerPT_Trim_Resultado!BG245</f>
        <v>72748.181339999996</v>
      </c>
      <c r="AU4" s="1">
        <f>PLANEL_GerPT_Trim_Resultado!BH245</f>
        <v>80245.928109999993</v>
      </c>
      <c r="AV4" s="1">
        <f>PLANEL_GerPT_Trim_Resultado!BI245</f>
        <v>70257.064840000006</v>
      </c>
      <c r="AW4" s="1">
        <f>PLANEL_GerPT_Trim_Resultado!BJ245</f>
        <v>66714.320569999996</v>
      </c>
      <c r="AX4" s="1">
        <f>PLANEL_GerPT_Trim_Resultado!BK245</f>
        <v>73179.617490000004</v>
      </c>
      <c r="AY4" s="1">
        <f>PLANEL_GerPT_Trim_Resultado!BL245</f>
        <v>80428.420169999998</v>
      </c>
      <c r="AZ4" s="1">
        <f>PLANEL_GerPT_Trim_Resultado!BM245</f>
        <v>76163.211970000004</v>
      </c>
      <c r="BA4" s="1">
        <f>PLANEL_GerPT_Trim_Resultado!BN245</f>
        <v>71865.744170000005</v>
      </c>
      <c r="BB4" s="1">
        <f>PLANEL_GerPT_Trim_Resultado!BO245</f>
        <v>73277.477270000003</v>
      </c>
      <c r="BC4" s="1">
        <f>PLANEL_GerPT_Trim_Resultado!BP245</f>
        <v>81886.782120000003</v>
      </c>
      <c r="BD4" s="1">
        <f>PLANEL_GerPT_Trim_Resultado!BQ245</f>
        <v>76088.576690000002</v>
      </c>
      <c r="BE4" s="1">
        <f>PLANEL_GerPT_Trim_Resultado!BR245</f>
        <v>72182.669339999993</v>
      </c>
      <c r="BF4" s="1">
        <f>PLANEL_GerPT_Trim_Resultado!BS245</f>
        <v>74240.22378</v>
      </c>
      <c r="BG4" s="1">
        <f>PLANEL_GerPT_Trim_Resultado!BT245</f>
        <v>83171.247789999994</v>
      </c>
      <c r="BH4" s="1">
        <f>PLANEL_GerPT_Trim_Resultado!BU245</f>
        <v>74965.049450000006</v>
      </c>
      <c r="BI4" s="1">
        <f>PLANEL_GerPT_Trim_Resultado!BV245</f>
        <v>69626.22597</v>
      </c>
      <c r="BJ4" s="1">
        <f>PLANEL_GerPT_Trim_Resultado!BW245</f>
        <v>76214.031799999997</v>
      </c>
      <c r="BK4" s="1">
        <f>PLANEL_GerPT_Trim_Resultado!BX245</f>
        <v>85050.159209999998</v>
      </c>
      <c r="BL4" s="1">
        <f>PLANEL_GerPT_Trim_Resultado!BY245</f>
        <v>79316.479479999995</v>
      </c>
      <c r="BM4" s="1">
        <f>PLANEL_GerPT_Trim_Resultado!BZ245</f>
        <v>72499.990609999993</v>
      </c>
      <c r="BN4" s="1">
        <f>PLANEL_GerPT_Trim_Resultado!CA245</f>
        <v>77142.552070000005</v>
      </c>
      <c r="BO4" s="1">
        <f>PLANEL_GerPT_Trim_Resultado!CB245</f>
        <v>85050.159209999998</v>
      </c>
      <c r="BP4" s="1">
        <f>PLANEL_GerPT_Trim_Resultado!CC245</f>
        <v>81095.158450000003</v>
      </c>
      <c r="BQ4" s="1">
        <f>PLANEL_GerPT_Trim_Resultado!CD245</f>
        <v>72365.109769999995</v>
      </c>
      <c r="BR4" s="1">
        <f>PLANEL_GerPT_Trim_Resultado!CE245</f>
        <v>76368.522440000001</v>
      </c>
      <c r="BS4" s="1">
        <f>PLANEL_GerPT_Trim_Resultado!CF245</f>
        <v>85050.159209999998</v>
      </c>
      <c r="BT4" s="1">
        <f>PLANEL_GerPT_Trim_Resultado!CG245</f>
        <v>80518.989839999995</v>
      </c>
      <c r="BU4" s="1">
        <f>PLANEL_GerPT_Trim_Resultado!CH245</f>
        <v>73260.581810000003</v>
      </c>
      <c r="BV4" s="1">
        <f>PLANEL_GerPT_Trim_Resultado!CI245</f>
        <v>77191.687319999997</v>
      </c>
      <c r="BW4" s="1">
        <f>PLANEL_GerPT_Trim_Resultado!CJ245</f>
        <v>85050.159209999998</v>
      </c>
      <c r="BX4" s="1">
        <f>PLANEL_GerPT_Trim_Resultado!CK245</f>
        <v>79144.620439999999</v>
      </c>
      <c r="BY4" s="1">
        <f>PLANEL_GerPT_Trim_Resultado!CL245</f>
        <v>73685.251369999998</v>
      </c>
      <c r="BZ4" s="1">
        <f>PLANEL_GerPT_Trim_Resultado!CM245</f>
        <v>76713.542300000001</v>
      </c>
      <c r="CA4" s="1">
        <f>PLANEL_GerPT_Trim_Resultado!CN245</f>
        <v>85050.159209999998</v>
      </c>
      <c r="CB4" s="1">
        <f>PLANEL_GerPT_Trim_Resultado!CO245</f>
        <v>79932.162750000003</v>
      </c>
      <c r="CC4" s="1">
        <f>PLANEL_GerPT_Trim_Resultado!CP245</f>
        <v>76479.820909999995</v>
      </c>
      <c r="CD4" s="1">
        <f>PLANEL_GerPT_Trim_Resultado!CQ245</f>
        <v>76851.168409999998</v>
      </c>
      <c r="CE4" s="1">
        <f>PLANEL_GerPT_Trim_Resultado!CR245</f>
        <v>85050.159209999998</v>
      </c>
      <c r="CF4" s="1">
        <f>PLANEL_GerPT_Trim_Resultado!CS245</f>
        <v>79345.923750000002</v>
      </c>
      <c r="CG4" s="1">
        <f>PLANEL_GerPT_Trim_Resultado!CT245</f>
        <v>76401.953510000007</v>
      </c>
      <c r="CH4" s="1">
        <f>PLANEL_GerPT_Trim_Resultado!CU245</f>
        <v>78041.15814</v>
      </c>
      <c r="CI4" s="1">
        <f>PLANEL_GerPT_Trim_Resultado!CV245</f>
        <v>85110.094410000005</v>
      </c>
      <c r="CJ4" s="1">
        <f>PLANEL_GerPT_Trim_Resultado!CW245</f>
        <v>81488.377900000007</v>
      </c>
      <c r="CK4" s="1">
        <f>PLANEL_GerPT_Trim_Resultado!CX245</f>
        <v>75103.039350000006</v>
      </c>
      <c r="CL4" s="1">
        <f>PLANEL_GerPT_Trim_Resultado!CY245</f>
        <v>76458.655020000006</v>
      </c>
      <c r="CM4" s="1">
        <f>PLANEL_GerPT_Trim_Resultado!CZ245</f>
        <v>85110.094410000005</v>
      </c>
      <c r="CN4" s="1">
        <f>PLANEL_GerPT_Trim_Resultado!DA245</f>
        <v>81063.667719999998</v>
      </c>
      <c r="CO4" s="1">
        <f>PLANEL_GerPT_Trim_Resultado!DB245</f>
        <v>75587.671459999998</v>
      </c>
      <c r="CP4" s="1">
        <f>PLANEL_GerPT_Trim_Resultado!DC245</f>
        <v>77964.822260000001</v>
      </c>
      <c r="CQ4" s="1">
        <f>PLANEL_GerPT_Trim_Resultado!DD245</f>
        <v>85110.094410000005</v>
      </c>
      <c r="CR4" s="1">
        <f>PLANEL_GerPT_Trim_Resultado!DE245</f>
        <v>80996.225049999994</v>
      </c>
      <c r="CS4" s="1">
        <f>PLANEL_GerPT_Trim_Resultado!DF245</f>
        <v>75335.12225</v>
      </c>
      <c r="CT4" s="1">
        <f>PLANEL_GerPT_Trim_Resultado!DG245</f>
        <v>75839.584730000002</v>
      </c>
      <c r="CU4" s="1">
        <f>PLANEL_GerPT_Trim_Resultado!DH245</f>
        <v>85375.044810000007</v>
      </c>
      <c r="CV4" s="1">
        <f>PLANEL_GerPT_Trim_Resultado!DI245</f>
        <v>81242.799509999997</v>
      </c>
      <c r="CW4" s="1">
        <f>PLANEL_GerPT_Trim_Resultado!DJ245</f>
        <v>73812.548200000005</v>
      </c>
      <c r="CX4" s="1">
        <f>PLANEL_GerPT_Trim_Resultado!DK245</f>
        <v>76399.839009999996</v>
      </c>
      <c r="CY4" s="68">
        <f>PLANEL_GerPT_Trim_Resultado!DL245</f>
        <v>85375.044810000007</v>
      </c>
      <c r="CZ4" s="68">
        <f>PLANEL_GerPT_Trim_Resultado!DM245</f>
        <v>80748.833729999998</v>
      </c>
      <c r="DA4" s="68">
        <f>PLANEL_GerPT_Trim_Resultado!DN245</f>
        <v>75464.223490000004</v>
      </c>
      <c r="DB4" s="68">
        <f>PLANEL_GerPT_Trim_Resultado!DO245</f>
        <v>75514.758520000003</v>
      </c>
      <c r="DC4" s="1">
        <f>PLANEL_GerPT_Trim_Resultado!DP245</f>
        <v>85375.044810000007</v>
      </c>
      <c r="DD4" s="1">
        <f>PLANEL_GerPT_Trim_Resultado!DQ245</f>
        <v>81560.418640000004</v>
      </c>
      <c r="DE4" s="1">
        <f>PLANEL_GerPT_Trim_Resultado!DR245</f>
        <v>70177.230119999993</v>
      </c>
      <c r="DF4" s="1">
        <f>PLANEL_GerPT_Trim_Resultado!DS245</f>
        <v>78260.770340000003</v>
      </c>
      <c r="DG4" s="1">
        <f>PLANEL_GerPT_Trim_Resultado!DT245</f>
        <v>85375.044810000007</v>
      </c>
      <c r="DH4" s="1">
        <f>PLANEL_GerPT_Trim_Resultado!DU245</f>
        <v>81928.034799999994</v>
      </c>
      <c r="DI4" s="1">
        <f>PLANEL_GerPT_Trim_Resultado!DV245</f>
        <v>73810.409039999999</v>
      </c>
      <c r="DJ4" s="1">
        <f>PLANEL_GerPT_Trim_Resultado!DW245</f>
        <v>76833.996740000002</v>
      </c>
      <c r="DK4" s="1">
        <f>PLANEL_GerPT_Trim_Resultado!DX245</f>
        <v>85375.044810000007</v>
      </c>
      <c r="DL4" s="1">
        <f>PLANEL_GerPT_Trim_Resultado!DY245</f>
        <v>82480.312539999999</v>
      </c>
      <c r="DM4" s="1">
        <f>PLANEL_GerPT_Trim_Resultado!DZ245</f>
        <v>76422.882110000006</v>
      </c>
      <c r="DN4" s="1">
        <f>PLANEL_GerPT_Trim_Resultado!EA245</f>
        <v>75297.387449999995</v>
      </c>
      <c r="DO4" s="1">
        <f>PLANEL_GerPT_Trim_Resultado!EB245</f>
        <v>84633.647519999999</v>
      </c>
      <c r="DP4" s="1">
        <f>PLANEL_GerPT_Trim_Resultado!EC245</f>
        <v>82480.312539999999</v>
      </c>
      <c r="DQ4" s="1">
        <f>PLANEL_GerPT_Trim_Resultado!ED245</f>
        <v>73360.373089999994</v>
      </c>
      <c r="DR4" s="1">
        <f>PLANEL_GerPT_Trim_Resultado!EE245</f>
        <v>77651.767739999996</v>
      </c>
      <c r="DS4" s="1">
        <f>PLANEL_GerPT_Trim_Resultado!EF245</f>
        <v>83906.488559999998</v>
      </c>
      <c r="DT4" s="1">
        <f>PLANEL_GerPT_Trim_Resultado!EG245</f>
        <v>82480.312539999999</v>
      </c>
      <c r="DU4" s="1">
        <f>PLANEL_GerPT_Trim_Resultado!EH245</f>
        <v>73491.984649999999</v>
      </c>
      <c r="DV4" s="1">
        <f>PLANEL_GerPT_Trim_Resultado!EI245</f>
        <v>78258.746339999998</v>
      </c>
      <c r="DW4" s="1">
        <f>PLANEL_GerPT_Trim_Resultado!EJ245</f>
        <v>83308.689289999995</v>
      </c>
      <c r="DX4" s="1">
        <f>PLANEL_GerPT_Trim_Resultado!EK245</f>
        <v>82480.312539999999</v>
      </c>
      <c r="DY4" s="1">
        <f>PLANEL_GerPT_Trim_Resultado!EL245</f>
        <v>76573.320110000001</v>
      </c>
      <c r="DZ4" s="1">
        <f>PLANEL_GerPT_Trim_Resultado!EM245</f>
        <v>76124.127049999996</v>
      </c>
      <c r="EA4" s="1">
        <f>PLANEL_GerPT_Trim_Resultado!EN245</f>
        <v>84894.529070000004</v>
      </c>
      <c r="EB4" s="1">
        <f>PLANEL_GerPT_Trim_Resultado!EO245</f>
        <v>82480.312539999999</v>
      </c>
      <c r="EC4" s="1">
        <f>PLANEL_GerPT_Trim_Resultado!EP245</f>
        <v>73154.658739999999</v>
      </c>
      <c r="ED4" s="1">
        <f>PLANEL_GerPT_Trim_Resultado!EQ245</f>
        <v>77682.486239999998</v>
      </c>
      <c r="EE4" s="1">
        <f>PLANEL_GerPT_Trim_Resultado!ER245</f>
        <v>82603.857170000003</v>
      </c>
      <c r="EF4" s="1">
        <f>PLANEL_GerPT_Trim_Resultado!ES245</f>
        <v>82480.312539999999</v>
      </c>
      <c r="EG4" s="1">
        <f>PLANEL_GerPT_Trim_Resultado!ET245</f>
        <v>73717.236199999999</v>
      </c>
      <c r="EH4" s="1">
        <f>PLANEL_GerPT_Trim_Resultado!EU245</f>
        <v>77835.276339999997</v>
      </c>
      <c r="EI4" s="1">
        <f>PLANEL_GerPT_Trim_Resultado!EV245</f>
        <v>84272.826809999999</v>
      </c>
      <c r="EJ4" s="1">
        <f>PLANEL_GerPT_Trim_Resultado!EW245</f>
        <v>82480.312539999999</v>
      </c>
      <c r="EK4" s="1">
        <f>PLANEL_GerPT_Trim_Resultado!EX245</f>
        <v>73004.206820000007</v>
      </c>
      <c r="EL4" s="1">
        <f>PLANEL_GerPT_Trim_Resultado!EY245</f>
        <v>76691.36881</v>
      </c>
      <c r="EM4" s="1">
        <f>PLANEL_GerPT_Trim_Resultado!EZ245</f>
        <v>85741.039879999997</v>
      </c>
      <c r="EN4" s="1">
        <f>PLANEL_GerPT_Trim_Resultado!FA245</f>
        <v>82940.908890000006</v>
      </c>
      <c r="EO4" s="1">
        <f>PLANEL_GerPT_Trim_Resultado!FB245</f>
        <v>75915.307589999997</v>
      </c>
      <c r="EP4" s="1">
        <f>PLANEL_GerPT_Trim_Resultado!FC245</f>
        <v>78194.482040000003</v>
      </c>
    </row>
    <row r="5" spans="2:258" x14ac:dyDescent="0.25">
      <c r="B5" s="16" t="s">
        <v>2</v>
      </c>
      <c r="C5" s="1">
        <f>PLANEL_GerPT_Trim_Resultado!P257</f>
        <v>4532.2725330000003</v>
      </c>
      <c r="D5" s="1">
        <f>PLANEL_GerPT_Trim_Resultado!Q257</f>
        <v>4651.9730319999999</v>
      </c>
      <c r="E5" s="1">
        <f>PLANEL_GerPT_Trim_Resultado!R257</f>
        <v>4455.7976580000004</v>
      </c>
      <c r="F5" s="1">
        <f>PLANEL_GerPT_Trim_Resultado!S257</f>
        <v>4562.9764260000002</v>
      </c>
      <c r="G5" s="1">
        <f>PLANEL_GerPT_Trim_Resultado!T257</f>
        <v>4811.6131079999996</v>
      </c>
      <c r="H5" s="1">
        <f>PLANEL_GerPT_Trim_Resultado!U257</f>
        <v>4909.5471319999997</v>
      </c>
      <c r="I5" s="1">
        <f>PLANEL_GerPT_Trim_Resultado!V257</f>
        <v>3346.088964</v>
      </c>
      <c r="J5" s="1">
        <f>PLANEL_GerPT_Trim_Resultado!W257</f>
        <v>4814.1147259999998</v>
      </c>
      <c r="K5" s="1">
        <f>PLANEL_GerPT_Trim_Resultado!X257</f>
        <v>5040.3185380000004</v>
      </c>
      <c r="L5" s="1">
        <f>PLANEL_GerPT_Trim_Resultado!Y257</f>
        <v>4239.7622490000003</v>
      </c>
      <c r="M5" s="1">
        <f>PLANEL_GerPT_Trim_Resultado!Z257</f>
        <v>4867.5879240000004</v>
      </c>
      <c r="N5" s="1">
        <f>PLANEL_GerPT_Trim_Resultado!AA257</f>
        <v>4867.3073260000001</v>
      </c>
      <c r="O5" s="1">
        <f>PLANEL_GerPT_Trim_Resultado!AB257</f>
        <v>3818.2574989999998</v>
      </c>
      <c r="P5" s="1">
        <f>PLANEL_GerPT_Trim_Resultado!AC257</f>
        <v>5156.4052320000001</v>
      </c>
      <c r="Q5" s="1">
        <f>PLANEL_GerPT_Trim_Resultado!AD257</f>
        <v>4729.5350580000004</v>
      </c>
      <c r="R5" s="1">
        <f>PLANEL_GerPT_Trim_Resultado!AE257</f>
        <v>5059.8664259999996</v>
      </c>
      <c r="S5" s="1">
        <f>PLANEL_GerPT_Trim_Resultado!AF257</f>
        <v>5330.2442069999997</v>
      </c>
      <c r="T5" s="1">
        <f>PLANEL_GerPT_Trim_Resultado!AG257</f>
        <v>3846.9479609999999</v>
      </c>
      <c r="U5" s="1">
        <f>PLANEL_GerPT_Trim_Resultado!AH257</f>
        <v>5253.5839379999998</v>
      </c>
      <c r="V5" s="1">
        <f>PLANEL_GerPT_Trim_Resultado!AI257</f>
        <v>5065.5705040000003</v>
      </c>
      <c r="W5" s="1">
        <f>PLANEL_GerPT_Trim_Resultado!AJ257</f>
        <v>5199.9360740000002</v>
      </c>
      <c r="X5" s="1">
        <f>PLANEL_GerPT_Trim_Resultado!AK257</f>
        <v>4073.139279</v>
      </c>
      <c r="Y5" s="1">
        <f>PLANEL_GerPT_Trim_Resultado!AL257</f>
        <v>5290.0828380000003</v>
      </c>
      <c r="Z5" s="1">
        <f>PLANEL_GerPT_Trim_Resultado!AM257</f>
        <v>5115.5897880000002</v>
      </c>
      <c r="AA5" s="1">
        <f>PLANEL_GerPT_Trim_Resultado!AN257</f>
        <v>5552.4780380000002</v>
      </c>
      <c r="AB5" s="1">
        <f>PLANEL_GerPT_Trim_Resultado!AO257</f>
        <v>5788.4168170000003</v>
      </c>
      <c r="AC5" s="1">
        <f>PLANEL_GerPT_Trim_Resultado!AP257</f>
        <v>5222.3139179999998</v>
      </c>
      <c r="AD5" s="1">
        <f>PLANEL_GerPT_Trim_Resultado!AQ257</f>
        <v>5702.0362450000002</v>
      </c>
      <c r="AE5" s="1">
        <f>PLANEL_GerPT_Trim_Resultado!AR257</f>
        <v>8404.7145440000004</v>
      </c>
      <c r="AF5" s="1">
        <f>PLANEL_GerPT_Trim_Resultado!AS257</f>
        <v>7720.0536169999996</v>
      </c>
      <c r="AG5" s="1">
        <f>PLANEL_GerPT_Trim_Resultado!AT257</f>
        <v>9172.8303180000003</v>
      </c>
      <c r="AH5" s="1">
        <f>PLANEL_GerPT_Trim_Resultado!AU257</f>
        <v>9175.5786260000004</v>
      </c>
      <c r="AI5" s="1">
        <f>PLANEL_GerPT_Trim_Resultado!AV257</f>
        <v>9072.8981079999994</v>
      </c>
      <c r="AJ5" s="1">
        <f>PLANEL_GerPT_Trim_Resultado!AW257</f>
        <v>4149.0285489999997</v>
      </c>
      <c r="AK5" s="1">
        <f>PLANEL_GerPT_Trim_Resultado!AX257</f>
        <v>9275.8443179999995</v>
      </c>
      <c r="AL5" s="1">
        <f>PLANEL_GerPT_Trim_Resultado!AY257</f>
        <v>3854.1438990000001</v>
      </c>
      <c r="AM5" s="1">
        <f>PLANEL_GerPT_Trim_Resultado!AZ257</f>
        <v>9177.6881080000003</v>
      </c>
      <c r="AN5" s="1">
        <f>PLANEL_GerPT_Trim_Resultado!BA257</f>
        <v>5422.0355209999998</v>
      </c>
      <c r="AO5" s="1">
        <f>PLANEL_GerPT_Trim_Resultado!BB257</f>
        <v>9305.5084439999991</v>
      </c>
      <c r="AP5" s="1">
        <f>PLANEL_GerPT_Trim_Resultado!BC257</f>
        <v>9179.9252649999999</v>
      </c>
      <c r="AQ5" s="1">
        <f>PLANEL_GerPT_Trim_Resultado!BD257</f>
        <v>9459.6405589999995</v>
      </c>
      <c r="AR5" s="1">
        <f>PLANEL_GerPT_Trim_Resultado!BE257</f>
        <v>9297.5181319999992</v>
      </c>
      <c r="AS5" s="1">
        <f>PLANEL_GerPT_Trim_Resultado!BF257</f>
        <v>5369.0182379999997</v>
      </c>
      <c r="AT5" s="1">
        <f>PLANEL_GerPT_Trim_Resultado!BG257</f>
        <v>9098.7856260000008</v>
      </c>
      <c r="AU5" s="1">
        <f>PLANEL_GerPT_Trim_Resultado!BH257</f>
        <v>5611.1629480000001</v>
      </c>
      <c r="AV5" s="1">
        <f>PLANEL_GerPT_Trim_Resultado!BI257</f>
        <v>9493.3524099999995</v>
      </c>
      <c r="AW5" s="1">
        <f>PLANEL_GerPT_Trim_Resultado!BJ257</f>
        <v>5208.5248439999996</v>
      </c>
      <c r="AX5" s="1">
        <f>PLANEL_GerPT_Trim_Resultado!BK257</f>
        <v>9176.9856259999997</v>
      </c>
      <c r="AY5" s="1">
        <f>PLANEL_GerPT_Trim_Resultado!BL257</f>
        <v>9391.3633719999998</v>
      </c>
      <c r="AZ5" s="1">
        <f>PLANEL_GerPT_Trim_Resultado!BM257</f>
        <v>5491.9411099999998</v>
      </c>
      <c r="BA5" s="1">
        <f>PLANEL_GerPT_Trim_Resultado!BN257</f>
        <v>8867.7094539999998</v>
      </c>
      <c r="BB5" s="1">
        <f>PLANEL_GerPT_Trim_Resultado!BO257</f>
        <v>8452.3976129999992</v>
      </c>
      <c r="BC5" s="1">
        <f>PLANEL_GerPT_Trim_Resultado!BP257</f>
        <v>9531.6875870000003</v>
      </c>
      <c r="BD5" s="1">
        <f>PLANEL_GerPT_Trim_Resultado!BQ257</f>
        <v>5498.5877440000004</v>
      </c>
      <c r="BE5" s="1">
        <f>PLANEL_GerPT_Trim_Resultado!BR257</f>
        <v>9251.2543559999995</v>
      </c>
      <c r="BF5" s="1">
        <f>PLANEL_GerPT_Trim_Resultado!BS257</f>
        <v>9257.3736260000005</v>
      </c>
      <c r="BG5" s="1">
        <f>PLANEL_GerPT_Trim_Resultado!BT257</f>
        <v>11642.36759</v>
      </c>
      <c r="BH5" s="1">
        <f>PLANEL_GerPT_Trim_Resultado!BU257</f>
        <v>10216.79254</v>
      </c>
      <c r="BI5" s="1">
        <f>PLANEL_GerPT_Trim_Resultado!BV257</f>
        <v>8588.8393759999999</v>
      </c>
      <c r="BJ5" s="1">
        <f>PLANEL_GerPT_Trim_Resultado!BW257</f>
        <v>11365.593629999999</v>
      </c>
      <c r="BK5" s="1">
        <f>PLANEL_GerPT_Trim_Resultado!BX257</f>
        <v>11644.662350000001</v>
      </c>
      <c r="BL5" s="1">
        <f>PLANEL_GerPT_Trim_Resultado!BY257</f>
        <v>7638.6714920000004</v>
      </c>
      <c r="BM5" s="1">
        <f>PLANEL_GerPT_Trim_Resultado!BZ257</f>
        <v>5369.0182379999997</v>
      </c>
      <c r="BN5" s="1">
        <f>PLANEL_GerPT_Trim_Resultado!CA257</f>
        <v>11286.800230000001</v>
      </c>
      <c r="BO5" s="1">
        <f>PLANEL_GerPT_Trim_Resultado!CB257</f>
        <v>11644.662350000001</v>
      </c>
      <c r="BP5" s="1">
        <f>PLANEL_GerPT_Trim_Resultado!CC257</f>
        <v>11754.88999</v>
      </c>
      <c r="BQ5" s="1">
        <f>PLANEL_GerPT_Trim_Resultado!CD257</f>
        <v>10164.34929</v>
      </c>
      <c r="BR5" s="1">
        <f>PLANEL_GerPT_Trim_Resultado!CE257</f>
        <v>11367.18823</v>
      </c>
      <c r="BS5" s="1">
        <f>PLANEL_GerPT_Trim_Resultado!CF257</f>
        <v>11644.662350000001</v>
      </c>
      <c r="BT5" s="1">
        <f>PLANEL_GerPT_Trim_Resultado!CG257</f>
        <v>7599.6338070000002</v>
      </c>
      <c r="BU5" s="1">
        <f>PLANEL_GerPT_Trim_Resultado!CH257</f>
        <v>5368.7752380000002</v>
      </c>
      <c r="BV5" s="1">
        <f>PLANEL_GerPT_Trim_Resultado!CI257</f>
        <v>10650.35245</v>
      </c>
      <c r="BW5" s="1">
        <f>PLANEL_GerPT_Trim_Resultado!CJ257</f>
        <v>11644.662350000001</v>
      </c>
      <c r="BX5" s="1">
        <f>PLANEL_GerPT_Trim_Resultado!CK257</f>
        <v>11470.68756</v>
      </c>
      <c r="BY5" s="1">
        <f>PLANEL_GerPT_Trim_Resultado!CL257</f>
        <v>7496.4812579999998</v>
      </c>
      <c r="BZ5" s="1">
        <f>PLANEL_GerPT_Trim_Resultado!CM257</f>
        <v>11367.18823</v>
      </c>
      <c r="CA5" s="1">
        <f>PLANEL_GerPT_Trim_Resultado!CN257</f>
        <v>11644.662350000001</v>
      </c>
      <c r="CB5" s="1">
        <f>PLANEL_GerPT_Trim_Resultado!CO257</f>
        <v>11707.693660000001</v>
      </c>
      <c r="CC5" s="1">
        <f>PLANEL_GerPT_Trim_Resultado!CP257</f>
        <v>11483.813239999999</v>
      </c>
      <c r="CD5" s="1">
        <f>PLANEL_GerPT_Trim_Resultado!CQ257</f>
        <v>11286.800230000001</v>
      </c>
      <c r="CE5" s="1">
        <f>PLANEL_GerPT_Trim_Resultado!CR257</f>
        <v>11644.662350000001</v>
      </c>
      <c r="CF5" s="1">
        <f>PLANEL_GerPT_Trim_Resultado!CS257</f>
        <v>11475.6922</v>
      </c>
      <c r="CG5" s="1">
        <f>PLANEL_GerPT_Trim_Resultado!CT257</f>
        <v>11408.85965</v>
      </c>
      <c r="CH5" s="1">
        <f>PLANEL_GerPT_Trim_Resultado!CU257</f>
        <v>11366.548699999999</v>
      </c>
      <c r="CI5" s="1">
        <f>PLANEL_GerPT_Trim_Resultado!CV257</f>
        <v>11644.662350000001</v>
      </c>
      <c r="CJ5" s="1">
        <f>PLANEL_GerPT_Trim_Resultado!CW257</f>
        <v>10124.383610000001</v>
      </c>
      <c r="CK5" s="1">
        <f>PLANEL_GerPT_Trim_Resultado!CX257</f>
        <v>7508.975238</v>
      </c>
      <c r="CL5" s="1">
        <f>PLANEL_GerPT_Trim_Resultado!CY257</f>
        <v>11365.781230000001</v>
      </c>
      <c r="CM5" s="1">
        <f>PLANEL_GerPT_Trim_Resultado!CZ257</f>
        <v>11644.662350000001</v>
      </c>
      <c r="CN5" s="1">
        <f>PLANEL_GerPT_Trim_Resultado!DA257</f>
        <v>11824.61961</v>
      </c>
      <c r="CO5" s="1">
        <f>PLANEL_GerPT_Trim_Resultado!DB257</f>
        <v>9136.5870250000007</v>
      </c>
      <c r="CP5" s="1">
        <f>PLANEL_GerPT_Trim_Resultado!DC257</f>
        <v>9258.9682260000009</v>
      </c>
      <c r="CQ5" s="1">
        <f>PLANEL_GerPT_Trim_Resultado!DD257</f>
        <v>11644.662350000001</v>
      </c>
      <c r="CR5" s="1">
        <f>PLANEL_GerPT_Trim_Resultado!DE257</f>
        <v>11825.36081</v>
      </c>
      <c r="CS5" s="1">
        <f>PLANEL_GerPT_Trim_Resultado!DF257</f>
        <v>7509.2182380000004</v>
      </c>
      <c r="CT5" s="1">
        <f>PLANEL_GerPT_Trim_Resultado!DG257</f>
        <v>11365.781230000001</v>
      </c>
      <c r="CU5" s="1">
        <f>PLANEL_GerPT_Trim_Resultado!DH257</f>
        <v>11644.662350000001</v>
      </c>
      <c r="CV5" s="1">
        <f>PLANEL_GerPT_Trim_Resultado!DI257</f>
        <v>10903.25649</v>
      </c>
      <c r="CW5" s="1">
        <f>PLANEL_GerPT_Trim_Resultado!DJ257</f>
        <v>6138.8207780000002</v>
      </c>
      <c r="CX5" s="1">
        <f>PLANEL_GerPT_Trim_Resultado!DK257</f>
        <v>11285.20563</v>
      </c>
      <c r="CY5" s="68">
        <f>PLANEL_GerPT_Trim_Resultado!DL257</f>
        <v>11644.662350000001</v>
      </c>
      <c r="CZ5" s="68">
        <f>PLANEL_GerPT_Trim_Resultado!DM257</f>
        <v>11825.36081</v>
      </c>
      <c r="DA5" s="68">
        <f>PLANEL_GerPT_Trim_Resultado!DN257</f>
        <v>5369.0182379999997</v>
      </c>
      <c r="DB5" s="68">
        <f>PLANEL_GerPT_Trim_Resultado!DO257</f>
        <v>11137.131299999999</v>
      </c>
      <c r="DC5" s="1">
        <f>PLANEL_GerPT_Trim_Resultado!DP257</f>
        <v>11644.662350000001</v>
      </c>
      <c r="DD5" s="1">
        <f>PLANEL_GerPT_Trim_Resultado!DQ257</f>
        <v>11825.36081</v>
      </c>
      <c r="DE5" s="1">
        <f>PLANEL_GerPT_Trim_Resultado!DR257</f>
        <v>9220.5245489999998</v>
      </c>
      <c r="DF5" s="1">
        <f>PLANEL_GerPT_Trim_Resultado!DS257</f>
        <v>11367.18823</v>
      </c>
      <c r="DG5" s="1">
        <f>PLANEL_GerPT_Trim_Resultado!DT257</f>
        <v>11644.662350000001</v>
      </c>
      <c r="DH5" s="1">
        <f>PLANEL_GerPT_Trim_Resultado!DU257</f>
        <v>11825.36081</v>
      </c>
      <c r="DI5" s="1">
        <f>PLANEL_GerPT_Trim_Resultado!DV257</f>
        <v>5369.0182379999997</v>
      </c>
      <c r="DJ5" s="1">
        <f>PLANEL_GerPT_Trim_Resultado!DW257</f>
        <v>11367.18823</v>
      </c>
      <c r="DK5" s="1">
        <f>PLANEL_GerPT_Trim_Resultado!DX257</f>
        <v>11644.662350000001</v>
      </c>
      <c r="DL5" s="1">
        <f>PLANEL_GerPT_Trim_Resultado!DY257</f>
        <v>11825.36081</v>
      </c>
      <c r="DM5" s="1">
        <f>PLANEL_GerPT_Trim_Resultado!DZ257</f>
        <v>9307.2220820000002</v>
      </c>
      <c r="DN5" s="1">
        <f>PLANEL_GerPT_Trim_Resultado!EA257</f>
        <v>11367.18823</v>
      </c>
      <c r="DO5" s="1">
        <f>PLANEL_GerPT_Trim_Resultado!EB257</f>
        <v>11644.662350000001</v>
      </c>
      <c r="DP5" s="1">
        <f>PLANEL_GerPT_Trim_Resultado!EC257</f>
        <v>11825.36081</v>
      </c>
      <c r="DQ5" s="1">
        <f>PLANEL_GerPT_Trim_Resultado!ED257</f>
        <v>7836.4753090000004</v>
      </c>
      <c r="DR5" s="1">
        <f>PLANEL_GerPT_Trim_Resultado!EE257</f>
        <v>9257.7095300000001</v>
      </c>
      <c r="DS5" s="1">
        <f>PLANEL_GerPT_Trim_Resultado!EF257</f>
        <v>11644.662350000001</v>
      </c>
      <c r="DT5" s="1">
        <f>PLANEL_GerPT_Trim_Resultado!EG257</f>
        <v>11825.36081</v>
      </c>
      <c r="DU5" s="1">
        <f>PLANEL_GerPT_Trim_Resultado!EH257</f>
        <v>5263.1121240000002</v>
      </c>
      <c r="DV5" s="1">
        <f>PLANEL_GerPT_Trim_Resultado!EI257</f>
        <v>7451.9837260000004</v>
      </c>
      <c r="DW5" s="1">
        <f>PLANEL_GerPT_Trim_Resultado!EJ257</f>
        <v>11644.366739999999</v>
      </c>
      <c r="DX5" s="1">
        <f>PLANEL_GerPT_Trim_Resultado!EK257</f>
        <v>11825.36081</v>
      </c>
      <c r="DY5" s="1">
        <f>PLANEL_GerPT_Trim_Resultado!EL257</f>
        <v>7509.2182380000004</v>
      </c>
      <c r="DZ5" s="1">
        <f>PLANEL_GerPT_Trim_Resultado!EM257</f>
        <v>7451.9837260000004</v>
      </c>
      <c r="EA5" s="1">
        <f>PLANEL_GerPT_Trim_Resultado!EN257</f>
        <v>9533.8234350000002</v>
      </c>
      <c r="EB5" s="1">
        <f>PLANEL_GerPT_Trim_Resultado!EO257</f>
        <v>11825.36081</v>
      </c>
      <c r="EC5" s="1">
        <f>PLANEL_GerPT_Trim_Resultado!EP257</f>
        <v>5368.7428380000001</v>
      </c>
      <c r="ED5" s="1">
        <f>PLANEL_GerPT_Trim_Resultado!EQ257</f>
        <v>6936.071164</v>
      </c>
      <c r="EE5" s="1">
        <f>PLANEL_GerPT_Trim_Resultado!ER257</f>
        <v>11006.49245</v>
      </c>
      <c r="EF5" s="1">
        <f>PLANEL_GerPT_Trim_Resultado!ES257</f>
        <v>11825.36081</v>
      </c>
      <c r="EG5" s="1">
        <f>PLANEL_GerPT_Trim_Resultado!ET257</f>
        <v>5368.7428380000001</v>
      </c>
      <c r="EH5" s="1">
        <f>PLANEL_GerPT_Trim_Resultado!EU257</f>
        <v>5342.5912239999998</v>
      </c>
      <c r="EI5" s="1">
        <f>PLANEL_GerPT_Trim_Resultado!EV257</f>
        <v>9530.9359480000003</v>
      </c>
      <c r="EJ5" s="1">
        <f>PLANEL_GerPT_Trim_Resultado!EW257</f>
        <v>11825.36081</v>
      </c>
      <c r="EK5" s="1">
        <f>PLANEL_GerPT_Trim_Resultado!EX257</f>
        <v>6843.1186960000005</v>
      </c>
      <c r="EL5" s="1">
        <f>PLANEL_GerPT_Trim_Resultado!EY257</f>
        <v>8730.3284370000001</v>
      </c>
      <c r="EM5" s="1">
        <f>PLANEL_GerPT_Trim_Resultado!EZ257</f>
        <v>6358.2191130000001</v>
      </c>
      <c r="EN5" s="1">
        <f>PLANEL_GerPT_Trim_Resultado!FA257</f>
        <v>11825.36081</v>
      </c>
      <c r="EO5" s="1">
        <f>PLANEL_GerPT_Trim_Resultado!FB257</f>
        <v>11483.570239999999</v>
      </c>
      <c r="EP5" s="1">
        <f>PLANEL_GerPT_Trim_Resultado!FC257</f>
        <v>6890.5061999999998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3699.3079590000002</v>
      </c>
      <c r="F7" s="18">
        <f>PLANEL_GerPT_Trim_Resultado!S149</f>
        <v>4094.4035990000002</v>
      </c>
      <c r="G7" s="18">
        <f>PLANEL_GerPT_Trim_Resultado!T149</f>
        <v>4305.6897570000001</v>
      </c>
      <c r="H7" s="18">
        <f>PLANEL_GerPT_Trim_Resultado!U149</f>
        <v>4267.4621729999999</v>
      </c>
      <c r="I7" s="18">
        <f>PLANEL_GerPT_Trim_Resultado!V149</f>
        <v>3488.0218009999999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2249.1372449999999</v>
      </c>
      <c r="P7" s="18">
        <f>PLANEL_GerPT_Trim_Resultado!AC149</f>
        <v>862.68552</v>
      </c>
      <c r="Q7" s="18">
        <f>PLANEL_GerPT_Trim_Resultado!AD149</f>
        <v>2554.7623140000001</v>
      </c>
      <c r="R7" s="18">
        <f>PLANEL_GerPT_Trim_Resultado!AE149</f>
        <v>4305.6897570000001</v>
      </c>
      <c r="S7" s="18">
        <f>PLANEL_GerPT_Trim_Resultado!AF149</f>
        <v>3239.7842519999999</v>
      </c>
      <c r="T7" s="18">
        <f>PLANEL_GerPT_Trim_Resultado!AG149</f>
        <v>3239.7842519999999</v>
      </c>
      <c r="U7" s="18">
        <f>PLANEL_GerPT_Trim_Resultado!AH149</f>
        <v>615.66701969999997</v>
      </c>
      <c r="V7" s="18">
        <f>PLANEL_GerPT_Trim_Resultado!AI149</f>
        <v>1795.85609</v>
      </c>
      <c r="W7" s="18">
        <f>PLANEL_GerPT_Trim_Resultado!AJ149</f>
        <v>3777.543729</v>
      </c>
      <c r="X7" s="18">
        <f>PLANEL_GerPT_Trim_Resultado!AK149</f>
        <v>706.25490109999998</v>
      </c>
      <c r="Y7" s="18">
        <f>PLANEL_GerPT_Trim_Resultado!AL149</f>
        <v>3182.9359589999999</v>
      </c>
      <c r="Z7" s="18">
        <f>PLANEL_GerPT_Trim_Resultado!AM149</f>
        <v>3846.1660510000002</v>
      </c>
      <c r="AA7" s="18">
        <f>PLANEL_GerPT_Trim_Resultado!AN149</f>
        <v>3634.8798929999998</v>
      </c>
      <c r="AB7" s="18">
        <f>PLANEL_GerPT_Trim_Resultado!AO149</f>
        <v>3634.8798929999998</v>
      </c>
      <c r="AC7" s="18">
        <f>PLANEL_GerPT_Trim_Resultado!AP149</f>
        <v>3634.8798929999998</v>
      </c>
      <c r="AD7" s="18">
        <f>PLANEL_GerPT_Trim_Resultado!AQ149</f>
        <v>4094.4035990000002</v>
      </c>
      <c r="AE7" s="18">
        <f>PLANEL_GerPT_Trim_Resultado!AR149</f>
        <v>3846.1660510000002</v>
      </c>
      <c r="AF7" s="18">
        <f>PLANEL_GerPT_Trim_Resultado!AS149</f>
        <v>4305.6897570000001</v>
      </c>
      <c r="AG7" s="18">
        <f>PLANEL_GerPT_Trim_Resultado!AT149</f>
        <v>3634.8798929999998</v>
      </c>
      <c r="AH7" s="18">
        <f>PLANEL_GerPT_Trim_Resultado!AU149</f>
        <v>4305.6897570000001</v>
      </c>
      <c r="AI7" s="18">
        <f>PLANEL_GerPT_Trim_Resultado!AV149</f>
        <v>3632.0374780000002</v>
      </c>
      <c r="AJ7" s="18">
        <f>PLANEL_GerPT_Trim_Resultado!AW149</f>
        <v>3485.1793859999998</v>
      </c>
      <c r="AK7" s="18">
        <f>PLANEL_GerPT_Trim_Resultado!AX149</f>
        <v>2751.750888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3514.6457519999999</v>
      </c>
      <c r="AO7" s="18">
        <f>PLANEL_GerPT_Trim_Resultado!BB149</f>
        <v>3514.6457519999999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2503.883092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459.52370660000003</v>
      </c>
      <c r="AW7" s="18">
        <f>PLANEL_GerPT_Trim_Resultado!BJ149</f>
        <v>1623.9662539999999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1623.9662539999999</v>
      </c>
      <c r="BI7" s="18">
        <f>PLANEL_GerPT_Trim_Resultado!BV149</f>
        <v>1623.9662539999999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5841.1621670000004</v>
      </c>
      <c r="D8" s="18">
        <f>PLANEL_GerPT_Trim_Resultado!Q113+PLANEL_GerPT_Trim_Resultado!Q125+PLANEL_GerPT_Trim_Resultado!Q137</f>
        <v>5390.537292</v>
      </c>
      <c r="E8" s="18">
        <f>PLANEL_GerPT_Trim_Resultado!R113+PLANEL_GerPT_Trim_Resultado!R125+PLANEL_GerPT_Trim_Resultado!R137</f>
        <v>5531.7179560000004</v>
      </c>
      <c r="F8" s="18">
        <f>PLANEL_GerPT_Trim_Resultado!S113+PLANEL_GerPT_Trim_Resultado!S125+PLANEL_GerPT_Trim_Resultado!S137</f>
        <v>6345.975015</v>
      </c>
      <c r="G8" s="18">
        <f>PLANEL_GerPT_Trim_Resultado!T113+PLANEL_GerPT_Trim_Resultado!T125+PLANEL_GerPT_Trim_Resultado!T137</f>
        <v>7309.174602</v>
      </c>
      <c r="H8" s="18">
        <f>PLANEL_GerPT_Trim_Resultado!U113+PLANEL_GerPT_Trim_Resultado!U125+PLANEL_GerPT_Trim_Resultado!U137</f>
        <v>6359.8282239999999</v>
      </c>
      <c r="I8" s="18">
        <f>PLANEL_GerPT_Trim_Resultado!V113+PLANEL_GerPT_Trim_Resultado!V125+PLANEL_GerPT_Trim_Resultado!V137</f>
        <v>6583.0323989999997</v>
      </c>
      <c r="J8" s="18">
        <f>PLANEL_GerPT_Trim_Resultado!W113+PLANEL_GerPT_Trim_Resultado!W125+PLANEL_GerPT_Trim_Resultado!W137</f>
        <v>6716.3416470000002</v>
      </c>
      <c r="K8" s="18">
        <f>PLANEL_GerPT_Trim_Resultado!X113+PLANEL_GerPT_Trim_Resultado!X125+PLANEL_GerPT_Trim_Resultado!X137</f>
        <v>7397.2894580000002</v>
      </c>
      <c r="L8" s="18">
        <f>PLANEL_GerPT_Trim_Resultado!Y113+PLANEL_GerPT_Trim_Resultado!Y125+PLANEL_GerPT_Trim_Resultado!Y137</f>
        <v>6066.9227490000003</v>
      </c>
      <c r="M8" s="18">
        <f>PLANEL_GerPT_Trim_Resultado!Z113+PLANEL_GerPT_Trim_Resultado!Z125+PLANEL_GerPT_Trim_Resultado!Z137</f>
        <v>5808.2849040000001</v>
      </c>
      <c r="N8" s="18">
        <f>PLANEL_GerPT_Trim_Resultado!AA113+PLANEL_GerPT_Trim_Resultado!AA125+PLANEL_GerPT_Trim_Resultado!AA137</f>
        <v>7397.2894580000002</v>
      </c>
      <c r="O8" s="18">
        <f>PLANEL_GerPT_Trim_Resultado!AB113+PLANEL_GerPT_Trim_Resultado!AB125+PLANEL_GerPT_Trim_Resultado!AB137</f>
        <v>5045.7463989999997</v>
      </c>
      <c r="P8" s="18">
        <f>PLANEL_GerPT_Trim_Resultado!AC113+PLANEL_GerPT_Trim_Resultado!AC125+PLANEL_GerPT_Trim_Resultado!AC137</f>
        <v>3254.0811720000002</v>
      </c>
      <c r="Q8" s="18">
        <f>PLANEL_GerPT_Trim_Resultado!AD113+PLANEL_GerPT_Trim_Resultado!AD125+PLANEL_GerPT_Trim_Resultado!AD137</f>
        <v>9589.8483340000002</v>
      </c>
      <c r="R8" s="18">
        <f>PLANEL_GerPT_Trim_Resultado!AE113+PLANEL_GerPT_Trim_Resultado!AE125+PLANEL_GerPT_Trim_Resultado!AE137</f>
        <v>9534.9722249999995</v>
      </c>
      <c r="S8" s="18">
        <f>PLANEL_GerPT_Trim_Resultado!AF113+PLANEL_GerPT_Trim_Resultado!AF125+PLANEL_GerPT_Trim_Resultado!AF137</f>
        <v>8580.0656639999997</v>
      </c>
      <c r="T8" s="18">
        <f>PLANEL_GerPT_Trim_Resultado!AG113+PLANEL_GerPT_Trim_Resultado!AG125+PLANEL_GerPT_Trim_Resultado!AG137</f>
        <v>6828.0701159999999</v>
      </c>
      <c r="U8" s="18">
        <f>PLANEL_GerPT_Trim_Resultado!AH113+PLANEL_GerPT_Trim_Resultado!AH125+PLANEL_GerPT_Trim_Resultado!AH137</f>
        <v>6888.2595499999998</v>
      </c>
      <c r="V8" s="18">
        <f>PLANEL_GerPT_Trim_Resultado!AI113+PLANEL_GerPT_Trim_Resultado!AI125+PLANEL_GerPT_Trim_Resultado!AI137</f>
        <v>9941.4005350000007</v>
      </c>
      <c r="W8" s="18">
        <f>PLANEL_GerPT_Trim_Resultado!AJ113+PLANEL_GerPT_Trim_Resultado!AJ125+PLANEL_GerPT_Trim_Resultado!AJ137</f>
        <v>8496.1196839999993</v>
      </c>
      <c r="X8" s="18">
        <f>PLANEL_GerPT_Trim_Resultado!AK113+PLANEL_GerPT_Trim_Resultado!AK125+PLANEL_GerPT_Trim_Resultado!AK137</f>
        <v>8325.0499309999996</v>
      </c>
      <c r="Y8" s="18">
        <f>PLANEL_GerPT_Trim_Resultado!AL113+PLANEL_GerPT_Trim_Resultado!AL125+PLANEL_GerPT_Trim_Resultado!AL137</f>
        <v>9293.854319</v>
      </c>
      <c r="Z8" s="18">
        <f>PLANEL_GerPT_Trim_Resultado!AM113+PLANEL_GerPT_Trim_Resultado!AM125+PLANEL_GerPT_Trim_Resultado!AM137</f>
        <v>7711.0409019999997</v>
      </c>
      <c r="AA8" s="18">
        <f>PLANEL_GerPT_Trim_Resultado!AN113+PLANEL_GerPT_Trim_Resultado!AN125+PLANEL_GerPT_Trim_Resultado!AN137</f>
        <v>12234.71731</v>
      </c>
      <c r="AB8" s="18">
        <f>PLANEL_GerPT_Trim_Resultado!AO113+PLANEL_GerPT_Trim_Resultado!AO125+PLANEL_GerPT_Trim_Resultado!AO137</f>
        <v>11340.30416</v>
      </c>
      <c r="AC8" s="18">
        <f>PLANEL_GerPT_Trim_Resultado!AP113+PLANEL_GerPT_Trim_Resultado!AP125+PLANEL_GerPT_Trim_Resultado!AP137</f>
        <v>14516.47573</v>
      </c>
      <c r="AD8" s="18">
        <f>PLANEL_GerPT_Trim_Resultado!AQ113+PLANEL_GerPT_Trim_Resultado!AQ125+PLANEL_GerPT_Trim_Resultado!AQ137</f>
        <v>10300.256069999999</v>
      </c>
      <c r="AE8" s="18">
        <f>PLANEL_GerPT_Trim_Resultado!AR113+PLANEL_GerPT_Trim_Resultado!AR125+PLANEL_GerPT_Trim_Resultado!AR137</f>
        <v>14465.753220000001</v>
      </c>
      <c r="AF8" s="18">
        <f>PLANEL_GerPT_Trim_Resultado!AS113+PLANEL_GerPT_Trim_Resultado!AS125+PLANEL_GerPT_Trim_Resultado!AS137</f>
        <v>10274.958070000001</v>
      </c>
      <c r="AG8" s="18">
        <f>PLANEL_GerPT_Trim_Resultado!AT113+PLANEL_GerPT_Trim_Resultado!AT125+PLANEL_GerPT_Trim_Resultado!AT137</f>
        <v>12161.13912</v>
      </c>
      <c r="AH8" s="18">
        <f>PLANEL_GerPT_Trim_Resultado!AU113+PLANEL_GerPT_Trim_Resultado!AU125+PLANEL_GerPT_Trim_Resultado!AU137</f>
        <v>12651.2485</v>
      </c>
      <c r="AI8" s="18">
        <f>PLANEL_GerPT_Trim_Resultado!AV113+PLANEL_GerPT_Trim_Resultado!AV125+PLANEL_GerPT_Trim_Resultado!AV137</f>
        <v>16539.227709999999</v>
      </c>
      <c r="AJ8" s="18">
        <f>PLANEL_GerPT_Trim_Resultado!AW113+PLANEL_GerPT_Trim_Resultado!AW125+PLANEL_GerPT_Trim_Resultado!AW137</f>
        <v>14955.736419999999</v>
      </c>
      <c r="AK8" s="18">
        <f>PLANEL_GerPT_Trim_Resultado!AX113+PLANEL_GerPT_Trim_Resultado!AX125+PLANEL_GerPT_Trim_Resultado!AX137</f>
        <v>6687.3710359999995</v>
      </c>
      <c r="AL8" s="18">
        <f>PLANEL_GerPT_Trim_Resultado!AY113+PLANEL_GerPT_Trim_Resultado!AY125+PLANEL_GerPT_Trim_Resultado!AY137</f>
        <v>16798.982800000002</v>
      </c>
      <c r="AM8" s="18">
        <f>PLANEL_GerPT_Trim_Resultado!AZ113+PLANEL_GerPT_Trim_Resultado!AZ125+PLANEL_GerPT_Trim_Resultado!AZ137</f>
        <v>17722.673989999999</v>
      </c>
      <c r="AN8" s="18">
        <f>PLANEL_GerPT_Trim_Resultado!BA113+PLANEL_GerPT_Trim_Resultado!BA125+PLANEL_GerPT_Trim_Resultado!BA137</f>
        <v>16003.438980000001</v>
      </c>
      <c r="AO8" s="18">
        <f>PLANEL_GerPT_Trim_Resultado!BB113+PLANEL_GerPT_Trim_Resultado!BB125+PLANEL_GerPT_Trim_Resultado!BB137</f>
        <v>9205.4230029999999</v>
      </c>
      <c r="AP8" s="18">
        <f>PLANEL_GerPT_Trim_Resultado!BC113+PLANEL_GerPT_Trim_Resultado!BC125+PLANEL_GerPT_Trim_Resultado!BC137</f>
        <v>16909.334470000002</v>
      </c>
      <c r="AQ8" s="18">
        <f>PLANEL_GerPT_Trim_Resultado!BD113+PLANEL_GerPT_Trim_Resultado!BD125+PLANEL_GerPT_Trim_Resultado!BD137</f>
        <v>17400.223839999999</v>
      </c>
      <c r="AR8" s="18">
        <f>PLANEL_GerPT_Trim_Resultado!BE113+PLANEL_GerPT_Trim_Resultado!BE125+PLANEL_GerPT_Trim_Resultado!BE137</f>
        <v>15865.395350000001</v>
      </c>
      <c r="AS8" s="18">
        <f>PLANEL_GerPT_Trim_Resultado!BF113+PLANEL_GerPT_Trim_Resultado!BF125+PLANEL_GerPT_Trim_Resultado!BF137</f>
        <v>14149.04695</v>
      </c>
      <c r="AT8" s="18">
        <f>PLANEL_GerPT_Trim_Resultado!BG113+PLANEL_GerPT_Trim_Resultado!BG125+PLANEL_GerPT_Trim_Resultado!BG137</f>
        <v>16251.424720000001</v>
      </c>
      <c r="AU8" s="18">
        <f>PLANEL_GerPT_Trim_Resultado!BH113+PLANEL_GerPT_Trim_Resultado!BH125+PLANEL_GerPT_Trim_Resultado!BH137</f>
        <v>18284.368119999999</v>
      </c>
      <c r="AV8" s="18">
        <f>PLANEL_GerPT_Trim_Resultado!BI113+PLANEL_GerPT_Trim_Resultado!BI125+PLANEL_GerPT_Trim_Resultado!BI137</f>
        <v>17468.965929999998</v>
      </c>
      <c r="AW8" s="18">
        <f>PLANEL_GerPT_Trim_Resultado!BJ113+PLANEL_GerPT_Trim_Resultado!BJ125+PLANEL_GerPT_Trim_Resultado!BJ137</f>
        <v>16750.411660000002</v>
      </c>
      <c r="AX8" s="18">
        <f>PLANEL_GerPT_Trim_Resultado!BK113+PLANEL_GerPT_Trim_Resultado!BK125+PLANEL_GerPT_Trim_Resultado!BK137</f>
        <v>18284.368119999999</v>
      </c>
      <c r="AY8" s="18">
        <f>PLANEL_GerPT_Trim_Resultado!BL113+PLANEL_GerPT_Trim_Resultado!BL125+PLANEL_GerPT_Trim_Resultado!BL137</f>
        <v>20377.86707</v>
      </c>
      <c r="AZ8" s="18">
        <f>PLANEL_GerPT_Trim_Resultado!BM113+PLANEL_GerPT_Trim_Resultado!BM125+PLANEL_GerPT_Trim_Resultado!BM137</f>
        <v>19206.602729999999</v>
      </c>
      <c r="BA8" s="18">
        <f>PLANEL_GerPT_Trim_Resultado!BN113+PLANEL_GerPT_Trim_Resultado!BN125+PLANEL_GerPT_Trim_Resultado!BN137</f>
        <v>11652.034680000001</v>
      </c>
      <c r="BB8" s="18">
        <f>PLANEL_GerPT_Trim_Resultado!BO113+PLANEL_GerPT_Trim_Resultado!BO125+PLANEL_GerPT_Trim_Resultado!BO137</f>
        <v>20377.86707</v>
      </c>
      <c r="BC8" s="18">
        <f>PLANEL_GerPT_Trim_Resultado!BP113+PLANEL_GerPT_Trim_Resultado!BP125+PLANEL_GerPT_Trim_Resultado!BP137</f>
        <v>21369.640299999999</v>
      </c>
      <c r="BD8" s="18">
        <f>PLANEL_GerPT_Trim_Resultado!BQ113+PLANEL_GerPT_Trim_Resultado!BQ125+PLANEL_GerPT_Trim_Resultado!BQ137</f>
        <v>20872.880959999999</v>
      </c>
      <c r="BE8" s="18">
        <f>PLANEL_GerPT_Trim_Resultado!BR113+PLANEL_GerPT_Trim_Resultado!BR125+PLANEL_GerPT_Trim_Resultado!BR137</f>
        <v>21023.630880000001</v>
      </c>
      <c r="BF8" s="18">
        <f>PLANEL_GerPT_Trim_Resultado!BS113+PLANEL_GerPT_Trim_Resultado!BS125+PLANEL_GerPT_Trim_Resultado!BS137</f>
        <v>21369.640299999999</v>
      </c>
      <c r="BG8" s="18">
        <f>PLANEL_GerPT_Trim_Resultado!BT113+PLANEL_GerPT_Trim_Resultado!BT125+PLANEL_GerPT_Trim_Resultado!BT137</f>
        <v>23209.09649</v>
      </c>
      <c r="BH8" s="18">
        <f>PLANEL_GerPT_Trim_Resultado!BU113+PLANEL_GerPT_Trim_Resultado!BU125+PLANEL_GerPT_Trim_Resultado!BU137</f>
        <v>22996.531449999999</v>
      </c>
      <c r="BI8" s="18">
        <f>PLANEL_GerPT_Trim_Resultado!BV113+PLANEL_GerPT_Trim_Resultado!BV125+PLANEL_GerPT_Trim_Resultado!BV137</f>
        <v>23086.962680000001</v>
      </c>
      <c r="BJ8" s="18">
        <f>PLANEL_GerPT_Trim_Resultado!BW113+PLANEL_GerPT_Trim_Resultado!BW125+PLANEL_GerPT_Trim_Resultado!BW137</f>
        <v>22037.832149999998</v>
      </c>
      <c r="BK8" s="18">
        <f>PLANEL_GerPT_Trim_Resultado!BX113+PLANEL_GerPT_Trim_Resultado!BX125+PLANEL_GerPT_Trim_Resultado!BX137</f>
        <v>23209.09649</v>
      </c>
      <c r="BL8" s="18">
        <f>PLANEL_GerPT_Trim_Resultado!BY113+PLANEL_GerPT_Trim_Resultado!BY125+PLANEL_GerPT_Trim_Resultado!BY137</f>
        <v>22712.337149999999</v>
      </c>
      <c r="BM8" s="18">
        <f>PLANEL_GerPT_Trim_Resultado!BZ113+PLANEL_GerPT_Trim_Resultado!BZ125+PLANEL_GerPT_Trim_Resultado!BZ137</f>
        <v>23209.09649</v>
      </c>
      <c r="BN8" s="18">
        <f>PLANEL_GerPT_Trim_Resultado!CA113+PLANEL_GerPT_Trim_Resultado!CA125+PLANEL_GerPT_Trim_Resultado!CA137</f>
        <v>22727.35469</v>
      </c>
      <c r="BO8" s="18">
        <f>PLANEL_GerPT_Trim_Resultado!CB113+PLANEL_GerPT_Trim_Resultado!CB125+PLANEL_GerPT_Trim_Resultado!CB137</f>
        <v>22640.992541</v>
      </c>
      <c r="BP8" s="18">
        <f>PLANEL_GerPT_Trim_Resultado!CC113+PLANEL_GerPT_Trim_Resultado!CC125+PLANEL_GerPT_Trim_Resultado!CC137</f>
        <v>17909.243471000002</v>
      </c>
      <c r="BQ8" s="18">
        <f>PLANEL_GerPT_Trim_Resultado!CD113+PLANEL_GerPT_Trim_Resultado!CD125+PLANEL_GerPT_Trim_Resultado!CD137</f>
        <v>20523.359901</v>
      </c>
      <c r="BR8" s="18">
        <f>PLANEL_GerPT_Trim_Resultado!CE113+PLANEL_GerPT_Trim_Resultado!CE125+PLANEL_GerPT_Trim_Resultado!CE137</f>
        <v>22640.992541</v>
      </c>
      <c r="BS8" s="18">
        <f>PLANEL_GerPT_Trim_Resultado!CF113+PLANEL_GerPT_Trim_Resultado!CF125+PLANEL_GerPT_Trim_Resultado!CF137</f>
        <v>23327.909421999997</v>
      </c>
      <c r="BT8" s="18">
        <f>PLANEL_GerPT_Trim_Resultado!CG113+PLANEL_GerPT_Trim_Resultado!CG125+PLANEL_GerPT_Trim_Resultado!CG137</f>
        <v>22967.870229</v>
      </c>
      <c r="BU8" s="18">
        <f>PLANEL_GerPT_Trim_Resultado!CH113+PLANEL_GerPT_Trim_Resultado!CH125+PLANEL_GerPT_Trim_Resultado!CH137</f>
        <v>23147.889825999999</v>
      </c>
      <c r="BV8" s="18">
        <f>PLANEL_GerPT_Trim_Resultado!CI113+PLANEL_GerPT_Trim_Resultado!CI125+PLANEL_GerPT_Trim_Resultado!CI137</f>
        <v>23327.909421999997</v>
      </c>
      <c r="BW8" s="18">
        <f>PLANEL_GerPT_Trim_Resultado!CJ113+PLANEL_GerPT_Trim_Resultado!CJ125+PLANEL_GerPT_Trim_Resultado!CJ137</f>
        <v>24014.826302999998</v>
      </c>
      <c r="BX8" s="18">
        <f>PLANEL_GerPT_Trim_Resultado!CK113+PLANEL_GerPT_Trim_Resultado!CK125+PLANEL_GerPT_Trim_Resultado!CK137</f>
        <v>23430.967242999999</v>
      </c>
      <c r="BY8" s="18">
        <f>PLANEL_GerPT_Trim_Resultado!CL113+PLANEL_GerPT_Trim_Resultado!CL125+PLANEL_GerPT_Trim_Resultado!CL137</f>
        <v>23077.523117000001</v>
      </c>
      <c r="BZ8" s="18">
        <f>PLANEL_GerPT_Trim_Resultado!CM113+PLANEL_GerPT_Trim_Resultado!CM125+PLANEL_GerPT_Trim_Resultado!CM137</f>
        <v>24014.826302999998</v>
      </c>
      <c r="CA8" s="18">
        <f>PLANEL_GerPT_Trim_Resultado!CN113+PLANEL_GerPT_Trim_Resultado!CN125+PLANEL_GerPT_Trim_Resultado!CN137</f>
        <v>23708.035014000001</v>
      </c>
      <c r="CB8" s="18">
        <f>PLANEL_GerPT_Trim_Resultado!CO113+PLANEL_GerPT_Trim_Resultado!CO125+PLANEL_GerPT_Trim_Resultado!CO137</f>
        <v>23522.804327999998</v>
      </c>
      <c r="CC8" s="18">
        <f>PLANEL_GerPT_Trim_Resultado!CP113+PLANEL_GerPT_Trim_Resultado!CP125+PLANEL_GerPT_Trim_Resultado!CP137</f>
        <v>23708.035014000001</v>
      </c>
      <c r="CD8" s="18">
        <f>PLANEL_GerPT_Trim_Resultado!CQ113+PLANEL_GerPT_Trim_Resultado!CQ125+PLANEL_GerPT_Trim_Resultado!CQ137</f>
        <v>23708.035014000001</v>
      </c>
      <c r="CE8" s="18">
        <f>PLANEL_GerPT_Trim_Resultado!CR113+PLANEL_GerPT_Trim_Resultado!CR125+PLANEL_GerPT_Trim_Resultado!CR137</f>
        <v>24394.951895000002</v>
      </c>
      <c r="CF8" s="18">
        <f>PLANEL_GerPT_Trim_Resultado!CS113+PLANEL_GerPT_Trim_Resultado!CS125+PLANEL_GerPT_Trim_Resultado!CS137</f>
        <v>24394.951895000002</v>
      </c>
      <c r="CG8" s="18">
        <f>PLANEL_GerPT_Trim_Resultado!CT113+PLANEL_GerPT_Trim_Resultado!CT125+PLANEL_GerPT_Trim_Resultado!CT137</f>
        <v>20012.341898999999</v>
      </c>
      <c r="CH8" s="18">
        <f>PLANEL_GerPT_Trim_Resultado!CU113+PLANEL_GerPT_Trim_Resultado!CU125+PLANEL_GerPT_Trim_Resultado!CU137</f>
        <v>24234.429545000003</v>
      </c>
      <c r="CI8" s="18">
        <f>PLANEL_GerPT_Trim_Resultado!CV113+PLANEL_GerPT_Trim_Resultado!CV125+PLANEL_GerPT_Trim_Resultado!CV137</f>
        <v>25081.868775999999</v>
      </c>
      <c r="CJ8" s="18">
        <f>PLANEL_GerPT_Trim_Resultado!CW113+PLANEL_GerPT_Trim_Resultado!CW125+PLANEL_GerPT_Trim_Resultado!CW137</f>
        <v>24901.849180000001</v>
      </c>
      <c r="CK8" s="18">
        <f>PLANEL_GerPT_Trim_Resultado!CX113+PLANEL_GerPT_Trim_Resultado!CX125+PLANEL_GerPT_Trim_Resultado!CX137</f>
        <v>25081.868775999999</v>
      </c>
      <c r="CL8" s="18">
        <f>PLANEL_GerPT_Trim_Resultado!CY113+PLANEL_GerPT_Trim_Resultado!CY125+PLANEL_GerPT_Trim_Resultado!CY137</f>
        <v>25081.868775999999</v>
      </c>
      <c r="CM8" s="18">
        <f>PLANEL_GerPT_Trim_Resultado!CZ113+PLANEL_GerPT_Trim_Resultado!CZ125+PLANEL_GerPT_Trim_Resultado!CZ137</f>
        <v>25209.019456999999</v>
      </c>
      <c r="CN8" s="18">
        <f>PLANEL_GerPT_Trim_Resultado!DA113+PLANEL_GerPT_Trim_Resultado!DA125+PLANEL_GerPT_Trim_Resultado!DA137</f>
        <v>25028.999860999997</v>
      </c>
      <c r="CO8" s="18">
        <f>PLANEL_GerPT_Trim_Resultado!DB113+PLANEL_GerPT_Trim_Resultado!DB125+PLANEL_GerPT_Trim_Resultado!DB137</f>
        <v>25028.999860999997</v>
      </c>
      <c r="CP8" s="18">
        <f>PLANEL_GerPT_Trim_Resultado!DC113+PLANEL_GerPT_Trim_Resultado!DC125+PLANEL_GerPT_Trim_Resultado!DC137</f>
        <v>25209.019456999999</v>
      </c>
      <c r="CQ8" s="18">
        <f>PLANEL_GerPT_Trim_Resultado!DD113+PLANEL_GerPT_Trim_Resultado!DD125+PLANEL_GerPT_Trim_Resultado!DD137</f>
        <v>25895.936338</v>
      </c>
      <c r="CR8" s="18">
        <f>PLANEL_GerPT_Trim_Resultado!DE113+PLANEL_GerPT_Trim_Resultado!DE125+PLANEL_GerPT_Trim_Resultado!DE137</f>
        <v>25535.897144999999</v>
      </c>
      <c r="CS8" s="18">
        <f>PLANEL_GerPT_Trim_Resultado!DF113+PLANEL_GerPT_Trim_Resultado!DF125+PLANEL_GerPT_Trim_Resultado!DF137</f>
        <v>25895.936338</v>
      </c>
      <c r="CT8" s="18">
        <f>PLANEL_GerPT_Trim_Resultado!DG113+PLANEL_GerPT_Trim_Resultado!DG125+PLANEL_GerPT_Trim_Resultado!DG137</f>
        <v>25895.936338</v>
      </c>
      <c r="CU8" s="18">
        <f>PLANEL_GerPT_Trim_Resultado!DH113+PLANEL_GerPT_Trim_Resultado!DH125+PLANEL_GerPT_Trim_Resultado!DH137</f>
        <v>26556.324019</v>
      </c>
      <c r="CV8" s="18">
        <f>PLANEL_GerPT_Trim_Resultado!DI113+PLANEL_GerPT_Trim_Resultado!DI125+PLANEL_GerPT_Trim_Resultado!DI137</f>
        <v>26196.284826000003</v>
      </c>
      <c r="CW8" s="18">
        <f>PLANEL_GerPT_Trim_Resultado!DJ113+PLANEL_GerPT_Trim_Resultado!DJ125+PLANEL_GerPT_Trim_Resultado!DJ137</f>
        <v>26196.284826000003</v>
      </c>
      <c r="CX8" s="18">
        <f>PLANEL_GerPT_Trim_Resultado!DK113+PLANEL_GerPT_Trim_Resultado!DK125+PLANEL_GerPT_Trim_Resultado!DK137</f>
        <v>26196.284826000003</v>
      </c>
      <c r="CY8" s="69">
        <f>PLANEL_GerPT_Trim_Resultado!DL113+PLANEL_GerPT_Trim_Resultado!DL125+PLANEL_GerPT_Trim_Resultado!DL137</f>
        <v>27243.240900000001</v>
      </c>
      <c r="CZ8" s="69">
        <f>PLANEL_GerPT_Trim_Resultado!DM113+PLANEL_GerPT_Trim_Resultado!DM125+PLANEL_GerPT_Trim_Resultado!DM137</f>
        <v>26883.201707</v>
      </c>
      <c r="DA8" s="69">
        <f>PLANEL_GerPT_Trim_Resultado!DN113+PLANEL_GerPT_Trim_Resultado!DN125+PLANEL_GerPT_Trim_Resultado!DN137</f>
        <v>26883.201707</v>
      </c>
      <c r="DB8" s="69">
        <f>PLANEL_GerPT_Trim_Resultado!DO113+PLANEL_GerPT_Trim_Resultado!DO125+PLANEL_GerPT_Trim_Resultado!DO137</f>
        <v>27063.221304000002</v>
      </c>
      <c r="DC8" s="18">
        <f>PLANEL_GerPT_Trim_Resultado!DP113+PLANEL_GerPT_Trim_Resultado!DP125+PLANEL_GerPT_Trim_Resultado!DP137</f>
        <v>26780.211551</v>
      </c>
      <c r="DD8" s="18">
        <f>PLANEL_GerPT_Trim_Resultado!DQ113+PLANEL_GerPT_Trim_Resultado!DQ125+PLANEL_GerPT_Trim_Resultado!DQ137</f>
        <v>26780.211551</v>
      </c>
      <c r="DE8" s="18">
        <f>PLANEL_GerPT_Trim_Resultado!DR113+PLANEL_GerPT_Trim_Resultado!DR125+PLANEL_GerPT_Trim_Resultado!DR137</f>
        <v>26780.211551</v>
      </c>
      <c r="DF8" s="18">
        <f>PLANEL_GerPT_Trim_Resultado!DS113+PLANEL_GerPT_Trim_Resultado!DS125+PLANEL_GerPT_Trim_Resultado!DS137</f>
        <v>26780.211551</v>
      </c>
      <c r="DG8" s="18">
        <f>PLANEL_GerPT_Trim_Resultado!DT113+PLANEL_GerPT_Trim_Resultado!DT125+PLANEL_GerPT_Trim_Resultado!DT137</f>
        <v>27266.497358000001</v>
      </c>
      <c r="DH8" s="18">
        <f>PLANEL_GerPT_Trim_Resultado!DU113+PLANEL_GerPT_Trim_Resultado!DU125+PLANEL_GerPT_Trim_Resultado!DU137</f>
        <v>27086.477762000002</v>
      </c>
      <c r="DI8" s="18">
        <f>PLANEL_GerPT_Trim_Resultado!DV113+PLANEL_GerPT_Trim_Resultado!DV125+PLANEL_GerPT_Trim_Resultado!DV137</f>
        <v>27266.497358000001</v>
      </c>
      <c r="DJ8" s="18">
        <f>PLANEL_GerPT_Trim_Resultado!DW113+PLANEL_GerPT_Trim_Resultado!DW125+PLANEL_GerPT_Trim_Resultado!DW137</f>
        <v>26726.438569000002</v>
      </c>
      <c r="DK8" s="18">
        <f>PLANEL_GerPT_Trim_Resultado!DX113+PLANEL_GerPT_Trim_Resultado!DX125+PLANEL_GerPT_Trim_Resultado!DX137</f>
        <v>27654.434419000001</v>
      </c>
      <c r="DL8" s="18">
        <f>PLANEL_GerPT_Trim_Resultado!DY113+PLANEL_GerPT_Trim_Resultado!DY125+PLANEL_GerPT_Trim_Resultado!DY137</f>
        <v>27654.434419000001</v>
      </c>
      <c r="DM8" s="18">
        <f>PLANEL_GerPT_Trim_Resultado!DZ113+PLANEL_GerPT_Trim_Resultado!DZ125+PLANEL_GerPT_Trim_Resultado!DZ137</f>
        <v>26754.336435999998</v>
      </c>
      <c r="DN8" s="18">
        <f>PLANEL_GerPT_Trim_Resultado!EA113+PLANEL_GerPT_Trim_Resultado!EA125+PLANEL_GerPT_Trim_Resultado!EA137</f>
        <v>27654.434419000001</v>
      </c>
      <c r="DO8" s="18">
        <f>PLANEL_GerPT_Trim_Resultado!EB113+PLANEL_GerPT_Trim_Resultado!EB125+PLANEL_GerPT_Trim_Resultado!EB137</f>
        <v>28056.927747999998</v>
      </c>
      <c r="DP8" s="18">
        <f>PLANEL_GerPT_Trim_Resultado!EC113+PLANEL_GerPT_Trim_Resultado!EC125+PLANEL_GerPT_Trim_Resultado!EC137</f>
        <v>28056.927747999998</v>
      </c>
      <c r="DQ8" s="18">
        <f>PLANEL_GerPT_Trim_Resultado!ED113+PLANEL_GerPT_Trim_Resultado!ED125+PLANEL_GerPT_Trim_Resultado!ED137</f>
        <v>27516.868957999999</v>
      </c>
      <c r="DR8" s="18">
        <f>PLANEL_GerPT_Trim_Resultado!EE113+PLANEL_GerPT_Trim_Resultado!EE125+PLANEL_GerPT_Trim_Resultado!EE137</f>
        <v>27696.888554999998</v>
      </c>
      <c r="DS8" s="18">
        <f>PLANEL_GerPT_Trim_Resultado!EF113+PLANEL_GerPT_Trim_Resultado!EF125+PLANEL_GerPT_Trim_Resultado!EF137</f>
        <v>28337.78356</v>
      </c>
      <c r="DT8" s="18">
        <f>PLANEL_GerPT_Trim_Resultado!EG113+PLANEL_GerPT_Trim_Resultado!EG125+PLANEL_GerPT_Trim_Resultado!EG137</f>
        <v>28337.78356</v>
      </c>
      <c r="DU8" s="18">
        <f>PLANEL_GerPT_Trim_Resultado!EH113+PLANEL_GerPT_Trim_Resultado!EH125+PLANEL_GerPT_Trim_Resultado!EH137</f>
        <v>28337.78356</v>
      </c>
      <c r="DV8" s="18">
        <f>PLANEL_GerPT_Trim_Resultado!EI113+PLANEL_GerPT_Trim_Resultado!EI125+PLANEL_GerPT_Trim_Resultado!EI137</f>
        <v>27977.744366999999</v>
      </c>
      <c r="DW8" s="18">
        <f>PLANEL_GerPT_Trim_Resultado!EJ113+PLANEL_GerPT_Trim_Resultado!EJ125+PLANEL_GerPT_Trim_Resultado!EJ137</f>
        <v>28923.762007999998</v>
      </c>
      <c r="DX8" s="18">
        <f>PLANEL_GerPT_Trim_Resultado!EK113+PLANEL_GerPT_Trim_Resultado!EK125+PLANEL_GerPT_Trim_Resultado!EK137</f>
        <v>28923.762007999998</v>
      </c>
      <c r="DY8" s="18">
        <f>PLANEL_GerPT_Trim_Resultado!EL113+PLANEL_GerPT_Trim_Resultado!EL125+PLANEL_GerPT_Trim_Resultado!EL137</f>
        <v>28203.683622</v>
      </c>
      <c r="DZ8" s="18">
        <f>PLANEL_GerPT_Trim_Resultado!EM113+PLANEL_GerPT_Trim_Resultado!EM125+PLANEL_GerPT_Trim_Resultado!EM137</f>
        <v>28743.742412</v>
      </c>
      <c r="EA8" s="18">
        <f>PLANEL_GerPT_Trim_Resultado!EN113+PLANEL_GerPT_Trim_Resultado!EN125+PLANEL_GerPT_Trim_Resultado!EN137</f>
        <v>29224.256229999999</v>
      </c>
      <c r="EB8" s="18">
        <f>PLANEL_GerPT_Trim_Resultado!EO113+PLANEL_GerPT_Trim_Resultado!EO125+PLANEL_GerPT_Trim_Resultado!EO137</f>
        <v>29224.256229999999</v>
      </c>
      <c r="EC8" s="18">
        <f>PLANEL_GerPT_Trim_Resultado!EP113+PLANEL_GerPT_Trim_Resultado!EP125+PLANEL_GerPT_Trim_Resultado!EP137</f>
        <v>29044.236634000001</v>
      </c>
      <c r="ED8" s="18">
        <f>PLANEL_GerPT_Trim_Resultado!EQ113+PLANEL_GerPT_Trim_Resultado!EQ125+PLANEL_GerPT_Trim_Resultado!EQ137</f>
        <v>28504.177843999998</v>
      </c>
      <c r="EE8" s="18">
        <f>PLANEL_GerPT_Trim_Resultado!ER113+PLANEL_GerPT_Trim_Resultado!ER125+PLANEL_GerPT_Trim_Resultado!ER137</f>
        <v>29359.132764999998</v>
      </c>
      <c r="EF8" s="18">
        <f>PLANEL_GerPT_Trim_Resultado!ES113+PLANEL_GerPT_Trim_Resultado!ES125+PLANEL_GerPT_Trim_Resultado!ES137</f>
        <v>29359.132764999998</v>
      </c>
      <c r="EG8" s="18">
        <f>PLANEL_GerPT_Trim_Resultado!ET113+PLANEL_GerPT_Trim_Resultado!ET125+PLANEL_GerPT_Trim_Resultado!ET137</f>
        <v>29359.132764999998</v>
      </c>
      <c r="EH8" s="18">
        <f>PLANEL_GerPT_Trim_Resultado!EU113+PLANEL_GerPT_Trim_Resultado!EU125+PLANEL_GerPT_Trim_Resultado!EU137</f>
        <v>29179.113169</v>
      </c>
      <c r="EI8" s="18">
        <f>PLANEL_GerPT_Trim_Resultado!EV113+PLANEL_GerPT_Trim_Resultado!EV125+PLANEL_GerPT_Trim_Resultado!EV137</f>
        <v>30730.000289</v>
      </c>
      <c r="EJ8" s="18">
        <f>PLANEL_GerPT_Trim_Resultado!EW113+PLANEL_GerPT_Trim_Resultado!EW125+PLANEL_GerPT_Trim_Resultado!EW137</f>
        <v>30910.019884999998</v>
      </c>
      <c r="EK8" s="18">
        <f>PLANEL_GerPT_Trim_Resultado!EX113+PLANEL_GerPT_Trim_Resultado!EX125+PLANEL_GerPT_Trim_Resultado!EX137</f>
        <v>30189.941499</v>
      </c>
      <c r="EL8" s="18">
        <f>PLANEL_GerPT_Trim_Resultado!EY113+PLANEL_GerPT_Trim_Resultado!EY125+PLANEL_GerPT_Trim_Resultado!EY137</f>
        <v>29829.902306</v>
      </c>
      <c r="EM8" s="18">
        <f>PLANEL_GerPT_Trim_Resultado!EZ113+PLANEL_GerPT_Trim_Resultado!EZ125+PLANEL_GerPT_Trim_Resultado!EZ137</f>
        <v>32618.341809999998</v>
      </c>
      <c r="EN8" s="18">
        <f>PLANEL_GerPT_Trim_Resultado!FA113+PLANEL_GerPT_Trim_Resultado!FA125+PLANEL_GerPT_Trim_Resultado!FA137</f>
        <v>32618.341809999998</v>
      </c>
      <c r="EO8" s="18">
        <f>PLANEL_GerPT_Trim_Resultado!FB113+PLANEL_GerPT_Trim_Resultado!FB125+PLANEL_GerPT_Trim_Resultado!FB137</f>
        <v>32258.302616999998</v>
      </c>
      <c r="EP8" s="18">
        <f>PLANEL_GerPT_Trim_Resultado!FC113+PLANEL_GerPT_Trim_Resultado!FC125+PLANEL_GerPT_Trim_Resultado!FC137</f>
        <v>32618.341809999998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1281.27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1206.27</v>
      </c>
      <c r="I10" s="20">
        <f>PLANEL_GerPT_Trim_Resultado!V65+PLANEL_GerPT_Trim_Resultado!V77+PLANEL_GerPT_Trim_Resultado!V89</f>
        <v>992.25</v>
      </c>
      <c r="J10" s="20">
        <f>PLANEL_GerPT_Trim_Resultado!W65+PLANEL_GerPT_Trim_Resultado!W77+PLANEL_GerPT_Trim_Resultado!W89</f>
        <v>1026.27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837.75</v>
      </c>
      <c r="M10" s="20">
        <f>PLANEL_GerPT_Trim_Resultado!Z65+PLANEL_GerPT_Trim_Resultado!Z77+PLANEL_GerPT_Trim_Resultado!Z89</f>
        <v>1281.27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645</v>
      </c>
      <c r="P10" s="20">
        <f>PLANEL_GerPT_Trim_Resultado!AC65+PLANEL_GerPT_Trim_Resultado!AC77+PLANEL_GerPT_Trim_Resultado!AC89</f>
        <v>949.02</v>
      </c>
      <c r="Q10" s="20">
        <f>PLANEL_GerPT_Trim_Resultado!AD65+PLANEL_GerPT_Trim_Resultado!AD77+PLANEL_GerPT_Trim_Resultado!AD89</f>
        <v>701.25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765.27</v>
      </c>
      <c r="T10" s="20">
        <f>PLANEL_GerPT_Trim_Resultado!AG65+PLANEL_GerPT_Trim_Resultado!AG77+PLANEL_GerPT_Trim_Resultado!AG89</f>
        <v>681.46977400000003</v>
      </c>
      <c r="U10" s="20">
        <f>PLANEL_GerPT_Trim_Resultado!AH65+PLANEL_GerPT_Trim_Resultado!AH77+PLANEL_GerPT_Trim_Resultado!AH89</f>
        <v>538.5</v>
      </c>
      <c r="V10" s="20">
        <f>PLANEL_GerPT_Trim_Resultado!AI65+PLANEL_GerPT_Trim_Resultado!AI77+PLANEL_GerPT_Trim_Resultado!AI89</f>
        <v>929.52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1551.179433</v>
      </c>
      <c r="Y10" s="20">
        <f>PLANEL_GerPT_Trim_Resultado!AL65+PLANEL_GerPT_Trim_Resultado!AL77+PLANEL_GerPT_Trim_Resultado!AL89</f>
        <v>1452.27</v>
      </c>
      <c r="Z10" s="20">
        <f>PLANEL_GerPT_Trim_Resultado!AM65+PLANEL_GerPT_Trim_Resultado!AM77+PLANEL_GerPT_Trim_Resultado!AM89</f>
        <v>1311.27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823.8419983</v>
      </c>
      <c r="AC10" s="20">
        <f>PLANEL_GerPT_Trim_Resultado!AP65+PLANEL_GerPT_Trim_Resultado!AP77+PLANEL_GerPT_Trim_Resultado!AP89</f>
        <v>1236.27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582.75</v>
      </c>
      <c r="AJ10" s="20">
        <f>PLANEL_GerPT_Trim_Resultado!AW65+PLANEL_GerPT_Trim_Resultado!AW77+PLANEL_GerPT_Trim_Resultado!AW89</f>
        <v>912.75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1185.27</v>
      </c>
      <c r="AM10" s="20">
        <f>PLANEL_GerPT_Trim_Resultado!AZ65+PLANEL_GerPT_Trim_Resultado!AZ77+PLANEL_GerPT_Trim_Resultado!AZ89</f>
        <v>1476.27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439.5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1311.27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1084.05</v>
      </c>
      <c r="D11" s="20">
        <f>PLANEL_GerPT_Trim_Resultado!Q41+PLANEL_GerPT_Trim_Resultado!Q53</f>
        <v>862.98116749999997</v>
      </c>
      <c r="E11" s="20">
        <f>PLANEL_GerPT_Trim_Resultado!R41+PLANEL_GerPT_Trim_Resultado!R53</f>
        <v>810.3</v>
      </c>
      <c r="F11" s="20">
        <f>PLANEL_GerPT_Trim_Resultado!S41+PLANEL_GerPT_Trim_Resultado!S53</f>
        <v>1084.05</v>
      </c>
      <c r="G11" s="20">
        <f>PLANEL_GerPT_Trim_Resultado!T41+PLANEL_GerPT_Trim_Resultado!T53</f>
        <v>1084.05</v>
      </c>
      <c r="H11" s="20">
        <f>PLANEL_GerPT_Trim_Resultado!U41+PLANEL_GerPT_Trim_Resultado!U53</f>
        <v>813.97500000000002</v>
      </c>
      <c r="I11" s="20">
        <f>PLANEL_GerPT_Trim_Resultado!V41+PLANEL_GerPT_Trim_Resultado!V53</f>
        <v>1084.05</v>
      </c>
      <c r="J11" s="20">
        <f>PLANEL_GerPT_Trim_Resultado!W41+PLANEL_GerPT_Trim_Resultado!W53</f>
        <v>1084.05</v>
      </c>
      <c r="K11" s="20">
        <f>PLANEL_GerPT_Trim_Resultado!X41+PLANEL_GerPT_Trim_Resultado!X53</f>
        <v>999.35949840000001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1084.05</v>
      </c>
      <c r="O11" s="20">
        <f>PLANEL_GerPT_Trim_Resultado!AB41+PLANEL_GerPT_Trim_Resultado!AB53</f>
        <v>1084.05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1084.05</v>
      </c>
      <c r="R11" s="20">
        <f>PLANEL_GerPT_Trim_Resultado!AE41+PLANEL_GerPT_Trim_Resultado!AE53</f>
        <v>1084.05</v>
      </c>
      <c r="S11" s="20">
        <f>PLANEL_GerPT_Trim_Resultado!AF41+PLANEL_GerPT_Trim_Resultado!AF53</f>
        <v>813.97500000000002</v>
      </c>
      <c r="T11" s="20">
        <f>PLANEL_GerPT_Trim_Resultado!AG41+PLANEL_GerPT_Trim_Resultado!AG53</f>
        <v>813.97500000000002</v>
      </c>
      <c r="U11" s="20">
        <f>PLANEL_GerPT_Trim_Resultado!AH41+PLANEL_GerPT_Trim_Resultado!AH53</f>
        <v>1084.05</v>
      </c>
      <c r="V11" s="20">
        <f>PLANEL_GerPT_Trim_Resultado!AI41+PLANEL_GerPT_Trim_Resultado!AI53</f>
        <v>1084.05</v>
      </c>
      <c r="W11" s="20">
        <f>PLANEL_GerPT_Trim_Resultado!AJ41+PLANEL_GerPT_Trim_Resultado!AJ53</f>
        <v>1084.05</v>
      </c>
      <c r="X11" s="20">
        <f>PLANEL_GerPT_Trim_Resultado!AK41+PLANEL_GerPT_Trim_Resultado!AK53</f>
        <v>1084.05</v>
      </c>
      <c r="Y11" s="20">
        <f>PLANEL_GerPT_Trim_Resultado!AL41+PLANEL_GerPT_Trim_Resultado!AL53</f>
        <v>1084.05</v>
      </c>
      <c r="Z11" s="20">
        <f>PLANEL_GerPT_Trim_Resultado!AM41+PLANEL_GerPT_Trim_Resultado!AM53</f>
        <v>810.3</v>
      </c>
      <c r="AA11" s="20">
        <f>PLANEL_GerPT_Trim_Resultado!AN41+PLANEL_GerPT_Trim_Resultado!AN53</f>
        <v>813.97500000000002</v>
      </c>
      <c r="AB11" s="20">
        <f>PLANEL_GerPT_Trim_Resultado!AO41+PLANEL_GerPT_Trim_Resultado!AO53</f>
        <v>813.97500000000002</v>
      </c>
      <c r="AC11" s="20">
        <f>PLANEL_GerPT_Trim_Resultado!AP41+PLANEL_GerPT_Trim_Resultado!AP53</f>
        <v>810.3</v>
      </c>
      <c r="AD11" s="20">
        <f>PLANEL_GerPT_Trim_Resultado!AQ41+PLANEL_GerPT_Trim_Resultado!AQ53</f>
        <v>1084.05</v>
      </c>
      <c r="AE11" s="20">
        <f>PLANEL_GerPT_Trim_Resultado!AR41+PLANEL_GerPT_Trim_Resultado!AR53</f>
        <v>813.97500000000002</v>
      </c>
      <c r="AF11" s="20">
        <f>PLANEL_GerPT_Trim_Resultado!AS41+PLANEL_GerPT_Trim_Resultado!AS53</f>
        <v>813.97500000000002</v>
      </c>
      <c r="AG11" s="20">
        <f>PLANEL_GerPT_Trim_Resultado!AT41+PLANEL_GerPT_Trim_Resultado!AT53</f>
        <v>1084.05</v>
      </c>
      <c r="AH11" s="20">
        <f>PLANEL_GerPT_Trim_Resultado!AU41+PLANEL_GerPT_Trim_Resultado!AU53</f>
        <v>810.3</v>
      </c>
      <c r="AI11" s="20">
        <f>PLANEL_GerPT_Trim_Resultado!AV41+PLANEL_GerPT_Trim_Resultado!AV53</f>
        <v>1084.05</v>
      </c>
      <c r="AJ11" s="20">
        <f>PLANEL_GerPT_Trim_Resultado!AW41+PLANEL_GerPT_Trim_Resultado!AW53</f>
        <v>1084.05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813.97500000000002</v>
      </c>
      <c r="AO11" s="20">
        <f>PLANEL_GerPT_Trim_Resultado!BB41+PLANEL_GerPT_Trim_Resultado!BB53</f>
        <v>540.22500000000002</v>
      </c>
      <c r="AP11" s="20">
        <f>PLANEL_GerPT_Trim_Resultado!BC41+PLANEL_GerPT_Trim_Resultado!BC53</f>
        <v>810.3</v>
      </c>
      <c r="AQ11" s="20">
        <f>PLANEL_GerPT_Trim_Resultado!BD41+PLANEL_GerPT_Trim_Resultado!BD53</f>
        <v>1084.05</v>
      </c>
      <c r="AR11" s="20">
        <f>PLANEL_GerPT_Trim_Resultado!BE41+PLANEL_GerPT_Trim_Resultado!BE53</f>
        <v>813.97500000000002</v>
      </c>
      <c r="AS11" s="20">
        <f>PLANEL_GerPT_Trim_Resultado!BF41+PLANEL_GerPT_Trim_Resultado!BF53</f>
        <v>1084.05</v>
      </c>
      <c r="AT11" s="20">
        <f>PLANEL_GerPT_Trim_Resultado!BG41+PLANEL_GerPT_Trim_Resultado!BG53</f>
        <v>810.3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813.97500000000002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813.97500000000002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813.97500000000002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0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2550.0604960000001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4067.1633040000002</v>
      </c>
      <c r="D13" s="1">
        <f>PLANEL_GerPT_Trim_Resultado!Q173+PLANEL_GerPT_Trim_Resultado!Q185</f>
        <v>4052.2205362</v>
      </c>
      <c r="E13" s="1">
        <f>PLANEL_GerPT_Trim_Resultado!R173+PLANEL_GerPT_Trim_Resultado!R185</f>
        <v>3285.3224725</v>
      </c>
      <c r="F13" s="1">
        <f>PLANEL_GerPT_Trim_Resultado!S173+PLANEL_GerPT_Trim_Resultado!S185</f>
        <v>3655.4048641999998</v>
      </c>
      <c r="G13" s="1">
        <f>PLANEL_GerPT_Trim_Resultado!T173+PLANEL_GerPT_Trim_Resultado!T185</f>
        <v>4812.061839</v>
      </c>
      <c r="H13" s="1">
        <f>PLANEL_GerPT_Trim_Resultado!U173+PLANEL_GerPT_Trim_Resultado!U185</f>
        <v>4089.0771799999998</v>
      </c>
      <c r="I13" s="1">
        <f>PLANEL_GerPT_Trim_Resultado!V173+PLANEL_GerPT_Trim_Resultado!V185</f>
        <v>4101.7168469999997</v>
      </c>
      <c r="J13" s="1">
        <f>PLANEL_GerPT_Trim_Resultado!W173+PLANEL_GerPT_Trim_Resultado!W185</f>
        <v>4009.5252025</v>
      </c>
      <c r="K13" s="1">
        <f>PLANEL_GerPT_Trim_Resultado!X173+PLANEL_GerPT_Trim_Resultado!X185</f>
        <v>4715.5922129999999</v>
      </c>
      <c r="L13" s="1">
        <f>PLANEL_GerPT_Trim_Resultado!Y173+PLANEL_GerPT_Trim_Resultado!Y185</f>
        <v>3874.0364680000002</v>
      </c>
      <c r="M13" s="1">
        <f>PLANEL_GerPT_Trim_Resultado!Z173+PLANEL_GerPT_Trim_Resultado!Z185</f>
        <v>4533.1571000000004</v>
      </c>
      <c r="N13" s="1">
        <f>PLANEL_GerPT_Trim_Resultado!AA173+PLANEL_GerPT_Trim_Resultado!AA185</f>
        <v>3672.0803634000004</v>
      </c>
      <c r="O13" s="1">
        <f>PLANEL_GerPT_Trim_Resultado!AB173+PLANEL_GerPT_Trim_Resultado!AB185</f>
        <v>4691.7333239999998</v>
      </c>
      <c r="P13" s="1">
        <f>PLANEL_GerPT_Trim_Resultado!AC173+PLANEL_GerPT_Trim_Resultado!AC185</f>
        <v>3807.9516462000001</v>
      </c>
      <c r="Q13" s="1">
        <f>PLANEL_GerPT_Trim_Resultado!AD173+PLANEL_GerPT_Trim_Resultado!AD185</f>
        <v>3752.102312</v>
      </c>
      <c r="R13" s="1">
        <f>PLANEL_GerPT_Trim_Resultado!AE173+PLANEL_GerPT_Trim_Resultado!AE185</f>
        <v>4629.1059989999994</v>
      </c>
      <c r="S13" s="1">
        <f>PLANEL_GerPT_Trim_Resultado!AF173+PLANEL_GerPT_Trim_Resultado!AF185</f>
        <v>4203.3890869999996</v>
      </c>
      <c r="T13" s="1">
        <f>PLANEL_GerPT_Trim_Resultado!AG173+PLANEL_GerPT_Trim_Resultado!AG185</f>
        <v>4010.687261</v>
      </c>
      <c r="U13" s="1">
        <f>PLANEL_GerPT_Trim_Resultado!AH173+PLANEL_GerPT_Trim_Resultado!AH185</f>
        <v>4068.9907819999999</v>
      </c>
      <c r="V13" s="1">
        <f>PLANEL_GerPT_Trim_Resultado!AI173+PLANEL_GerPT_Trim_Resultado!AI185</f>
        <v>4667.603314</v>
      </c>
      <c r="W13" s="1">
        <f>PLANEL_GerPT_Trim_Resultado!AJ173+PLANEL_GerPT_Trim_Resultado!AJ185</f>
        <v>4408.0151800000003</v>
      </c>
      <c r="X13" s="1">
        <f>PLANEL_GerPT_Trim_Resultado!AK173+PLANEL_GerPT_Trim_Resultado!AK185</f>
        <v>3732.0223851000001</v>
      </c>
      <c r="Y13" s="1">
        <f>PLANEL_GerPT_Trim_Resultado!AL173+PLANEL_GerPT_Trim_Resultado!AL185</f>
        <v>4444.6708410000001</v>
      </c>
      <c r="Z13" s="1">
        <f>PLANEL_GerPT_Trim_Resultado!AM173+PLANEL_GerPT_Trim_Resultado!AM185</f>
        <v>3811.4744340000002</v>
      </c>
      <c r="AA13" s="1">
        <f>PLANEL_GerPT_Trim_Resultado!AN173+PLANEL_GerPT_Trim_Resultado!AN185</f>
        <v>4140.6664700000001</v>
      </c>
      <c r="AB13" s="1">
        <f>PLANEL_GerPT_Trim_Resultado!AO173+PLANEL_GerPT_Trim_Resultado!AO185</f>
        <v>3705.4277856999997</v>
      </c>
      <c r="AC13" s="1">
        <f>PLANEL_GerPT_Trim_Resultado!AP173+PLANEL_GerPT_Trim_Resultado!AP185</f>
        <v>4036.7767490000001</v>
      </c>
      <c r="AD13" s="1">
        <f>PLANEL_GerPT_Trim_Resultado!AQ173+PLANEL_GerPT_Trim_Resultado!AQ185</f>
        <v>4120.8174774999998</v>
      </c>
      <c r="AE13" s="1">
        <f>PLANEL_GerPT_Trim_Resultado!AR173+PLANEL_GerPT_Trim_Resultado!AR185</f>
        <v>4558.4066810000004</v>
      </c>
      <c r="AF13" s="1">
        <f>PLANEL_GerPT_Trim_Resultado!AS173+PLANEL_GerPT_Trim_Resultado!AS185</f>
        <v>3741.6393590000002</v>
      </c>
      <c r="AG13" s="1">
        <f>PLANEL_GerPT_Trim_Resultado!AT173+PLANEL_GerPT_Trim_Resultado!AT185</f>
        <v>4108.4056000999999</v>
      </c>
      <c r="AH13" s="1">
        <f>PLANEL_GerPT_Trim_Resultado!AU173+PLANEL_GerPT_Trim_Resultado!AU185</f>
        <v>4003.8994868999998</v>
      </c>
      <c r="AI13" s="1">
        <f>PLANEL_GerPT_Trim_Resultado!AV173+PLANEL_GerPT_Trim_Resultado!AV185</f>
        <v>4371.550706</v>
      </c>
      <c r="AJ13" s="1">
        <f>PLANEL_GerPT_Trim_Resultado!AW173+PLANEL_GerPT_Trim_Resultado!AW185</f>
        <v>4279.8959089999998</v>
      </c>
      <c r="AK13" s="1">
        <f>PLANEL_GerPT_Trim_Resultado!AX173+PLANEL_GerPT_Trim_Resultado!AX185</f>
        <v>4691.180773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3439.6176799</v>
      </c>
      <c r="AN13" s="1">
        <f>PLANEL_GerPT_Trim_Resultado!BA173+PLANEL_GerPT_Trim_Resultado!BA185</f>
        <v>2926.0412569</v>
      </c>
      <c r="AO13" s="1">
        <f>PLANEL_GerPT_Trim_Resultado!BB173+PLANEL_GerPT_Trim_Resultado!BB185</f>
        <v>3116.2935468999999</v>
      </c>
      <c r="AP13" s="1">
        <f>PLANEL_GerPT_Trim_Resultado!BC173+PLANEL_GerPT_Trim_Resultado!BC185</f>
        <v>3240.4123208999999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2284.4135169000001</v>
      </c>
      <c r="AS13" s="1">
        <f>PLANEL_GerPT_Trim_Resultado!BF173+PLANEL_GerPT_Trim_Resultado!BF185</f>
        <v>1788.3174079</v>
      </c>
      <c r="AT13" s="1">
        <f>PLANEL_GerPT_Trim_Resultado!BG173+PLANEL_GerPT_Trim_Resultado!BG185</f>
        <v>1788.3174079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1630.8827959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0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439.48046010000002</v>
      </c>
      <c r="D15" s="22">
        <f>PLANEL_GerPT_Trim_Resultado!Q17+PLANEL_GerPT_Trim_Resultado!Q29</f>
        <v>4453.0182459999996</v>
      </c>
      <c r="E15" s="22">
        <f>PLANEL_GerPT_Trim_Resultado!R17+PLANEL_GerPT_Trim_Resultado!R29</f>
        <v>5834.1500109999997</v>
      </c>
      <c r="F15" s="22">
        <f>PLANEL_GerPT_Trim_Resultado!S17+PLANEL_GerPT_Trim_Resultado!S29</f>
        <v>3718.5329109999998</v>
      </c>
      <c r="G15" s="22">
        <f>PLANEL_GerPT_Trim_Resultado!T17+PLANEL_GerPT_Trim_Resultado!T29</f>
        <v>499.22401669999999</v>
      </c>
      <c r="H15" s="22">
        <f>PLANEL_GerPT_Trim_Resultado!U17+PLANEL_GerPT_Trim_Resultado!U29</f>
        <v>4528.2849889999998</v>
      </c>
      <c r="I15" s="22">
        <f>PLANEL_GerPT_Trim_Resultado!V17+PLANEL_GerPT_Trim_Resultado!V29</f>
        <v>6098.9511540000003</v>
      </c>
      <c r="J15" s="22">
        <f>PLANEL_GerPT_Trim_Resultado!W17+PLANEL_GerPT_Trim_Resultado!W29</f>
        <v>3963.435931</v>
      </c>
      <c r="K15" s="22">
        <f>PLANEL_GerPT_Trim_Resultado!X17+PLANEL_GerPT_Trim_Resultado!X29</f>
        <v>495.83441670000002</v>
      </c>
      <c r="L15" s="22">
        <f>PLANEL_GerPT_Trim_Resultado!Y17+PLANEL_GerPT_Trim_Resultado!Y29</f>
        <v>4706.9044729999996</v>
      </c>
      <c r="M15" s="22">
        <f>PLANEL_GerPT_Trim_Resultado!Z17+PLANEL_GerPT_Trim_Resultado!Z29</f>
        <v>6689.9349460000003</v>
      </c>
      <c r="N15" s="22">
        <f>PLANEL_GerPT_Trim_Resultado!AA17+PLANEL_GerPT_Trim_Resultado!AA29</f>
        <v>4037.5225489999998</v>
      </c>
      <c r="O15" s="22">
        <f>PLANEL_GerPT_Trim_Resultado!AB17+PLANEL_GerPT_Trim_Resultado!AB29</f>
        <v>474.41989749999999</v>
      </c>
      <c r="P15" s="22">
        <f>PLANEL_GerPT_Trim_Resultado!AC17+PLANEL_GerPT_Trim_Resultado!AC29</f>
        <v>4641.7374689999997</v>
      </c>
      <c r="Q15" s="22">
        <f>PLANEL_GerPT_Trim_Resultado!AD17+PLANEL_GerPT_Trim_Resultado!AD29</f>
        <v>4352.8411079999996</v>
      </c>
      <c r="R15" s="22">
        <f>PLANEL_GerPT_Trim_Resultado!AE17+PLANEL_GerPT_Trim_Resultado!AE29</f>
        <v>4261.0890820000004</v>
      </c>
      <c r="S15" s="22">
        <f>PLANEL_GerPT_Trim_Resultado!AF17+PLANEL_GerPT_Trim_Resultado!AF29</f>
        <v>476.79330140000002</v>
      </c>
      <c r="T15" s="22">
        <f>PLANEL_GerPT_Trim_Resultado!AG17+PLANEL_GerPT_Trim_Resultado!AG29</f>
        <v>4839.1773089999997</v>
      </c>
      <c r="U15" s="22">
        <f>PLANEL_GerPT_Trim_Resultado!AH17+PLANEL_GerPT_Trim_Resultado!AH29</f>
        <v>6203.6503650000004</v>
      </c>
      <c r="V15" s="22">
        <f>PLANEL_GerPT_Trim_Resultado!AI17+PLANEL_GerPT_Trim_Resultado!AI29</f>
        <v>4136.3753820000002</v>
      </c>
      <c r="W15" s="22">
        <f>PLANEL_GerPT_Trim_Resultado!AJ17+PLANEL_GerPT_Trim_Resultado!AJ29</f>
        <v>496.49131790000001</v>
      </c>
      <c r="X15" s="22">
        <f>PLANEL_GerPT_Trim_Resultado!AK17+PLANEL_GerPT_Trim_Resultado!AK29</f>
        <v>4681.6432789999999</v>
      </c>
      <c r="Y15" s="22">
        <f>PLANEL_GerPT_Trim_Resultado!AL17+PLANEL_GerPT_Trim_Resultado!AL29</f>
        <v>5673.3689649999997</v>
      </c>
      <c r="Z15" s="22">
        <f>PLANEL_GerPT_Trim_Resultado!AM17+PLANEL_GerPT_Trim_Resultado!AM29</f>
        <v>4061.4395500000001</v>
      </c>
      <c r="AA15" s="22">
        <f>PLANEL_GerPT_Trim_Resultado!AN17+PLANEL_GerPT_Trim_Resultado!AN29</f>
        <v>467.42356119999999</v>
      </c>
      <c r="AB15" s="22">
        <f>PLANEL_GerPT_Trim_Resultado!AO17+PLANEL_GerPT_Trim_Resultado!AO29</f>
        <v>4436.7411490000004</v>
      </c>
      <c r="AC15" s="22">
        <f>PLANEL_GerPT_Trim_Resultado!AP17+PLANEL_GerPT_Trim_Resultado!AP29</f>
        <v>6255.5160759999999</v>
      </c>
      <c r="AD15" s="22">
        <f>PLANEL_GerPT_Trim_Resultado!AQ17+PLANEL_GerPT_Trim_Resultado!AQ29</f>
        <v>4011.5950699999999</v>
      </c>
      <c r="AE15" s="22">
        <f>PLANEL_GerPT_Trim_Resultado!AR17+PLANEL_GerPT_Trim_Resultado!AR29</f>
        <v>498.03646140000001</v>
      </c>
      <c r="AF15" s="22">
        <f>PLANEL_GerPT_Trim_Resultado!AS17+PLANEL_GerPT_Trim_Resultado!AS29</f>
        <v>4819.281849</v>
      </c>
      <c r="AG15" s="22">
        <f>PLANEL_GerPT_Trim_Resultado!AT17+PLANEL_GerPT_Trim_Resultado!AT29</f>
        <v>6440.7193360000001</v>
      </c>
      <c r="AH15" s="22">
        <f>PLANEL_GerPT_Trim_Resultado!AU17+PLANEL_GerPT_Trim_Resultado!AU29</f>
        <v>3960.7038699999998</v>
      </c>
      <c r="AI15" s="22">
        <f>PLANEL_GerPT_Trim_Resultado!AV17+PLANEL_GerPT_Trim_Resultado!AV29</f>
        <v>499.41614140000001</v>
      </c>
      <c r="AJ15" s="22">
        <f>PLANEL_GerPT_Trim_Resultado!AW17+PLANEL_GerPT_Trim_Resultado!AW29</f>
        <v>4725.9223190000002</v>
      </c>
      <c r="AK15" s="22">
        <f>PLANEL_GerPT_Trim_Resultado!AX17+PLANEL_GerPT_Trim_Resultado!AX29</f>
        <v>6841.9970709999998</v>
      </c>
      <c r="AL15" s="22">
        <f>PLANEL_GerPT_Trim_Resultado!AY17+PLANEL_GerPT_Trim_Resultado!AY29</f>
        <v>4177.4252820000002</v>
      </c>
      <c r="AM15" s="22">
        <f>PLANEL_GerPT_Trim_Resultado!AZ17+PLANEL_GerPT_Trim_Resultado!AZ29</f>
        <v>187.18977530000001</v>
      </c>
      <c r="AN15" s="22">
        <f>PLANEL_GerPT_Trim_Resultado!BA17+PLANEL_GerPT_Trim_Resultado!BA29</f>
        <v>1880.0622289999999</v>
      </c>
      <c r="AO15" s="22">
        <f>PLANEL_GerPT_Trim_Resultado!BB17+PLANEL_GerPT_Trim_Resultado!BB29</f>
        <v>2441.275353</v>
      </c>
      <c r="AP15" s="22">
        <f>PLANEL_GerPT_Trim_Resultado!BC17+PLANEL_GerPT_Trim_Resultado!BC29</f>
        <v>1527.919296</v>
      </c>
      <c r="AQ15" s="22">
        <f>PLANEL_GerPT_Trim_Resultado!BD17+PLANEL_GerPT_Trim_Resultado!BD29</f>
        <v>193.7897753</v>
      </c>
      <c r="AR15" s="22">
        <f>PLANEL_GerPT_Trim_Resultado!BE17+PLANEL_GerPT_Trim_Resultado!BE29</f>
        <v>1762.9382089999999</v>
      </c>
      <c r="AS15" s="22">
        <f>PLANEL_GerPT_Trim_Resultado!BF17+PLANEL_GerPT_Trim_Resultado!BF29</f>
        <v>2480.0473529999999</v>
      </c>
      <c r="AT15" s="22">
        <f>PLANEL_GerPT_Trim_Resultado!BG17+PLANEL_GerPT_Trim_Resultado!BG29</f>
        <v>1531.999296</v>
      </c>
      <c r="AU15" s="22">
        <f>PLANEL_GerPT_Trim_Resultado!BH17+PLANEL_GerPT_Trim_Resultado!BH29</f>
        <v>193.7897753</v>
      </c>
      <c r="AV15" s="22">
        <f>PLANEL_GerPT_Trim_Resultado!BI17+PLANEL_GerPT_Trim_Resultado!BI29</f>
        <v>1861.125389</v>
      </c>
      <c r="AW15" s="22">
        <f>PLANEL_GerPT_Trim_Resultado!BJ17+PLANEL_GerPT_Trim_Resultado!BJ29</f>
        <v>2613.4619659999998</v>
      </c>
      <c r="AX15" s="22">
        <f>PLANEL_GerPT_Trim_Resultado!BK17+PLANEL_GerPT_Trim_Resultado!BK29</f>
        <v>1647.21309</v>
      </c>
      <c r="AY15" s="22">
        <f>PLANEL_GerPT_Trim_Resultado!BL17+PLANEL_GerPT_Trim_Resultado!BL29</f>
        <v>192.82689529999999</v>
      </c>
      <c r="AZ15" s="22">
        <f>PLANEL_GerPT_Trim_Resultado!BM17+PLANEL_GerPT_Trim_Resultado!BM29</f>
        <v>1880.0622289999999</v>
      </c>
      <c r="BA15" s="22">
        <f>PLANEL_GerPT_Trim_Resultado!BN17+PLANEL_GerPT_Trim_Resultado!BN29</f>
        <v>2616.1619660000001</v>
      </c>
      <c r="BB15" s="22">
        <f>PLANEL_GerPT_Trim_Resultado!BO17+PLANEL_GerPT_Trim_Resultado!BO29</f>
        <v>1647.21309</v>
      </c>
      <c r="BC15" s="22">
        <f>PLANEL_GerPT_Trim_Resultado!BP17+PLANEL_GerPT_Trim_Resultado!BP29</f>
        <v>193.7897753</v>
      </c>
      <c r="BD15" s="22">
        <f>PLANEL_GerPT_Trim_Resultado!BQ17+PLANEL_GerPT_Trim_Resultado!BQ29</f>
        <v>1889.4503090000001</v>
      </c>
      <c r="BE15" s="22">
        <f>PLANEL_GerPT_Trim_Resultado!BR17+PLANEL_GerPT_Trim_Resultado!BR29</f>
        <v>2616.1619660000001</v>
      </c>
      <c r="BF15" s="22">
        <f>PLANEL_GerPT_Trim_Resultado!BS17+PLANEL_GerPT_Trim_Resultado!BS29</f>
        <v>1647.21309</v>
      </c>
      <c r="BG15" s="22">
        <f>PLANEL_GerPT_Trim_Resultado!BT17+PLANEL_GerPT_Trim_Resultado!BT29</f>
        <v>193.7897753</v>
      </c>
      <c r="BH15" s="22">
        <f>PLANEL_GerPT_Trim_Resultado!BU17+PLANEL_GerPT_Trim_Resultado!BU29</f>
        <v>1848.9932690000001</v>
      </c>
      <c r="BI15" s="22">
        <f>PLANEL_GerPT_Trim_Resultado!BV17+PLANEL_GerPT_Trim_Resultado!BV29</f>
        <v>2579.228666</v>
      </c>
      <c r="BJ15" s="22">
        <f>PLANEL_GerPT_Trim_Resultado!BW17+PLANEL_GerPT_Trim_Resultado!BW29</f>
        <v>1645.82861</v>
      </c>
      <c r="BK15" s="22">
        <f>PLANEL_GerPT_Trim_Resultado!BX17+PLANEL_GerPT_Trim_Resultado!BX29</f>
        <v>193.7897753</v>
      </c>
      <c r="BL15" s="22">
        <f>PLANEL_GerPT_Trim_Resultado!BY17+PLANEL_GerPT_Trim_Resultado!BY29</f>
        <v>1889.4503090000001</v>
      </c>
      <c r="BM15" s="22">
        <f>PLANEL_GerPT_Trim_Resultado!BZ17+PLANEL_GerPT_Trim_Resultado!BZ29</f>
        <v>2616.1619660000001</v>
      </c>
      <c r="BN15" s="22">
        <f>PLANEL_GerPT_Trim_Resultado!CA17+PLANEL_GerPT_Trim_Resultado!CA29</f>
        <v>1647.21309</v>
      </c>
      <c r="BO15" s="22">
        <f>PLANEL_GerPT_Trim_Resultado!CB17+PLANEL_GerPT_Trim_Resultado!CB29</f>
        <v>48.353535319999999</v>
      </c>
      <c r="BP15" s="22">
        <f>PLANEL_GerPT_Trim_Resultado!CC17+PLANEL_GerPT_Trim_Resultado!CC29</f>
        <v>471.4469694</v>
      </c>
      <c r="BQ15" s="22">
        <f>PLANEL_GerPT_Trim_Resultado!CD17+PLANEL_GerPT_Trim_Resultado!CD29</f>
        <v>652.77272689999995</v>
      </c>
      <c r="BR15" s="22">
        <f>PLANEL_GerPT_Trim_Resultado!CE17+PLANEL_GerPT_Trim_Resultado!CE29</f>
        <v>411.00505020000003</v>
      </c>
      <c r="BS15" s="22">
        <f>PLANEL_GerPT_Trim_Resultado!CF17+PLANEL_GerPT_Trim_Resultado!CF29</f>
        <v>48.353535319999999</v>
      </c>
      <c r="BT15" s="22">
        <f>PLANEL_GerPT_Trim_Resultado!CG17+PLANEL_GerPT_Trim_Resultado!CG29</f>
        <v>471.4469694</v>
      </c>
      <c r="BU15" s="22">
        <f>PLANEL_GerPT_Trim_Resultado!CH17+PLANEL_GerPT_Trim_Resultado!CH29</f>
        <v>652.77272689999995</v>
      </c>
      <c r="BV15" s="22">
        <f>PLANEL_GerPT_Trim_Resultado!CI17+PLANEL_GerPT_Trim_Resultado!CI29</f>
        <v>411.00505020000003</v>
      </c>
      <c r="BW15" s="22">
        <f>PLANEL_GerPT_Trim_Resultado!CJ17+PLANEL_GerPT_Trim_Resultado!CJ29</f>
        <v>48.353535319999999</v>
      </c>
      <c r="BX15" s="22">
        <f>PLANEL_GerPT_Trim_Resultado!CK17+PLANEL_GerPT_Trim_Resultado!CK29</f>
        <v>471.4469694</v>
      </c>
      <c r="BY15" s="22">
        <f>PLANEL_GerPT_Trim_Resultado!CL17+PLANEL_GerPT_Trim_Resultado!CL29</f>
        <v>652.77272689999995</v>
      </c>
      <c r="BZ15" s="22">
        <f>PLANEL_GerPT_Trim_Resultado!CM17+PLANEL_GerPT_Trim_Resultado!CM29</f>
        <v>411.00505020000003</v>
      </c>
      <c r="CA15" s="22">
        <f>PLANEL_GerPT_Trim_Resultado!CN17+PLANEL_GerPT_Trim_Resultado!CN29</f>
        <v>48.353535319999999</v>
      </c>
      <c r="CB15" s="22">
        <f>PLANEL_GerPT_Trim_Resultado!CO17+PLANEL_GerPT_Trim_Resultado!CO29</f>
        <v>471.4469694</v>
      </c>
      <c r="CC15" s="22">
        <f>PLANEL_GerPT_Trim_Resultado!CP17+PLANEL_GerPT_Trim_Resultado!CP29</f>
        <v>652.77272689999995</v>
      </c>
      <c r="CD15" s="22">
        <f>PLANEL_GerPT_Trim_Resultado!CQ17+PLANEL_GerPT_Trim_Resultado!CQ29</f>
        <v>411.00505020000003</v>
      </c>
      <c r="CE15" s="22">
        <f>PLANEL_GerPT_Trim_Resultado!CR17+PLANEL_GerPT_Trim_Resultado!CR29</f>
        <v>48.353535319999999</v>
      </c>
      <c r="CF15" s="22">
        <f>PLANEL_GerPT_Trim_Resultado!CS17+PLANEL_GerPT_Trim_Resultado!CS29</f>
        <v>471.4469694</v>
      </c>
      <c r="CG15" s="22">
        <f>PLANEL_GerPT_Trim_Resultado!CT17+PLANEL_GerPT_Trim_Resultado!CT29</f>
        <v>652.77272689999995</v>
      </c>
      <c r="CH15" s="22">
        <f>PLANEL_GerPT_Trim_Resultado!CU17+PLANEL_GerPT_Trim_Resultado!CU29</f>
        <v>411.00505020000003</v>
      </c>
      <c r="CI15" s="22">
        <f>PLANEL_GerPT_Trim_Resultado!CV17+PLANEL_GerPT_Trim_Resultado!CV29</f>
        <v>0</v>
      </c>
      <c r="CJ15" s="22">
        <f>PLANEL_GerPT_Trim_Resultado!CW17+PLANEL_GerPT_Trim_Resultado!CW29</f>
        <v>0</v>
      </c>
      <c r="CK15" s="22">
        <f>PLANEL_GerPT_Trim_Resultado!CX17+PLANEL_GerPT_Trim_Resultado!CX29</f>
        <v>0</v>
      </c>
      <c r="CL15" s="22">
        <f>PLANEL_GerPT_Trim_Resultado!CY17+PLANEL_GerPT_Trim_Resultado!CY29</f>
        <v>0</v>
      </c>
      <c r="CM15" s="22">
        <f>PLANEL_GerPT_Trim_Resultado!CZ17+PLANEL_GerPT_Trim_Resultado!CZ29</f>
        <v>0</v>
      </c>
      <c r="CN15" s="22">
        <f>PLANEL_GerPT_Trim_Resultado!DA17+PLANEL_GerPT_Trim_Resultado!DA29</f>
        <v>0</v>
      </c>
      <c r="CO15" s="22">
        <f>PLANEL_GerPT_Trim_Resultado!DB17+PLANEL_GerPT_Trim_Resultado!DB29</f>
        <v>0</v>
      </c>
      <c r="CP15" s="22">
        <f>PLANEL_GerPT_Trim_Resultado!DC17+PLANEL_GerPT_Trim_Resultado!DC29</f>
        <v>0</v>
      </c>
      <c r="CQ15" s="22">
        <f>PLANEL_GerPT_Trim_Resultado!DD17+PLANEL_GerPT_Trim_Resultado!DD29</f>
        <v>0</v>
      </c>
      <c r="CR15" s="22">
        <f>PLANEL_GerPT_Trim_Resultado!DE17+PLANEL_GerPT_Trim_Resultado!DE29</f>
        <v>0</v>
      </c>
      <c r="CS15" s="22">
        <f>PLANEL_GerPT_Trim_Resultado!DF17+PLANEL_GerPT_Trim_Resultado!DF29</f>
        <v>0</v>
      </c>
      <c r="CT15" s="22">
        <f>PLANEL_GerPT_Trim_Resultado!DG17+PLANEL_GerPT_Trim_Resultado!DG29</f>
        <v>0</v>
      </c>
      <c r="CU15" s="22">
        <f>PLANEL_GerPT_Trim_Resultado!DH17+PLANEL_GerPT_Trim_Resultado!DH29</f>
        <v>0</v>
      </c>
      <c r="CV15" s="22">
        <f>PLANEL_GerPT_Trim_Resultado!DI17+PLANEL_GerPT_Trim_Resultado!DI29</f>
        <v>0</v>
      </c>
      <c r="CW15" s="22">
        <f>PLANEL_GerPT_Trim_Resultado!DJ17+PLANEL_GerPT_Trim_Resultado!DJ29</f>
        <v>0</v>
      </c>
      <c r="CX15" s="22">
        <f>PLANEL_GerPT_Trim_Resultado!DK17+PLANEL_GerPT_Trim_Resultado!DK29</f>
        <v>0</v>
      </c>
      <c r="CY15" s="71">
        <f>PLANEL_GerPT_Trim_Resultado!DL17+PLANEL_GerPT_Trim_Resultado!DL29</f>
        <v>0</v>
      </c>
      <c r="CZ15" s="71">
        <f>PLANEL_GerPT_Trim_Resultado!DM17+PLANEL_GerPT_Trim_Resultado!DM29</f>
        <v>0</v>
      </c>
      <c r="DA15" s="71">
        <f>PLANEL_GerPT_Trim_Resultado!DN17+PLANEL_GerPT_Trim_Resultado!DN29</f>
        <v>0</v>
      </c>
      <c r="DB15" s="71">
        <f>PLANEL_GerPT_Trim_Resultado!DO17+PLANEL_GerPT_Trim_Resultado!DO29</f>
        <v>0</v>
      </c>
      <c r="DC15" s="22">
        <f>PLANEL_GerPT_Trim_Resultado!DP17+PLANEL_GerPT_Trim_Resultado!DP29</f>
        <v>0</v>
      </c>
      <c r="DD15" s="22">
        <f>PLANEL_GerPT_Trim_Resultado!DQ17+PLANEL_GerPT_Trim_Resultado!DQ29</f>
        <v>0</v>
      </c>
      <c r="DE15" s="22">
        <f>PLANEL_GerPT_Trim_Resultado!DR17+PLANEL_GerPT_Trim_Resultado!DR29</f>
        <v>0</v>
      </c>
      <c r="DF15" s="22">
        <f>PLANEL_GerPT_Trim_Resultado!DS17+PLANEL_GerPT_Trim_Resultado!DS29</f>
        <v>0</v>
      </c>
      <c r="DG15" s="22">
        <f>PLANEL_GerPT_Trim_Resultado!DT17+PLANEL_GerPT_Trim_Resultado!DT29</f>
        <v>0</v>
      </c>
      <c r="DH15" s="22">
        <f>PLANEL_GerPT_Trim_Resultado!DU17+PLANEL_GerPT_Trim_Resultado!DU29</f>
        <v>0</v>
      </c>
      <c r="DI15" s="22">
        <f>PLANEL_GerPT_Trim_Resultado!DV17+PLANEL_GerPT_Trim_Resultado!DV29</f>
        <v>0</v>
      </c>
      <c r="DJ15" s="22">
        <f>PLANEL_GerPT_Trim_Resultado!DW17+PLANEL_GerPT_Trim_Resultado!DW29</f>
        <v>0</v>
      </c>
      <c r="DK15" s="22">
        <f>PLANEL_GerPT_Trim_Resultado!DX17+PLANEL_GerPT_Trim_Resultado!DX29</f>
        <v>0</v>
      </c>
      <c r="DL15" s="22">
        <f>PLANEL_GerPT_Trim_Resultado!DY17+PLANEL_GerPT_Trim_Resultado!DY29</f>
        <v>0</v>
      </c>
      <c r="DM15" s="22">
        <f>PLANEL_GerPT_Trim_Resultado!DZ17+PLANEL_GerPT_Trim_Resultado!DZ29</f>
        <v>0</v>
      </c>
      <c r="DN15" s="22">
        <f>PLANEL_GerPT_Trim_Resultado!EA17+PLANEL_GerPT_Trim_Resultado!EA29</f>
        <v>0</v>
      </c>
      <c r="DO15" s="22">
        <f>PLANEL_GerPT_Trim_Resultado!EB17+PLANEL_GerPT_Trim_Resultado!EB29</f>
        <v>0</v>
      </c>
      <c r="DP15" s="22">
        <f>PLANEL_GerPT_Trim_Resultado!EC17+PLANEL_GerPT_Trim_Resultado!EC29</f>
        <v>0</v>
      </c>
      <c r="DQ15" s="22">
        <f>PLANEL_GerPT_Trim_Resultado!ED17+PLANEL_GerPT_Trim_Resultado!ED29</f>
        <v>0</v>
      </c>
      <c r="DR15" s="22">
        <f>PLANEL_GerPT_Trim_Resultado!EE17+PLANEL_GerPT_Trim_Resultado!EE29</f>
        <v>0</v>
      </c>
      <c r="DS15" s="22">
        <f>PLANEL_GerPT_Trim_Resultado!EF17+PLANEL_GerPT_Trim_Resultado!EF29</f>
        <v>0</v>
      </c>
      <c r="DT15" s="22">
        <f>PLANEL_GerPT_Trim_Resultado!EG17+PLANEL_GerPT_Trim_Resultado!EG29</f>
        <v>0</v>
      </c>
      <c r="DU15" s="22">
        <f>PLANEL_GerPT_Trim_Resultado!EH17+PLANEL_GerPT_Trim_Resultado!EH29</f>
        <v>0</v>
      </c>
      <c r="DV15" s="22">
        <f>PLANEL_GerPT_Trim_Resultado!EI17+PLANEL_GerPT_Trim_Resultado!EI29</f>
        <v>0</v>
      </c>
      <c r="DW15" s="22">
        <f>PLANEL_GerPT_Trim_Resultado!EJ17+PLANEL_GerPT_Trim_Resultado!EJ29</f>
        <v>0</v>
      </c>
      <c r="DX15" s="22">
        <f>PLANEL_GerPT_Trim_Resultado!EK17+PLANEL_GerPT_Trim_Resultado!EK29</f>
        <v>0</v>
      </c>
      <c r="DY15" s="22">
        <f>PLANEL_GerPT_Trim_Resultado!EL17+PLANEL_GerPT_Trim_Resultado!EL29</f>
        <v>0</v>
      </c>
      <c r="DZ15" s="22">
        <f>PLANEL_GerPT_Trim_Resultado!EM17+PLANEL_GerPT_Trim_Resultado!EM29</f>
        <v>0</v>
      </c>
      <c r="EA15" s="22">
        <f>PLANEL_GerPT_Trim_Resultado!EN17+PLANEL_GerPT_Trim_Resultado!EN29</f>
        <v>0</v>
      </c>
      <c r="EB15" s="22">
        <f>PLANEL_GerPT_Trim_Resultado!EO17+PLANEL_GerPT_Trim_Resultado!EO29</f>
        <v>0</v>
      </c>
      <c r="EC15" s="22">
        <f>PLANEL_GerPT_Trim_Resultado!EP17+PLANEL_GerPT_Trim_Resultado!EP29</f>
        <v>0</v>
      </c>
      <c r="ED15" s="22">
        <f>PLANEL_GerPT_Trim_Resultado!EQ17+PLANEL_GerPT_Trim_Resultado!EQ29</f>
        <v>0</v>
      </c>
      <c r="EE15" s="22">
        <f>PLANEL_GerPT_Trim_Resultado!ER17+PLANEL_GerPT_Trim_Resultado!ER29</f>
        <v>0</v>
      </c>
      <c r="EF15" s="22">
        <f>PLANEL_GerPT_Trim_Resultado!ES17+PLANEL_GerPT_Trim_Resultado!ES29</f>
        <v>0</v>
      </c>
      <c r="EG15" s="22">
        <f>PLANEL_GerPT_Trim_Resultado!ET17+PLANEL_GerPT_Trim_Resultado!ET29</f>
        <v>0</v>
      </c>
      <c r="EH15" s="22">
        <f>PLANEL_GerPT_Trim_Resultado!EU17+PLANEL_GerPT_Trim_Resultado!EU29</f>
        <v>0</v>
      </c>
      <c r="EI15" s="22">
        <f>PLANEL_GerPT_Trim_Resultado!EV17+PLANEL_GerPT_Trim_Resultado!EV29</f>
        <v>0</v>
      </c>
      <c r="EJ15" s="22">
        <f>PLANEL_GerPT_Trim_Resultado!EW17+PLANEL_GerPT_Trim_Resultado!EW29</f>
        <v>0</v>
      </c>
      <c r="EK15" s="22">
        <f>PLANEL_GerPT_Trim_Resultado!EX17+PLANEL_GerPT_Trim_Resultado!EX29</f>
        <v>0</v>
      </c>
      <c r="EL15" s="22">
        <f>PLANEL_GerPT_Trim_Resultado!EY17+PLANEL_GerPT_Trim_Resultado!EY29</f>
        <v>0</v>
      </c>
      <c r="EM15" s="22">
        <f>PLANEL_GerPT_Trim_Resultado!EZ17+PLANEL_GerPT_Trim_Resultado!EZ29</f>
        <v>0</v>
      </c>
      <c r="EN15" s="22">
        <f>PLANEL_GerPT_Trim_Resultado!FA17+PLANEL_GerPT_Trim_Resultado!FA29</f>
        <v>0</v>
      </c>
      <c r="EO15" s="22">
        <f>PLANEL_GerPT_Trim_Resultado!FB17+PLANEL_GerPT_Trim_Resultado!FB29</f>
        <v>0</v>
      </c>
      <c r="EP15" s="22">
        <f>PLANEL_GerPT_Trim_Resultado!FC17+PLANEL_GerPT_Trim_Resultado!FC29</f>
        <v>0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270.93049999999999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298.00549999999998</v>
      </c>
      <c r="I16" s="22">
        <f>PLANEL_GerPT_Trim_Resultado!V377</f>
        <v>294.39550000000003</v>
      </c>
      <c r="J16" s="22">
        <f>PLANEL_GerPT_Trim_Resultado!W377</f>
        <v>294.39550000000003</v>
      </c>
      <c r="K16" s="22">
        <f>PLANEL_GerPT_Trim_Resultado!X377</f>
        <v>298.00549999999998</v>
      </c>
      <c r="L16" s="22">
        <f>PLANEL_GerPT_Trim_Resultado!Y377</f>
        <v>298.00549999999998</v>
      </c>
      <c r="M16" s="22">
        <f>PLANEL_GerPT_Trim_Resultado!Z377</f>
        <v>68.048500000000004</v>
      </c>
      <c r="N16" s="22">
        <f>PLANEL_GerPT_Trim_Resultado!AA377</f>
        <v>298.00549999999998</v>
      </c>
      <c r="O16" s="22">
        <f>PLANEL_GerPT_Trim_Resultado!AB377</f>
        <v>440.60050000000001</v>
      </c>
      <c r="P16" s="22">
        <f>PLANEL_GerPT_Trim_Resultado!AC377</f>
        <v>305.22550000000001</v>
      </c>
      <c r="Q16" s="22">
        <f>PLANEL_GerPT_Trim_Resultado!AD377</f>
        <v>274.54050000000001</v>
      </c>
      <c r="R16" s="22">
        <f>PLANEL_GerPT_Trim_Resultado!AE377</f>
        <v>455.76249999999999</v>
      </c>
      <c r="S16" s="22">
        <f>PLANEL_GerPT_Trim_Resultado!AF377</f>
        <v>453.2355</v>
      </c>
      <c r="T16" s="22">
        <f>PLANEL_GerPT_Trim_Resultado!AG377</f>
        <v>464.78750000000002</v>
      </c>
      <c r="U16" s="22">
        <f>PLANEL_GerPT_Trim_Resultado!AH377</f>
        <v>453.2355</v>
      </c>
      <c r="V16" s="22">
        <f>PLANEL_GerPT_Trim_Resultado!AI377</f>
        <v>603.77250000000004</v>
      </c>
      <c r="W16" s="22">
        <f>PLANEL_GerPT_Trim_Resultado!AJ377</f>
        <v>563.35796989999994</v>
      </c>
      <c r="X16" s="22">
        <f>PLANEL_GerPT_Trim_Resultado!AK377</f>
        <v>487.53050000000002</v>
      </c>
      <c r="Y16" s="22">
        <f>PLANEL_GerPT_Trim_Resultado!AL377</f>
        <v>498.3605</v>
      </c>
      <c r="Z16" s="22">
        <f>PLANEL_GerPT_Trim_Resultado!AM377</f>
        <v>494.75049999999999</v>
      </c>
      <c r="AA16" s="22">
        <f>PLANEL_GerPT_Trim_Resultado!AN377</f>
        <v>502.87299999999999</v>
      </c>
      <c r="AB16" s="22">
        <f>PLANEL_GerPT_Trim_Resultado!AO377</f>
        <v>510.815</v>
      </c>
      <c r="AC16" s="22">
        <f>PLANEL_GerPT_Trim_Resultado!AP377</f>
        <v>475.798</v>
      </c>
      <c r="AD16" s="22">
        <f>PLANEL_GerPT_Trim_Resultado!AQ377</f>
        <v>638.24800000000005</v>
      </c>
      <c r="AE16" s="22">
        <f>PLANEL_GerPT_Trim_Resultado!AR377</f>
        <v>649.79999999999995</v>
      </c>
      <c r="AF16" s="22">
        <f>PLANEL_GerPT_Trim_Resultado!AS377</f>
        <v>518.03499999999997</v>
      </c>
      <c r="AG16" s="22">
        <f>PLANEL_GerPT_Trim_Resultado!AT377</f>
        <v>518.03499999999997</v>
      </c>
      <c r="AH16" s="22">
        <f>PLANEL_GerPT_Trim_Resultado!AU377</f>
        <v>626.33500000000004</v>
      </c>
      <c r="AI16" s="22">
        <f>PLANEL_GerPT_Trim_Resultado!AV377</f>
        <v>653.41</v>
      </c>
      <c r="AJ16" s="22">
        <f>PLANEL_GerPT_Trim_Resultado!AW377</f>
        <v>514.42499999999995</v>
      </c>
      <c r="AK16" s="22">
        <f>PLANEL_GerPT_Trim_Resultado!AX377</f>
        <v>653.41</v>
      </c>
      <c r="AL16" s="22">
        <f>PLANEL_GerPT_Trim_Resultado!AY377</f>
        <v>646.19000000000005</v>
      </c>
      <c r="AM16" s="22">
        <f>PLANEL_GerPT_Trim_Resultado!AZ377</f>
        <v>626.33500000000004</v>
      </c>
      <c r="AN16" s="22">
        <f>PLANEL_GerPT_Trim_Resultado!BA377</f>
        <v>490.96</v>
      </c>
      <c r="AO16" s="22">
        <f>PLANEL_GerPT_Trim_Resultado!BB377</f>
        <v>475.798</v>
      </c>
      <c r="AP16" s="22">
        <f>PLANEL_GerPT_Trim_Resultado!BC377</f>
        <v>475.798</v>
      </c>
      <c r="AQ16" s="22">
        <f>PLANEL_GerPT_Trim_Resultado!BD377</f>
        <v>626.33500000000004</v>
      </c>
      <c r="AR16" s="22">
        <f>PLANEL_GerPT_Trim_Resultado!BE377</f>
        <v>619.11500000000001</v>
      </c>
      <c r="AS16" s="22">
        <f>PLANEL_GerPT_Trim_Resultado!BF377</f>
        <v>475.798</v>
      </c>
      <c r="AT16" s="22">
        <f>PLANEL_GerPT_Trim_Resultado!BG377</f>
        <v>611.173</v>
      </c>
      <c r="AU16" s="22">
        <f>PLANEL_GerPT_Trim_Resultado!BH377</f>
        <v>626.33500000000004</v>
      </c>
      <c r="AV16" s="22">
        <f>PLANEL_GerPT_Trim_Resultado!BI377</f>
        <v>490.96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475.798</v>
      </c>
      <c r="AZ16" s="22">
        <f>PLANEL_GerPT_Trim_Resultado!BM377</f>
        <v>490.96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619.11500000000001</v>
      </c>
      <c r="BI16" s="22">
        <f>PLANEL_GerPT_Trim_Resultado!BV377</f>
        <v>619.11500000000001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204.86750000000001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197.64750000000001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928.84124114999997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1132.0231830599998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864.80726055000002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1163.1716606299999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1865.3639042699999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1705.9219607999999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2278.4940058699999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1598.3322253700001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1879.8198842699999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1625.5034705999999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2938.6239322700003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1731.3741316000001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2040.2164471199999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2597.98393614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2266.1628345999998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3235.7658196000002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2401.9265731100004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3289.1747216000003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3620.6596386800002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3963.5748363000002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3002.37213707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3070.4260546299997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4071.8538409899998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3216.5460184999997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1914.3719538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3324.1806312599997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2371.4815885799999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3152.5509752000003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3988.4190176100001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2988.2644608000001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3534.5938087099998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2402.9890796000004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5552.5835113899993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3134.88982304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5116.52819507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7558.1646514200002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7007.6532562700004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7372.6269837999998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8586.9641310700008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7007.0018385999992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6316.0892306700007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9819.8124107099993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11953.630125670001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9410.3145960000002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9396.2820666700009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10034.052189060001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14887.554632070001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8621.084726000001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9712.6211356700005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11311.959623000001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16669.024436669999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14336.220020000001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11324.218977680001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12839.322279509999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11011.975008680001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15452.390333000001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11515.60962168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13047.805086870001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17362.950355640001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15582.708117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12721.583187679998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14427.236153510001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20194.363647680002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17357.886981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13719.82957392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15562.153878690002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21783.319228920001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18718.939053399998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14699.756393919999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16680.04034969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23348.921062919999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20053.673511379999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15544.28196712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17642.683818090001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24697.004372119998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21204.256240179999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16590.395994319999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18835.12478749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17673.214168219998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22629.47829798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17519.169033719998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19899.058916540002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26442.043420720001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22026.175291079999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18473.573992919999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20984.25624694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27066.864655919999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25194.216603879999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19589.409936799999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22256.208405600002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27215.2545818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26714.414569200002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21415.448523929997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24316.001229200003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34039.847680929997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29209.849906390002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22114.369864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25009.9356042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34688.253572000001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30198.322486500001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23987.377987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27138.623817200001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37978.574957000004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32752.329216500002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24534.495313999996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27203.545177199998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38848.988887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29818.755693490002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25458.412522999995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28810.2539722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40318.857173000004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33130.506231500003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26481.935122999996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29973.347836200002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41947.188583000003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36153.998038500002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27526.384580999998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31160.222220200001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43298.844993999999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37578.247299499999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28755.255329999996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32556.666252200001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45563.834367000003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39253.980138500003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29938.869934999995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33901.682849199999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47446.857597000002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40868.000050500006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31007.402063999994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35115.923906199998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49146.795077000002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42325.089320500003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31943.251179999999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36179.388806200004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50635.645937000001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42902.411770500003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32260.587809999997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36637.445206199998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51276.924897000004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44150.9148805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32594.915749999996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36919.916726199997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41563.144119999997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41349.360730500004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5.0967799999999999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3.5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5.3827800000000003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3.9205999999999999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249.69698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139.52000000000001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430.80491999999998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354.36900000000003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496.45492000000002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422.05540000000002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527.10969999999998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387.36799999999999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450.46872000000002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358.53500000000003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339.69439999999997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433.46940000000001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315.7944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310.86040000000003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516.83065550000003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1651.7842269999999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1270.6032519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2806.9915449999999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2159.2242660000002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3993.3879049999996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3071.8368500000001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5177.2360269999999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3982.489251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6393.2046060000002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4917.8496970000006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7644.5049019999997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5880.3883859999996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8973.4576870000001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6902.6597589999992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10187.941504999999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7836.8780809999998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9943.627305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7648.9440810000006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9695.4645849999997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7458.0496810000004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10855.615961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8350.4738166000006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11931.001993999998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9177.6938420000006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13011.700006999999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10009.000006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14088.938016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10837.644628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15183.441948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11679.570729999999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16293.855556999999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12533.735044000001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17406.19313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13389.379331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18505.426550999997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14234.943501000002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19725.645615000001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15173.573550000001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20889.497174999997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16068.843981000002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22024.717465000002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16942.090360999999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0</v>
      </c>
      <c r="AR24" s="32">
        <f>PLANEL_GerPT_Trim_Resultado!BE101</f>
        <v>0</v>
      </c>
      <c r="AS24" s="32">
        <f>PLANEL_GerPT_Trim_Resultado!BF101</f>
        <v>0</v>
      </c>
      <c r="AT24" s="32">
        <f>PLANEL_GerPT_Trim_Resultado!BG101</f>
        <v>0</v>
      </c>
      <c r="AU24" s="32">
        <f>PLANEL_GerPT_Trim_Resultado!BH101</f>
        <v>0</v>
      </c>
      <c r="AV24" s="32">
        <f>PLANEL_GerPT_Trim_Resultado!BI101</f>
        <v>0</v>
      </c>
      <c r="AW24" s="32">
        <f>PLANEL_GerPT_Trim_Resultado!BJ101</f>
        <v>0</v>
      </c>
      <c r="AX24" s="32">
        <f>PLANEL_GerPT_Trim_Resultado!BK101</f>
        <v>0</v>
      </c>
      <c r="AY24" s="32">
        <f>PLANEL_GerPT_Trim_Resultado!BL101</f>
        <v>0</v>
      </c>
      <c r="AZ24" s="32">
        <f>PLANEL_GerPT_Trim_Resultado!BM101</f>
        <v>0</v>
      </c>
      <c r="BA24" s="32">
        <f>PLANEL_GerPT_Trim_Resultado!BN101</f>
        <v>0</v>
      </c>
      <c r="BB24" s="32">
        <f>PLANEL_GerPT_Trim_Resultado!BO101</f>
        <v>0</v>
      </c>
      <c r="BC24" s="32">
        <f>PLANEL_GerPT_Trim_Resultado!BP101</f>
        <v>0</v>
      </c>
      <c r="BD24" s="32">
        <f>PLANEL_GerPT_Trim_Resultado!BQ101</f>
        <v>0</v>
      </c>
      <c r="BE24" s="32">
        <f>PLANEL_GerPT_Trim_Resultado!BR101</f>
        <v>0</v>
      </c>
      <c r="BF24" s="32">
        <f>PLANEL_GerPT_Trim_Resultado!BS101</f>
        <v>0</v>
      </c>
      <c r="BG24" s="32">
        <f>PLANEL_GerPT_Trim_Resultado!BT101</f>
        <v>0</v>
      </c>
      <c r="BH24" s="32">
        <f>PLANEL_GerPT_Trim_Resultado!BU101</f>
        <v>0</v>
      </c>
      <c r="BI24" s="32">
        <f>PLANEL_GerPT_Trim_Resultado!BV101</f>
        <v>0</v>
      </c>
      <c r="BJ24" s="32">
        <f>PLANEL_GerPT_Trim_Resultado!BW101</f>
        <v>0</v>
      </c>
      <c r="BK24" s="32">
        <f>PLANEL_GerPT_Trim_Resultado!BX101</f>
        <v>0</v>
      </c>
      <c r="BL24" s="32">
        <f>PLANEL_GerPT_Trim_Resultado!BY101</f>
        <v>0</v>
      </c>
      <c r="BM24" s="32">
        <f>PLANEL_GerPT_Trim_Resultado!BZ101</f>
        <v>0</v>
      </c>
      <c r="BN24" s="32">
        <f>PLANEL_GerPT_Trim_Resultado!CA101</f>
        <v>0</v>
      </c>
      <c r="BO24" s="32">
        <f>PLANEL_GerPT_Trim_Resultado!CB101</f>
        <v>0</v>
      </c>
      <c r="BP24" s="32">
        <f>PLANEL_GerPT_Trim_Resultado!CC101</f>
        <v>0</v>
      </c>
      <c r="BQ24" s="32">
        <f>PLANEL_GerPT_Trim_Resultado!CD101</f>
        <v>0</v>
      </c>
      <c r="BR24" s="32">
        <f>PLANEL_GerPT_Trim_Resultado!CE101</f>
        <v>0</v>
      </c>
      <c r="BS24" s="32">
        <f>PLANEL_GerPT_Trim_Resultado!CF101</f>
        <v>0</v>
      </c>
      <c r="BT24" s="32">
        <f>PLANEL_GerPT_Trim_Resultado!CG101</f>
        <v>0</v>
      </c>
      <c r="BU24" s="32">
        <f>PLANEL_GerPT_Trim_Resultado!CH101</f>
        <v>0</v>
      </c>
      <c r="BV24" s="32">
        <f>PLANEL_GerPT_Trim_Resultado!CI101</f>
        <v>0</v>
      </c>
      <c r="BW24" s="32">
        <f>PLANEL_GerPT_Trim_Resultado!CJ101</f>
        <v>0</v>
      </c>
      <c r="BX24" s="32">
        <f>PLANEL_GerPT_Trim_Resultado!CK101</f>
        <v>0</v>
      </c>
      <c r="BY24" s="32">
        <f>PLANEL_GerPT_Trim_Resultado!CL101</f>
        <v>0</v>
      </c>
      <c r="BZ24" s="32">
        <f>PLANEL_GerPT_Trim_Resultado!CM101</f>
        <v>0</v>
      </c>
      <c r="CA24" s="32">
        <f>PLANEL_GerPT_Trim_Resultado!CN101</f>
        <v>0</v>
      </c>
      <c r="CB24" s="32">
        <f>PLANEL_GerPT_Trim_Resultado!CO101</f>
        <v>0</v>
      </c>
      <c r="CC24" s="32">
        <f>PLANEL_GerPT_Trim_Resultado!CP101</f>
        <v>0</v>
      </c>
      <c r="CD24" s="32">
        <f>PLANEL_GerPT_Trim_Resultado!CQ101</f>
        <v>0</v>
      </c>
      <c r="CE24" s="32">
        <f>PLANEL_GerPT_Trim_Resultado!CR101</f>
        <v>0</v>
      </c>
      <c r="CF24" s="32">
        <f>PLANEL_GerPT_Trim_Resultado!CS101</f>
        <v>0</v>
      </c>
      <c r="CG24" s="32">
        <f>PLANEL_GerPT_Trim_Resultado!CT101</f>
        <v>0</v>
      </c>
      <c r="CH24" s="32">
        <f>PLANEL_GerPT_Trim_Resultado!CU101</f>
        <v>0</v>
      </c>
      <c r="CI24" s="32">
        <f>PLANEL_GerPT_Trim_Resultado!CV101</f>
        <v>0</v>
      </c>
      <c r="CJ24" s="32">
        <f>PLANEL_GerPT_Trim_Resultado!CW101</f>
        <v>0</v>
      </c>
      <c r="CK24" s="32">
        <f>PLANEL_GerPT_Trim_Resultado!CX101</f>
        <v>0</v>
      </c>
      <c r="CL24" s="32">
        <f>PLANEL_GerPT_Trim_Resultado!CY101</f>
        <v>0</v>
      </c>
      <c r="CM24" s="32">
        <f>PLANEL_GerPT_Trim_Resultado!CZ101</f>
        <v>0</v>
      </c>
      <c r="CN24" s="32">
        <f>PLANEL_GerPT_Trim_Resultado!DA101</f>
        <v>0</v>
      </c>
      <c r="CO24" s="32">
        <f>PLANEL_GerPT_Trim_Resultado!DB101</f>
        <v>0</v>
      </c>
      <c r="CP24" s="32">
        <f>PLANEL_GerPT_Trim_Resultado!DC101</f>
        <v>0</v>
      </c>
      <c r="CQ24" s="32">
        <f>PLANEL_GerPT_Trim_Resultado!DD101</f>
        <v>0</v>
      </c>
      <c r="CR24" s="32">
        <f>PLANEL_GerPT_Trim_Resultado!DE101</f>
        <v>0</v>
      </c>
      <c r="CS24" s="32">
        <f>PLANEL_GerPT_Trim_Resultado!DF101</f>
        <v>0</v>
      </c>
      <c r="CT24" s="32">
        <f>PLANEL_GerPT_Trim_Resultado!DG101</f>
        <v>0</v>
      </c>
      <c r="CU24" s="32">
        <f>PLANEL_GerPT_Trim_Resultado!DH101</f>
        <v>0</v>
      </c>
      <c r="CV24" s="32">
        <f>PLANEL_GerPT_Trim_Resultado!DI101</f>
        <v>0</v>
      </c>
      <c r="CW24" s="32">
        <f>PLANEL_GerPT_Trim_Resultado!DJ101</f>
        <v>0</v>
      </c>
      <c r="CX24" s="32">
        <f>PLANEL_GerPT_Trim_Resultado!DK101</f>
        <v>0</v>
      </c>
      <c r="CY24" s="75">
        <f>PLANEL_GerPT_Trim_Resultado!DL101</f>
        <v>0</v>
      </c>
      <c r="CZ24" s="75">
        <f>PLANEL_GerPT_Trim_Resultado!DM101</f>
        <v>0</v>
      </c>
      <c r="DA24" s="75">
        <f>PLANEL_GerPT_Trim_Resultado!DN101</f>
        <v>0</v>
      </c>
      <c r="DB24" s="75">
        <f>PLANEL_GerPT_Trim_Resultado!DO101</f>
        <v>0</v>
      </c>
      <c r="DC24" s="32">
        <f>PLANEL_GerPT_Trim_Resultado!DP101</f>
        <v>0</v>
      </c>
      <c r="DD24" s="32">
        <f>PLANEL_GerPT_Trim_Resultado!DQ101</f>
        <v>0</v>
      </c>
      <c r="DE24" s="32">
        <f>PLANEL_GerPT_Trim_Resultado!DR101</f>
        <v>0</v>
      </c>
      <c r="DF24" s="32">
        <f>PLANEL_GerPT_Trim_Resultado!DS101</f>
        <v>0</v>
      </c>
      <c r="DG24" s="32">
        <f>PLANEL_GerPT_Trim_Resultado!DT101</f>
        <v>0</v>
      </c>
      <c r="DH24" s="32">
        <f>PLANEL_GerPT_Trim_Resultado!DU101</f>
        <v>0</v>
      </c>
      <c r="DI24" s="32">
        <f>PLANEL_GerPT_Trim_Resultado!DV101</f>
        <v>0</v>
      </c>
      <c r="DJ24" s="32">
        <f>PLANEL_GerPT_Trim_Resultado!DW101</f>
        <v>0</v>
      </c>
      <c r="DK24" s="32">
        <f>PLANEL_GerPT_Trim_Resultado!DX101</f>
        <v>0</v>
      </c>
      <c r="DL24" s="32">
        <f>PLANEL_GerPT_Trim_Resultado!DY101</f>
        <v>0</v>
      </c>
      <c r="DM24" s="32">
        <f>PLANEL_GerPT_Trim_Resultado!DZ101</f>
        <v>0</v>
      </c>
      <c r="DN24" s="32">
        <f>PLANEL_GerPT_Trim_Resultado!EA101</f>
        <v>0</v>
      </c>
      <c r="DO24" s="32">
        <f>PLANEL_GerPT_Trim_Resultado!EB101</f>
        <v>0</v>
      </c>
      <c r="DP24" s="32">
        <f>PLANEL_GerPT_Trim_Resultado!EC101</f>
        <v>0</v>
      </c>
      <c r="DQ24" s="32">
        <f>PLANEL_GerPT_Trim_Resultado!ED101</f>
        <v>0</v>
      </c>
      <c r="DR24" s="32">
        <f>PLANEL_GerPT_Trim_Resultado!EE101</f>
        <v>0</v>
      </c>
      <c r="DS24" s="32">
        <f>PLANEL_GerPT_Trim_Resultado!EF101</f>
        <v>0</v>
      </c>
      <c r="DT24" s="32">
        <f>PLANEL_GerPT_Trim_Resultado!EG101</f>
        <v>0</v>
      </c>
      <c r="DU24" s="32">
        <f>PLANEL_GerPT_Trim_Resultado!EH101</f>
        <v>0</v>
      </c>
      <c r="DV24" s="32">
        <f>PLANEL_GerPT_Trim_Resultado!EI101</f>
        <v>0</v>
      </c>
      <c r="DW24" s="32">
        <f>PLANEL_GerPT_Trim_Resultado!EJ101</f>
        <v>0</v>
      </c>
      <c r="DX24" s="32">
        <f>PLANEL_GerPT_Trim_Resultado!EK101</f>
        <v>0</v>
      </c>
      <c r="DY24" s="32">
        <f>PLANEL_GerPT_Trim_Resultado!EL101</f>
        <v>0</v>
      </c>
      <c r="DZ24" s="32">
        <f>PLANEL_GerPT_Trim_Resultado!EM101</f>
        <v>0</v>
      </c>
      <c r="EA24" s="32">
        <f>PLANEL_GerPT_Trim_Resultado!EN101</f>
        <v>0</v>
      </c>
      <c r="EB24" s="32">
        <f>PLANEL_GerPT_Trim_Resultado!EO101</f>
        <v>0</v>
      </c>
      <c r="EC24" s="32">
        <f>PLANEL_GerPT_Trim_Resultado!EP101</f>
        <v>0</v>
      </c>
      <c r="ED24" s="32">
        <f>PLANEL_GerPT_Trim_Resultado!EQ101</f>
        <v>0</v>
      </c>
      <c r="EE24" s="32">
        <f>PLANEL_GerPT_Trim_Resultado!ER101</f>
        <v>0</v>
      </c>
      <c r="EF24" s="32">
        <f>PLANEL_GerPT_Trim_Resultado!ES101</f>
        <v>0</v>
      </c>
      <c r="EG24" s="32">
        <f>PLANEL_GerPT_Trim_Resultado!ET101</f>
        <v>0</v>
      </c>
      <c r="EH24" s="32">
        <f>PLANEL_GerPT_Trim_Resultado!EU101</f>
        <v>0</v>
      </c>
      <c r="EI24" s="32">
        <f>PLANEL_GerPT_Trim_Resultado!EV101</f>
        <v>0</v>
      </c>
      <c r="EJ24" s="32">
        <f>PLANEL_GerPT_Trim_Resultado!EW101</f>
        <v>0</v>
      </c>
      <c r="EK24" s="32">
        <f>PLANEL_GerPT_Trim_Resultado!EX101</f>
        <v>0</v>
      </c>
      <c r="EL24" s="32">
        <f>PLANEL_GerPT_Trim_Resultado!EY101</f>
        <v>0</v>
      </c>
      <c r="EM24" s="32">
        <f>PLANEL_GerPT_Trim_Resultado!EZ101</f>
        <v>0</v>
      </c>
      <c r="EN24" s="32">
        <f>PLANEL_GerPT_Trim_Resultado!FA101</f>
        <v>0</v>
      </c>
      <c r="EO24" s="32">
        <f>PLANEL_GerPT_Trim_Resultado!FB101</f>
        <v>0</v>
      </c>
      <c r="EP24" s="32">
        <f>PLANEL_GerPT_Trim_Resultado!FC101</f>
        <v>0</v>
      </c>
    </row>
    <row r="25" spans="2:146" x14ac:dyDescent="0.25">
      <c r="B25" s="27" t="s">
        <v>9</v>
      </c>
      <c r="C25" s="28">
        <f>SUM(C4:C24)</f>
        <v>88575.230222250029</v>
      </c>
      <c r="D25" s="28">
        <f t="shared" ref="D25:BO25" si="0">SUM(D4:D24)</f>
        <v>84766.329777759995</v>
      </c>
      <c r="E25" s="28">
        <f t="shared" si="0"/>
        <v>83382.816411050037</v>
      </c>
      <c r="F25" s="28">
        <f t="shared" si="0"/>
        <v>87267.612369830022</v>
      </c>
      <c r="G25" s="28">
        <f t="shared" si="0"/>
        <v>87345.786806970005</v>
      </c>
      <c r="H25" s="28">
        <f t="shared" si="0"/>
        <v>83663.335892799994</v>
      </c>
      <c r="I25" s="28">
        <f t="shared" si="0"/>
        <v>83285.017084870007</v>
      </c>
      <c r="J25" s="28">
        <f t="shared" si="0"/>
        <v>86804.322822869988</v>
      </c>
      <c r="K25" s="28">
        <f t="shared" si="0"/>
        <v>91283.241135369986</v>
      </c>
      <c r="L25" s="28">
        <f t="shared" si="0"/>
        <v>87387.69064060002</v>
      </c>
      <c r="M25" s="28">
        <f t="shared" si="0"/>
        <v>86981.468177270013</v>
      </c>
      <c r="N25" s="28">
        <f t="shared" si="0"/>
        <v>90710.322329000017</v>
      </c>
      <c r="O25" s="28">
        <f t="shared" si="0"/>
        <v>93429.427641620001</v>
      </c>
      <c r="P25" s="28">
        <f t="shared" si="0"/>
        <v>89500.49408934002</v>
      </c>
      <c r="Q25" s="28">
        <f t="shared" si="0"/>
        <v>89101.894724600017</v>
      </c>
      <c r="R25" s="28">
        <f t="shared" si="0"/>
        <v>92836.042692600022</v>
      </c>
      <c r="S25" s="28">
        <f t="shared" si="0"/>
        <v>98476.082374510006</v>
      </c>
      <c r="T25" s="28">
        <f t="shared" si="0"/>
        <v>94359.516778600024</v>
      </c>
      <c r="U25" s="28">
        <f t="shared" si="0"/>
        <v>93935.815257379989</v>
      </c>
      <c r="V25" s="28">
        <f t="shared" si="0"/>
        <v>97878.525285300027</v>
      </c>
      <c r="W25" s="28">
        <f t="shared" si="0"/>
        <v>103588.20860187001</v>
      </c>
      <c r="X25" s="28">
        <f t="shared" si="0"/>
        <v>99290.210286829999</v>
      </c>
      <c r="Y25" s="28">
        <f t="shared" si="0"/>
        <v>98849.813512990018</v>
      </c>
      <c r="Z25" s="28">
        <f t="shared" si="0"/>
        <v>102968.9691875</v>
      </c>
      <c r="AA25" s="28">
        <f t="shared" si="0"/>
        <v>108662.23458600002</v>
      </c>
      <c r="AB25" s="28">
        <f t="shared" si="0"/>
        <v>104181.08231826001</v>
      </c>
      <c r="AC25" s="28">
        <f t="shared" si="0"/>
        <v>103722.69317858003</v>
      </c>
      <c r="AD25" s="28">
        <f t="shared" si="0"/>
        <v>108022.12964070002</v>
      </c>
      <c r="AE25" s="28">
        <f t="shared" si="0"/>
        <v>112406.85500501003</v>
      </c>
      <c r="AF25" s="28">
        <f t="shared" si="0"/>
        <v>108497.17608680001</v>
      </c>
      <c r="AG25" s="28">
        <f t="shared" si="0"/>
        <v>108017.56851981</v>
      </c>
      <c r="AH25" s="28">
        <f t="shared" si="0"/>
        <v>112503.6362835</v>
      </c>
      <c r="AI25" s="28">
        <f t="shared" si="0"/>
        <v>116875.96560478998</v>
      </c>
      <c r="AJ25" s="28">
        <f t="shared" si="0"/>
        <v>112241.09366004</v>
      </c>
      <c r="AK25" s="28">
        <f t="shared" si="0"/>
        <v>111717.99871507002</v>
      </c>
      <c r="AL25" s="28">
        <f t="shared" si="0"/>
        <v>116267.24017442</v>
      </c>
      <c r="AM25" s="28">
        <f t="shared" si="0"/>
        <v>120686.76182947001</v>
      </c>
      <c r="AN25" s="28">
        <f t="shared" si="0"/>
        <v>113464.53169670003</v>
      </c>
      <c r="AO25" s="28">
        <f t="shared" si="0"/>
        <v>110796.98869397001</v>
      </c>
      <c r="AP25" s="28">
        <f t="shared" si="0"/>
        <v>117248.52537449999</v>
      </c>
      <c r="AQ25" s="28">
        <f t="shared" si="0"/>
        <v>122188.89073287004</v>
      </c>
      <c r="AR25" s="28">
        <f t="shared" si="0"/>
        <v>116767.56392461003</v>
      </c>
      <c r="AS25" s="28">
        <f t="shared" si="0"/>
        <v>112954.33464857002</v>
      </c>
      <c r="AT25" s="28">
        <f t="shared" si="0"/>
        <v>119326.4223199</v>
      </c>
      <c r="AU25" s="28">
        <f t="shared" si="0"/>
        <v>125533.67328687002</v>
      </c>
      <c r="AV25" s="28">
        <f t="shared" si="0"/>
        <v>117332.84275656001</v>
      </c>
      <c r="AW25" s="28">
        <f t="shared" si="0"/>
        <v>116134.26673397003</v>
      </c>
      <c r="AX25" s="28">
        <f t="shared" si="0"/>
        <v>122419.98791190003</v>
      </c>
      <c r="AY25" s="28">
        <f t="shared" si="0"/>
        <v>129747.51893166997</v>
      </c>
      <c r="AZ25" s="28">
        <f t="shared" si="0"/>
        <v>122845.13429900003</v>
      </c>
      <c r="BA25" s="28">
        <f t="shared" si="0"/>
        <v>120787.65863287001</v>
      </c>
      <c r="BB25" s="28">
        <f t="shared" si="0"/>
        <v>127642.42798920002</v>
      </c>
      <c r="BC25" s="28">
        <f t="shared" si="0"/>
        <v>133958.54280398003</v>
      </c>
      <c r="BD25" s="28">
        <f t="shared" si="0"/>
        <v>125845.47461951003</v>
      </c>
      <c r="BE25" s="28">
        <f t="shared" si="0"/>
        <v>125012.42318768002</v>
      </c>
      <c r="BF25" s="28">
        <f t="shared" si="0"/>
        <v>131327.84176600003</v>
      </c>
      <c r="BG25" s="28">
        <f t="shared" si="0"/>
        <v>138437.48399097999</v>
      </c>
      <c r="BH25" s="28">
        <f t="shared" si="0"/>
        <v>130441.53163487001</v>
      </c>
      <c r="BI25" s="28">
        <f t="shared" si="0"/>
        <v>128610.56688664001</v>
      </c>
      <c r="BJ25" s="28">
        <f t="shared" si="0"/>
        <v>135260.00854400001</v>
      </c>
      <c r="BK25" s="28">
        <f t="shared" si="0"/>
        <v>142612.17958398</v>
      </c>
      <c r="BL25" s="28">
        <f t="shared" si="0"/>
        <v>133694.06122151003</v>
      </c>
      <c r="BM25" s="28">
        <f t="shared" si="0"/>
        <v>131868.59258868001</v>
      </c>
      <c r="BN25" s="28">
        <f t="shared" si="0"/>
        <v>139412.3719499</v>
      </c>
      <c r="BO25" s="28">
        <f t="shared" si="0"/>
        <v>140117.26454723999</v>
      </c>
      <c r="BP25" s="28">
        <f t="shared" ref="BP25:EA25" si="1">SUM(BP4:BP24)</f>
        <v>130838.02584409002</v>
      </c>
      <c r="BQ25" s="28">
        <f t="shared" si="1"/>
        <v>129534.04400182</v>
      </c>
      <c r="BR25" s="28">
        <f t="shared" si="1"/>
        <v>135711.00466560002</v>
      </c>
      <c r="BS25" s="28">
        <f t="shared" si="1"/>
        <v>142970.50460824001</v>
      </c>
      <c r="BT25" s="28">
        <f t="shared" si="1"/>
        <v>132283.11428009</v>
      </c>
      <c r="BU25" s="28">
        <f t="shared" si="1"/>
        <v>129824.07374882001</v>
      </c>
      <c r="BV25" s="28">
        <f t="shared" si="1"/>
        <v>138751.59768857999</v>
      </c>
      <c r="BW25" s="28">
        <f t="shared" si="1"/>
        <v>145685.79518444001</v>
      </c>
      <c r="BX25" s="28">
        <f t="shared" si="1"/>
        <v>136205.53911549001</v>
      </c>
      <c r="BY25" s="28">
        <f t="shared" si="1"/>
        <v>133654.16592902</v>
      </c>
      <c r="BZ25" s="28">
        <f t="shared" si="1"/>
        <v>141738.44045937998</v>
      </c>
      <c r="CA25" s="28">
        <f t="shared" si="1"/>
        <v>147641.08650164001</v>
      </c>
      <c r="CB25" s="28">
        <f t="shared" si="1"/>
        <v>138514.36557989</v>
      </c>
      <c r="CC25" s="28">
        <f t="shared" si="1"/>
        <v>134042.78914412</v>
      </c>
      <c r="CD25" s="28">
        <f t="shared" si="1"/>
        <v>143849.46978417999</v>
      </c>
      <c r="CE25" s="28">
        <f t="shared" si="1"/>
        <v>150508.07671803999</v>
      </c>
      <c r="CF25" s="28">
        <f t="shared" si="1"/>
        <v>139632.20681594001</v>
      </c>
      <c r="CG25" s="28">
        <f t="shared" si="1"/>
        <v>138812.56729162001</v>
      </c>
      <c r="CH25" s="28">
        <f t="shared" si="1"/>
        <v>146004.83819728001</v>
      </c>
      <c r="CI25" s="28">
        <f t="shared" si="1"/>
        <v>153482.71300791999</v>
      </c>
      <c r="CJ25" s="28">
        <f t="shared" si="1"/>
        <v>141536.78002194004</v>
      </c>
      <c r="CK25" s="28">
        <f t="shared" si="1"/>
        <v>138798.66110492</v>
      </c>
      <c r="CL25" s="28">
        <f t="shared" si="1"/>
        <v>149041.09447388002</v>
      </c>
      <c r="CM25" s="28">
        <f t="shared" si="1"/>
        <v>155940.18345079999</v>
      </c>
      <c r="CN25" s="28">
        <f t="shared" si="1"/>
        <v>144211.40868159998</v>
      </c>
      <c r="CO25" s="28">
        <f t="shared" si="1"/>
        <v>141006.42601279999</v>
      </c>
      <c r="CP25" s="28">
        <f t="shared" si="1"/>
        <v>151022.01567820003</v>
      </c>
      <c r="CQ25" s="28">
        <f t="shared" si="1"/>
        <v>158208.82471893</v>
      </c>
      <c r="CR25" s="28">
        <f t="shared" si="1"/>
        <v>146711.39731920001</v>
      </c>
      <c r="CS25" s="28">
        <f t="shared" si="1"/>
        <v>146818.03759193001</v>
      </c>
      <c r="CT25" s="28">
        <f t="shared" si="1"/>
        <v>153998.00937039001</v>
      </c>
      <c r="CU25" s="28">
        <f t="shared" si="1"/>
        <v>159584.92142000003</v>
      </c>
      <c r="CV25" s="28">
        <f t="shared" si="1"/>
        <v>147390.18951520001</v>
      </c>
      <c r="CW25" s="28">
        <f t="shared" si="1"/>
        <v>144873.820461</v>
      </c>
      <c r="CX25" s="28">
        <f t="shared" si="1"/>
        <v>155575.6147185</v>
      </c>
      <c r="CY25" s="76">
        <f t="shared" si="1"/>
        <v>163304.99780000001</v>
      </c>
      <c r="CZ25" s="76">
        <f t="shared" si="1"/>
        <v>150633.93314920002</v>
      </c>
      <c r="DA25" s="76">
        <f t="shared" si="1"/>
        <v>149732.93147700003</v>
      </c>
      <c r="DB25" s="76">
        <f t="shared" si="1"/>
        <v>158855.8272421</v>
      </c>
      <c r="DC25" s="28">
        <f t="shared" si="1"/>
        <v>164464.471811</v>
      </c>
      <c r="DD25" s="28">
        <f t="shared" si="1"/>
        <v>151407.44926320002</v>
      </c>
      <c r="DE25" s="28">
        <f t="shared" si="1"/>
        <v>148914.33119199998</v>
      </c>
      <c r="DF25" s="28">
        <f t="shared" si="1"/>
        <v>159442.53274149002</v>
      </c>
      <c r="DG25" s="28">
        <f t="shared" si="1"/>
        <v>166955.37284000003</v>
      </c>
      <c r="DH25" s="28">
        <f t="shared" si="1"/>
        <v>153688.04042920002</v>
      </c>
      <c r="DI25" s="28">
        <f t="shared" si="1"/>
        <v>150802.69489400001</v>
      </c>
      <c r="DJ25" s="28">
        <f t="shared" si="1"/>
        <v>162105.0428615</v>
      </c>
      <c r="DK25" s="28">
        <f t="shared" si="1"/>
        <v>169444.07051000002</v>
      </c>
      <c r="DL25" s="28">
        <f t="shared" si="1"/>
        <v>155971.3686902</v>
      </c>
      <c r="DM25" s="28">
        <f t="shared" si="1"/>
        <v>158469.542296</v>
      </c>
      <c r="DN25" s="28">
        <f t="shared" si="1"/>
        <v>165348.56585050002</v>
      </c>
      <c r="DO25" s="28">
        <f t="shared" si="1"/>
        <v>171244.119939</v>
      </c>
      <c r="DP25" s="28">
        <f t="shared" si="1"/>
        <v>157560.73640320002</v>
      </c>
      <c r="DQ25" s="28">
        <f t="shared" si="1"/>
        <v>156050.47543600001</v>
      </c>
      <c r="DR25" s="28">
        <f t="shared" si="1"/>
        <v>167902.09693950001</v>
      </c>
      <c r="DS25" s="28">
        <f t="shared" si="1"/>
        <v>172882.10114899999</v>
      </c>
      <c r="DT25" s="28">
        <f t="shared" si="1"/>
        <v>158983.03624720001</v>
      </c>
      <c r="DU25" s="28">
        <f t="shared" si="1"/>
        <v>156439.627786</v>
      </c>
      <c r="DV25" s="28">
        <f t="shared" si="1"/>
        <v>169259.10270049999</v>
      </c>
      <c r="DW25" s="28">
        <f t="shared" si="1"/>
        <v>174817.75239499999</v>
      </c>
      <c r="DX25" s="28">
        <f t="shared" si="1"/>
        <v>160565.8467922</v>
      </c>
      <c r="DY25" s="28">
        <f t="shared" si="1"/>
        <v>163167.80815200001</v>
      </c>
      <c r="DZ25" s="28">
        <f t="shared" si="1"/>
        <v>170011.96115450002</v>
      </c>
      <c r="EA25" s="28">
        <f t="shared" si="1"/>
        <v>176761.30864199999</v>
      </c>
      <c r="EB25" s="28">
        <f t="shared" ref="EB25:EP25" si="2">SUM(EB4:EB24)</f>
        <v>162080.58207119998</v>
      </c>
      <c r="EC25" s="28">
        <f t="shared" si="2"/>
        <v>160149.16187400001</v>
      </c>
      <c r="ED25" s="28">
        <f t="shared" si="2"/>
        <v>173117.49665449999</v>
      </c>
      <c r="EE25" s="28">
        <f t="shared" si="2"/>
        <v>178234.25047200001</v>
      </c>
      <c r="EF25" s="28">
        <f t="shared" si="2"/>
        <v>163278.92350619999</v>
      </c>
      <c r="EG25" s="28">
        <f t="shared" si="2"/>
        <v>162515.48632500001</v>
      </c>
      <c r="EH25" s="28">
        <f t="shared" si="2"/>
        <v>173867.69463850002</v>
      </c>
      <c r="EI25" s="28">
        <f t="shared" si="2"/>
        <v>181279.71932400001</v>
      </c>
      <c r="EJ25" s="28">
        <f t="shared" si="2"/>
        <v>165287.86702619999</v>
      </c>
      <c r="EK25" s="28">
        <f t="shared" si="2"/>
        <v>164748.92049700001</v>
      </c>
      <c r="EL25" s="28">
        <f t="shared" si="2"/>
        <v>178906.08699950002</v>
      </c>
      <c r="EM25" s="28">
        <f t="shared" si="2"/>
        <v>182933.10530999998</v>
      </c>
      <c r="EN25" s="28">
        <f t="shared" si="2"/>
        <v>167739.25682119999</v>
      </c>
      <c r="EO25" s="28">
        <f t="shared" si="2"/>
        <v>164655.05315199998</v>
      </c>
      <c r="EP25" s="28">
        <f t="shared" si="2"/>
        <v>179429.50972650002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0.707766966531297</v>
      </c>
      <c r="D30" s="47">
        <f>IF(PLANEL_Pot_Trim!D4&lt;&gt;0,D4/PLANEL_Pot_Trim!D4,0)</f>
        <v>0.62650186971873167</v>
      </c>
      <c r="E30" s="47">
        <f>IF(PLANEL_Pot_Trim!E4&lt;&gt;0,E4/PLANEL_Pot_Trim!E4,0)</f>
        <v>0.61564342798245331</v>
      </c>
      <c r="F30" s="47">
        <f>IF(PLANEL_Pot_Trim!F4&lt;&gt;0,F4/PLANEL_Pot_Trim!F4,0)</f>
        <v>0.65683190902982924</v>
      </c>
      <c r="G30" s="47">
        <f>IF(PLANEL_Pot_Trim!G4&lt;&gt;0,G4/PLANEL_Pot_Trim!G4,0)</f>
        <v>0.65518805381872958</v>
      </c>
      <c r="H30" s="47">
        <f>IF(PLANEL_Pot_Trim!H4&lt;&gt;0,H4/PLANEL_Pot_Trim!H4,0)</f>
        <v>0.59486872620338227</v>
      </c>
      <c r="I30" s="47">
        <f>IF(PLANEL_Pot_Trim!I4&lt;&gt;0,I4/PLANEL_Pot_Trim!I4,0)</f>
        <v>0.58966518737995688</v>
      </c>
      <c r="J30" s="47">
        <f>IF(PLANEL_Pot_Trim!J4&lt;&gt;0,J4/PLANEL_Pot_Trim!J4,0)</f>
        <v>0.63390840138925864</v>
      </c>
      <c r="K30" s="47">
        <f>IF(PLANEL_Pot_Trim!K4&lt;&gt;0,K4/PLANEL_Pot_Trim!K4,0)</f>
        <v>0.69470835944868448</v>
      </c>
      <c r="L30" s="47">
        <f>IF(PLANEL_Pot_Trim!L4&lt;&gt;0,L4/PLANEL_Pot_Trim!L4,0)</f>
        <v>0.65208265473537785</v>
      </c>
      <c r="M30" s="47">
        <f>IF(PLANEL_Pot_Trim!M4&lt;&gt;0,M4/PLANEL_Pot_Trim!M4,0)</f>
        <v>0.59698528297718612</v>
      </c>
      <c r="N30" s="47">
        <f>IF(PLANEL_Pot_Trim!N4&lt;&gt;0,N4/PLANEL_Pot_Trim!N4,0)</f>
        <v>0.66614685806973606</v>
      </c>
      <c r="O30" s="47">
        <f>IF(PLANEL_Pot_Trim!O4&lt;&gt;0,O4/PLANEL_Pot_Trim!O4,0)</f>
        <v>0.70086842614783351</v>
      </c>
      <c r="P30" s="47">
        <f>IF(PLANEL_Pot_Trim!P4&lt;&gt;0,P4/PLANEL_Pot_Trim!P4,0)</f>
        <v>0.64861727645324152</v>
      </c>
      <c r="Q30" s="47">
        <f>IF(PLANEL_Pot_Trim!Q4&lt;&gt;0,Q4/PLANEL_Pot_Trim!Q4,0)</f>
        <v>0.5756354819520213</v>
      </c>
      <c r="R30" s="47">
        <f>IF(PLANEL_Pot_Trim!R4&lt;&gt;0,R4/PLANEL_Pot_Trim!R4,0)</f>
        <v>0.56388495868473654</v>
      </c>
      <c r="S30" s="47">
        <f>IF(PLANEL_Pot_Trim!S4&lt;&gt;0,S4/PLANEL_Pot_Trim!S4,0)</f>
        <v>0.65967868056965406</v>
      </c>
      <c r="T30" s="47">
        <f>IF(PLANEL_Pot_Trim!T4&lt;&gt;0,T4/PLANEL_Pot_Trim!T4,0)</f>
        <v>0.61020669274084083</v>
      </c>
      <c r="U30" s="47">
        <f>IF(PLANEL_Pot_Trim!U4&lt;&gt;0,U4/PLANEL_Pot_Trim!U4,0)</f>
        <v>0.59941417854440193</v>
      </c>
      <c r="V30" s="47">
        <f>IF(PLANEL_Pot_Trim!V4&lt;&gt;0,V4/PLANEL_Pot_Trim!V4,0)</f>
        <v>0.59997961225611474</v>
      </c>
      <c r="W30" s="47">
        <f>IF(PLANEL_Pot_Trim!W4&lt;&gt;0,W4/PLANEL_Pot_Trim!W4,0)</f>
        <v>0.66182806169302921</v>
      </c>
      <c r="X30" s="47">
        <f>IF(PLANEL_Pot_Trim!X4&lt;&gt;0,X4/PLANEL_Pot_Trim!X4,0)</f>
        <v>0.63670032088510964</v>
      </c>
      <c r="Y30" s="47">
        <f>IF(PLANEL_Pot_Trim!Y4&lt;&gt;0,Y4/PLANEL_Pot_Trim!Y4,0)</f>
        <v>0.58108567065059402</v>
      </c>
      <c r="Z30" s="47">
        <f>IF(PLANEL_Pot_Trim!Z4&lt;&gt;0,Z4/PLANEL_Pot_Trim!Z4,0)</f>
        <v>0.64241991030048595</v>
      </c>
      <c r="AA30" s="47">
        <f>IF(PLANEL_Pot_Trim!AA4&lt;&gt;0,AA4/PLANEL_Pot_Trim!AA4,0)</f>
        <v>0.6885621594468242</v>
      </c>
      <c r="AB30" s="47">
        <f>IF(PLANEL_Pot_Trim!AB4&lt;&gt;0,AB4/PLANEL_Pot_Trim!AB4,0)</f>
        <v>0.6204205435789707</v>
      </c>
      <c r="AC30" s="47">
        <f>IF(PLANEL_Pot_Trim!AC4&lt;&gt;0,AC4/PLANEL_Pot_Trim!AC4,0)</f>
        <v>0.57790121454990628</v>
      </c>
      <c r="AD30" s="47">
        <f>IF(PLANEL_Pot_Trim!AD4&lt;&gt;0,AD4/PLANEL_Pot_Trim!AD4,0)</f>
        <v>0.64980039942311563</v>
      </c>
      <c r="AE30" s="47">
        <f>IF(PLANEL_Pot_Trim!AE4&lt;&gt;0,AE4/PLANEL_Pot_Trim!AE4,0)</f>
        <v>0.64800694649085444</v>
      </c>
      <c r="AF30" s="47">
        <f>IF(PLANEL_Pot_Trim!AF4&lt;&gt;0,AF4/PLANEL_Pot_Trim!AF4,0)</f>
        <v>0.63756748977626909</v>
      </c>
      <c r="AG30" s="47">
        <f>IF(PLANEL_Pot_Trim!AG4&lt;&gt;0,AG4/PLANEL_Pot_Trim!AG4,0)</f>
        <v>0.58308848551403247</v>
      </c>
      <c r="AH30" s="47">
        <f>IF(PLANEL_Pot_Trim!AH4&lt;&gt;0,AH4/PLANEL_Pot_Trim!AH4,0)</f>
        <v>0.64591382421989518</v>
      </c>
      <c r="AI30" s="47">
        <f>IF(PLANEL_Pot_Trim!AI4&lt;&gt;0,AI4/PLANEL_Pot_Trim!AI4,0)</f>
        <v>0.65880679265259479</v>
      </c>
      <c r="AJ30" s="47">
        <f>IF(PLANEL_Pot_Trim!AJ4&lt;&gt;0,AJ4/PLANEL_Pot_Trim!AJ4,0)</f>
        <v>0.66645795158871912</v>
      </c>
      <c r="AK30" s="47">
        <f>IF(PLANEL_Pot_Trim!AK4&lt;&gt;0,AK4/PLANEL_Pot_Trim!AK4,0)</f>
        <v>0.64877044705911957</v>
      </c>
      <c r="AL30" s="47">
        <f>IF(PLANEL_Pot_Trim!AL4&lt;&gt;0,AL4/PLANEL_Pot_Trim!AL4,0)</f>
        <v>0.63672234772456648</v>
      </c>
      <c r="AM30" s="47">
        <f>IF(PLANEL_Pot_Trim!AM4&lt;&gt;0,AM4/PLANEL_Pot_Trim!AM4,0)</f>
        <v>0.67116131540109747</v>
      </c>
      <c r="AN30" s="47">
        <f>IF(PLANEL_Pot_Trim!AN4&lt;&gt;0,AN4/PLANEL_Pot_Trim!AN4,0)</f>
        <v>0.65265496158264191</v>
      </c>
      <c r="AO30" s="47">
        <f>IF(PLANEL_Pot_Trim!AO4&lt;&gt;0,AO4/PLANEL_Pot_Trim!AO4,0)</f>
        <v>0.63958200812119315</v>
      </c>
      <c r="AP30" s="47">
        <f>IF(PLANEL_Pot_Trim!AP4&lt;&gt;0,AP4/PLANEL_Pot_Trim!AP4,0)</f>
        <v>0.64365278416580651</v>
      </c>
      <c r="AQ30" s="47">
        <f>IF(PLANEL_Pot_Trim!AQ4&lt;&gt;0,AQ4/PLANEL_Pot_Trim!AQ4,0)</f>
        <v>0.70530390788991271</v>
      </c>
      <c r="AR30" s="47">
        <f>IF(PLANEL_Pot_Trim!AR4&lt;&gt;0,AR4/PLANEL_Pot_Trim!AR4,0)</f>
        <v>0.6501003651392262</v>
      </c>
      <c r="AS30" s="47">
        <f>IF(PLANEL_Pot_Trim!AS4&lt;&gt;0,AS4/PLANEL_Pot_Trim!AS4,0)</f>
        <v>0.62849538241370395</v>
      </c>
      <c r="AT30" s="47">
        <f>IF(PLANEL_Pot_Trim!AT4&lt;&gt;0,AT4/PLANEL_Pot_Trim!AT4,0)</f>
        <v>0.66370039765816558</v>
      </c>
      <c r="AU30" s="47">
        <f>IF(PLANEL_Pot_Trim!AU4&lt;&gt;0,AU4/PLANEL_Pot_Trim!AU4,0)</f>
        <v>0.73210427279467116</v>
      </c>
      <c r="AV30" s="47">
        <f>IF(PLANEL_Pot_Trim!AV4&lt;&gt;0,AV4/PLANEL_Pot_Trim!AV4,0)</f>
        <v>0.64097330013890796</v>
      </c>
      <c r="AW30" s="47">
        <f>IF(PLANEL_Pot_Trim!AW4&lt;&gt;0,AW4/PLANEL_Pot_Trim!AW4,0)</f>
        <v>0.60865193158385189</v>
      </c>
      <c r="AX30" s="47">
        <f>IF(PLANEL_Pot_Trim!AX4&lt;&gt;0,AX4/PLANEL_Pot_Trim!AX4,0)</f>
        <v>0.66763650078878323</v>
      </c>
      <c r="AY30" s="47">
        <f>IF(PLANEL_Pot_Trim!AY4&lt;&gt;0,AY4/PLANEL_Pot_Trim!AY4,0)</f>
        <v>0.73376919486640491</v>
      </c>
      <c r="AZ30" s="47">
        <f>IF(PLANEL_Pot_Trim!AZ4&lt;&gt;0,AZ4/PLANEL_Pot_Trim!AZ4,0)</f>
        <v>0.69485660177758823</v>
      </c>
      <c r="BA30" s="47">
        <f>IF(PLANEL_Pot_Trim!BA4&lt;&gt;0,BA4/PLANEL_Pot_Trim!BA4,0)</f>
        <v>0.65564969604818157</v>
      </c>
      <c r="BB30" s="47">
        <f>IF(PLANEL_Pot_Trim!BB4&lt;&gt;0,BB4/PLANEL_Pot_Trim!BB4,0)</f>
        <v>0.66852930076954409</v>
      </c>
      <c r="BC30" s="47">
        <f>IF(PLANEL_Pot_Trim!BC4&lt;&gt;0,BC4/PLANEL_Pot_Trim!BC4,0)</f>
        <v>0.73588369593557412</v>
      </c>
      <c r="BD30" s="47">
        <f>IF(PLANEL_Pot_Trim!BD4&lt;&gt;0,BD4/PLANEL_Pot_Trim!BD4,0)</f>
        <v>0.68377754728548579</v>
      </c>
      <c r="BE30" s="47">
        <f>IF(PLANEL_Pot_Trim!BE4&lt;&gt;0,BE4/PLANEL_Pot_Trim!BE4,0)</f>
        <v>0.64867672316850156</v>
      </c>
      <c r="BF30" s="47">
        <f>IF(PLANEL_Pot_Trim!BF4&lt;&gt;0,BF4/PLANEL_Pot_Trim!BF4,0)</f>
        <v>0.66716714038476255</v>
      </c>
      <c r="BG30" s="47">
        <f>IF(PLANEL_Pot_Trim!BG4&lt;&gt;0,BG4/PLANEL_Pot_Trim!BG4,0)</f>
        <v>0.73705748459657594</v>
      </c>
      <c r="BH30" s="47">
        <f>IF(PLANEL_Pot_Trim!BH4&lt;&gt;0,BH4/PLANEL_Pot_Trim!BH4,0)</f>
        <v>0.66433475808593412</v>
      </c>
      <c r="BI30" s="47">
        <f>IF(PLANEL_Pot_Trim!BI4&lt;&gt;0,BI4/PLANEL_Pot_Trim!BI4,0)</f>
        <v>0.61702249682457233</v>
      </c>
      <c r="BJ30" s="47">
        <f>IF(PLANEL_Pot_Trim!BJ4&lt;&gt;0,BJ4/PLANEL_Pot_Trim!BJ4,0)</f>
        <v>0.67540314786795208</v>
      </c>
      <c r="BK30" s="47">
        <f>IF(PLANEL_Pot_Trim!BK4&lt;&gt;0,BK4/PLANEL_Pot_Trim!BK4,0)</f>
        <v>0.74016851329734834</v>
      </c>
      <c r="BL30" s="47">
        <f>IF(PLANEL_Pot_Trim!BL4&lt;&gt;0,BL4/PLANEL_Pot_Trim!BL4,0)</f>
        <v>0.6902698506622964</v>
      </c>
      <c r="BM30" s="47">
        <f>IF(PLANEL_Pot_Trim!BM4&lt;&gt;0,BM4/PLANEL_Pot_Trim!BM4,0)</f>
        <v>0.63094779318844507</v>
      </c>
      <c r="BN30" s="47">
        <f>IF(PLANEL_Pot_Trim!BN4&lt;&gt;0,BN4/PLANEL_Pot_Trim!BN4,0)</f>
        <v>0.67135074887551383</v>
      </c>
      <c r="BO30" s="47">
        <f>IF(PLANEL_Pot_Trim!BO4&lt;&gt;0,BO4/PLANEL_Pot_Trim!BO4,0)</f>
        <v>0.74016851329734834</v>
      </c>
      <c r="BP30" s="47">
        <f>IF(PLANEL_Pot_Trim!BP4&lt;&gt;0,BP4/PLANEL_Pot_Trim!BP4,0)</f>
        <v>0.70574921226592957</v>
      </c>
      <c r="BQ30" s="47">
        <f>IF(PLANEL_Pot_Trim!BQ4&lt;&gt;0,BQ4/PLANEL_Pot_Trim!BQ4,0)</f>
        <v>0.62977396174894607</v>
      </c>
      <c r="BR30" s="47">
        <f>IF(PLANEL_Pot_Trim!BR4&lt;&gt;0,BR4/PLANEL_Pot_Trim!BR4,0)</f>
        <v>0.66461457852842953</v>
      </c>
      <c r="BS30" s="47">
        <f>IF(PLANEL_Pot_Trim!BS4&lt;&gt;0,BS4/PLANEL_Pot_Trim!BS4,0)</f>
        <v>0.74016851329734834</v>
      </c>
      <c r="BT30" s="47">
        <f>IF(PLANEL_Pot_Trim!BT4&lt;&gt;0,BT4/PLANEL_Pot_Trim!BT4,0)</f>
        <v>0.70073497281672037</v>
      </c>
      <c r="BU30" s="47">
        <f>IF(PLANEL_Pot_Trim!BU4&lt;&gt;0,BU4/PLANEL_Pot_Trim!BU4,0)</f>
        <v>0.63756701251690062</v>
      </c>
      <c r="BV30" s="47">
        <f>IF(PLANEL_Pot_Trim!BV4&lt;&gt;0,BV4/PLANEL_Pot_Trim!BV4,0)</f>
        <v>0.67177835965579691</v>
      </c>
      <c r="BW30" s="47">
        <f>IF(PLANEL_Pot_Trim!BW4&lt;&gt;0,BW4/PLANEL_Pot_Trim!BW4,0)</f>
        <v>0.74016851329734834</v>
      </c>
      <c r="BX30" s="47">
        <f>IF(PLANEL_Pot_Trim!BX4&lt;&gt;0,BX4/PLANEL_Pot_Trim!BX4,0)</f>
        <v>0.68877420795786093</v>
      </c>
      <c r="BY30" s="47">
        <f>IF(PLANEL_Pot_Trim!BY4&lt;&gt;0,BY4/PLANEL_Pot_Trim!BY4,0)</f>
        <v>0.64126279674337949</v>
      </c>
      <c r="BZ30" s="47">
        <f>IF(PLANEL_Pot_Trim!BZ4&lt;&gt;0,BZ4/PLANEL_Pot_Trim!BZ4,0)</f>
        <v>0.66761719297626043</v>
      </c>
      <c r="CA30" s="47">
        <f>IF(PLANEL_Pot_Trim!CA4&lt;&gt;0,CA4/PLANEL_Pot_Trim!CA4,0)</f>
        <v>0.74016851329734834</v>
      </c>
      <c r="CB30" s="47">
        <f>IF(PLANEL_Pot_Trim!CB4&lt;&gt;0,CB4/PLANEL_Pot_Trim!CB4,0)</f>
        <v>0.69562797550122524</v>
      </c>
      <c r="CC30" s="47">
        <f>IF(PLANEL_Pot_Trim!CC4&lt;&gt;0,CC4/PLANEL_Pot_Trim!CC4,0)</f>
        <v>0.66558317898535235</v>
      </c>
      <c r="CD30" s="47">
        <f>IF(PLANEL_Pot_Trim!CD4&lt;&gt;0,CD4/PLANEL_Pot_Trim!CD4,0)</f>
        <v>0.66881491575744978</v>
      </c>
      <c r="CE30" s="47">
        <f>IF(PLANEL_Pot_Trim!CE4&lt;&gt;0,CE4/PLANEL_Pot_Trim!CE4,0)</f>
        <v>0.74016851329734834</v>
      </c>
      <c r="CF30" s="47">
        <f>IF(PLANEL_Pot_Trim!CF4&lt;&gt;0,CF4/PLANEL_Pot_Trim!CF4,0)</f>
        <v>0.69052609617380944</v>
      </c>
      <c r="CG30" s="47">
        <f>IF(PLANEL_Pot_Trim!CG4&lt;&gt;0,CG4/PLANEL_Pot_Trim!CG4,0)</f>
        <v>0.664905520081152</v>
      </c>
      <c r="CH30" s="47">
        <f>IF(PLANEL_Pot_Trim!CH4&lt;&gt;0,CH4/PLANEL_Pot_Trim!CH4,0)</f>
        <v>0.67917107425820478</v>
      </c>
      <c r="CI30" s="47">
        <f>IF(PLANEL_Pot_Trim!CI4&lt;&gt;0,CI4/PLANEL_Pot_Trim!CI4,0)</f>
        <v>0.74025333030784513</v>
      </c>
      <c r="CJ30" s="47">
        <f>IF(PLANEL_Pot_Trim!CJ4&lt;&gt;0,CJ4/PLANEL_Pot_Trim!CJ4,0)</f>
        <v>0.70875309844294665</v>
      </c>
      <c r="CK30" s="47">
        <f>IF(PLANEL_Pot_Trim!CK4&lt;&gt;0,CK4/PLANEL_Pot_Trim!CK4,0)</f>
        <v>0.65321599488845683</v>
      </c>
      <c r="CL30" s="47">
        <f>IF(PLANEL_Pot_Trim!CL4&lt;&gt;0,CL4/PLANEL_Pot_Trim!CL4,0)</f>
        <v>0.66500659412690744</v>
      </c>
      <c r="CM30" s="47">
        <f>IF(PLANEL_Pot_Trim!CM4&lt;&gt;0,CM4/PLANEL_Pot_Trim!CM4,0)</f>
        <v>0.74025333030784513</v>
      </c>
      <c r="CN30" s="47">
        <f>IF(PLANEL_Pot_Trim!CN4&lt;&gt;0,CN4/PLANEL_Pot_Trim!CN4,0)</f>
        <v>0.70505914031330186</v>
      </c>
      <c r="CO30" s="47">
        <f>IF(PLANEL_Pot_Trim!CO4&lt;&gt;0,CO4/PLANEL_Pot_Trim!CO4,0)</f>
        <v>0.65743112983676755</v>
      </c>
      <c r="CP30" s="47">
        <f>IF(PLANEL_Pot_Trim!CP4&lt;&gt;0,CP4/PLANEL_Pot_Trim!CP4,0)</f>
        <v>0.67810663029934493</v>
      </c>
      <c r="CQ30" s="47">
        <f>IF(PLANEL_Pot_Trim!CQ4&lt;&gt;0,CQ4/PLANEL_Pot_Trim!CQ4,0)</f>
        <v>0.74025333030784513</v>
      </c>
      <c r="CR30" s="47">
        <f>IF(PLANEL_Pot_Trim!CR4&lt;&gt;0,CR4/PLANEL_Pot_Trim!CR4,0)</f>
        <v>0.70447255112645579</v>
      </c>
      <c r="CS30" s="47">
        <f>IF(PLANEL_Pot_Trim!CS4&lt;&gt;0,CS4/PLANEL_Pot_Trim!CS4,0)</f>
        <v>0.65523455850095724</v>
      </c>
      <c r="CT30" s="47">
        <f>IF(PLANEL_Pot_Trim!CT4&lt;&gt;0,CT4/PLANEL_Pot_Trim!CT4,0)</f>
        <v>0.65962217002252876</v>
      </c>
      <c r="CU30" s="47">
        <f>IF(PLANEL_Pot_Trim!CU4&lt;&gt;0,CU4/PLANEL_Pot_Trim!CU4,0)</f>
        <v>0.74056872933505313</v>
      </c>
      <c r="CV30" s="47">
        <f>IF(PLANEL_Pot_Trim!CV4&lt;&gt;0,CV4/PLANEL_Pot_Trim!CV4,0)</f>
        <v>0.70472439498732686</v>
      </c>
      <c r="CW30" s="47">
        <f>IF(PLANEL_Pot_Trim!CW4&lt;&gt;0,CW4/PLANEL_Pot_Trim!CW4,0)</f>
        <v>0.64027216795151409</v>
      </c>
      <c r="CX30" s="47">
        <f>IF(PLANEL_Pot_Trim!CX4&lt;&gt;0,CX4/PLANEL_Pot_Trim!CX4,0)</f>
        <v>0.66271510396221966</v>
      </c>
      <c r="CY30" s="77">
        <f>IF(PLANEL_Pot_Trim!CY4&lt;&gt;0,CY4/PLANEL_Pot_Trim!CY4,0)</f>
        <v>0.74056872933505313</v>
      </c>
      <c r="CZ30" s="77">
        <f>IF(PLANEL_Pot_Trim!CZ4&lt;&gt;0,CZ4/PLANEL_Pot_Trim!CZ4,0)</f>
        <v>0.70043958774835302</v>
      </c>
      <c r="DA30" s="77">
        <f>IF(PLANEL_Pot_Trim!DA4&lt;&gt;0,DA4/PLANEL_Pot_Trim!DA4,0)</f>
        <v>0.65459929449664866</v>
      </c>
      <c r="DB30" s="77">
        <f>IF(PLANEL_Pot_Trim!DB4&lt;&gt;0,DB4/PLANEL_Pot_Trim!DB4,0)</f>
        <v>0.65503765049443807</v>
      </c>
      <c r="DC30" s="47">
        <f>IF(PLANEL_Pot_Trim!DC4&lt;&gt;0,DC4/PLANEL_Pot_Trim!DC4,0)</f>
        <v>0.74056872933505313</v>
      </c>
      <c r="DD30" s="47">
        <f>IF(PLANEL_Pot_Trim!DD4&lt;&gt;0,DD4/PLANEL_Pot_Trim!DD4,0)</f>
        <v>0.70747951852535929</v>
      </c>
      <c r="DE30" s="47">
        <f>IF(PLANEL_Pot_Trim!DE4&lt;&gt;0,DE4/PLANEL_Pot_Trim!DE4,0)</f>
        <v>0.60873832926099525</v>
      </c>
      <c r="DF30" s="47">
        <f>IF(PLANEL_Pot_Trim!DF4&lt;&gt;0,DF4/PLANEL_Pot_Trim!DF4,0)</f>
        <v>0.67885738012154617</v>
      </c>
      <c r="DG30" s="47">
        <f>IF(PLANEL_Pot_Trim!DG4&lt;&gt;0,DG4/PLANEL_Pot_Trim!DG4,0)</f>
        <v>0.74056872933505313</v>
      </c>
      <c r="DH30" s="47">
        <f>IF(PLANEL_Pot_Trim!DH4&lt;&gt;0,DH4/PLANEL_Pot_Trim!DH4,0)</f>
        <v>0.71066833128791895</v>
      </c>
      <c r="DI30" s="47">
        <f>IF(PLANEL_Pot_Trim!DI4&lt;&gt;0,DI4/PLANEL_Pot_Trim!DI4,0)</f>
        <v>0.6402536122364737</v>
      </c>
      <c r="DJ30" s="47">
        <f>IF(PLANEL_Pot_Trim!DJ4&lt;&gt;0,DJ4/PLANEL_Pot_Trim!DJ4,0)</f>
        <v>0.6664811182483924</v>
      </c>
      <c r="DK30" s="47">
        <f>IF(PLANEL_Pot_Trim!DK4&lt;&gt;0,DK4/PLANEL_Pot_Trim!DK4,0)</f>
        <v>0.74056872933505313</v>
      </c>
      <c r="DL30" s="47">
        <f>IF(PLANEL_Pot_Trim!DL4&lt;&gt;0,DL4/PLANEL_Pot_Trim!DL4,0)</f>
        <v>0.71545895394658987</v>
      </c>
      <c r="DM30" s="47">
        <f>IF(PLANEL_Pot_Trim!DM4&lt;&gt;0,DM4/PLANEL_Pot_Trim!DM4,0)</f>
        <v>0.66291498671864957</v>
      </c>
      <c r="DN30" s="47">
        <f>IF(PLANEL_Pot_Trim!DN4&lt;&gt;0,DN4/PLANEL_Pot_Trim!DN4,0)</f>
        <v>0.65315210867759499</v>
      </c>
      <c r="DO30" s="47">
        <f>IF(PLANEL_Pot_Trim!DO4&lt;&gt;0,DO4/PLANEL_Pot_Trim!DO4,0)</f>
        <v>0.73413762701224128</v>
      </c>
      <c r="DP30" s="47">
        <f>IF(PLANEL_Pot_Trim!DP4&lt;&gt;0,DP4/PLANEL_Pot_Trim!DP4,0)</f>
        <v>0.71545895394658987</v>
      </c>
      <c r="DQ30" s="47">
        <f>IF(PLANEL_Pot_Trim!DQ4&lt;&gt;0,DQ4/PLANEL_Pot_Trim!DQ4,0)</f>
        <v>0.63634986551062067</v>
      </c>
      <c r="DR30" s="47">
        <f>IF(PLANEL_Pot_Trim!DR4&lt;&gt;0,DR4/PLANEL_Pot_Trim!DR4,0)</f>
        <v>0.67357470902430161</v>
      </c>
      <c r="DS30" s="47">
        <f>IF(PLANEL_Pot_Trim!DS4&lt;&gt;0,DS4/PLANEL_Pot_Trim!DS4,0)</f>
        <v>0.72783003223170273</v>
      </c>
      <c r="DT30" s="47">
        <f>IF(PLANEL_Pot_Trim!DT4&lt;&gt;0,DT4/PLANEL_Pot_Trim!DT4,0)</f>
        <v>0.71545895394658987</v>
      </c>
      <c r="DU30" s="47">
        <f>IF(PLANEL_Pot_Trim!DU4&lt;&gt;0,DU4/PLANEL_Pot_Trim!DU4,0)</f>
        <v>0.63749150363182949</v>
      </c>
      <c r="DV30" s="47">
        <f>IF(PLANEL_Pot_Trim!DV4&lt;&gt;0,DV4/PLANEL_Pot_Trim!DV4,0)</f>
        <v>0.67883982333886439</v>
      </c>
      <c r="DW30" s="47">
        <f>IF(PLANEL_Pot_Trim!DW4&lt;&gt;0,DW4/PLANEL_Pot_Trim!DW4,0)</f>
        <v>0.72264454217700858</v>
      </c>
      <c r="DX30" s="47">
        <f>IF(PLANEL_Pot_Trim!DX4&lt;&gt;0,DX4/PLANEL_Pot_Trim!DX4,0)</f>
        <v>0.71545895394658987</v>
      </c>
      <c r="DY30" s="47">
        <f>IF(PLANEL_Pot_Trim!DY4&lt;&gt;0,DY4/PLANEL_Pot_Trim!DY4,0)</f>
        <v>0.66421993102352983</v>
      </c>
      <c r="DZ30" s="47">
        <f>IF(PLANEL_Pot_Trim!DZ4&lt;&gt;0,DZ4/PLANEL_Pot_Trim!DZ4,0)</f>
        <v>0.66032349577818783</v>
      </c>
      <c r="EA30" s="47">
        <f>IF(PLANEL_Pot_Trim!EA4&lt;&gt;0,EA4/PLANEL_Pot_Trim!EA4,0)</f>
        <v>0.73640059177460737</v>
      </c>
      <c r="EB30" s="47">
        <f>IF(PLANEL_Pot_Trim!EB4&lt;&gt;0,EB4/PLANEL_Pot_Trim!EB4,0)</f>
        <v>0.71545895394658987</v>
      </c>
      <c r="EC30" s="47">
        <f>IF(PLANEL_Pot_Trim!EC4&lt;&gt;0,EC4/PLANEL_Pot_Trim!EC4,0)</f>
        <v>0.63456543757708905</v>
      </c>
      <c r="ED30" s="47">
        <f>IF(PLANEL_Pot_Trim!ED4&lt;&gt;0,ED4/PLANEL_Pot_Trim!ED4,0)</f>
        <v>0.67384117050098613</v>
      </c>
      <c r="EE30" s="47">
        <f>IF(PLANEL_Pot_Trim!EE4&lt;&gt;0,EE4/PLANEL_Pot_Trim!EE4,0)</f>
        <v>0.71653061709896526</v>
      </c>
      <c r="EF30" s="47">
        <f>IF(PLANEL_Pot_Trim!EF4&lt;&gt;0,EF4/PLANEL_Pot_Trim!EF4,0)</f>
        <v>0.71545895394658987</v>
      </c>
      <c r="EG30" s="47">
        <f>IF(PLANEL_Pot_Trim!EG4&lt;&gt;0,EG4/PLANEL_Pot_Trim!EG4,0)</f>
        <v>0.63944540309431874</v>
      </c>
      <c r="EH30" s="47">
        <f>IF(PLANEL_Pot_Trim!EH4&lt;&gt;0,EH4/PLANEL_Pot_Trim!EH4,0)</f>
        <v>0.67516651762629409</v>
      </c>
      <c r="EI30" s="47">
        <f>IF(PLANEL_Pot_Trim!EI4&lt;&gt;0,EI4/PLANEL_Pot_Trim!EI4,0)</f>
        <v>0.73100776001987655</v>
      </c>
      <c r="EJ30" s="47">
        <f>IF(PLANEL_Pot_Trim!EJ4&lt;&gt;0,EJ4/PLANEL_Pot_Trim!EJ4,0)</f>
        <v>0.71545895394658987</v>
      </c>
      <c r="EK30" s="47">
        <f>IF(PLANEL_Pot_Trim!EK4&lt;&gt;0,EK4/PLANEL_Pot_Trim!EK4,0)</f>
        <v>0.63326037252595635</v>
      </c>
      <c r="EL30" s="47">
        <f>IF(PLANEL_Pot_Trim!EL4&lt;&gt;0,EL4/PLANEL_Pot_Trim!EL4,0)</f>
        <v>0.66524392083171335</v>
      </c>
      <c r="EM30" s="47">
        <f>IF(PLANEL_Pot_Trim!EM4&lt;&gt;0,EM4/PLANEL_Pot_Trim!EM4,0)</f>
        <v>0.73679625504428403</v>
      </c>
      <c r="EN30" s="47">
        <f>IF(PLANEL_Pot_Trim!EN4&lt;&gt;0,EN4/PLANEL_Pot_Trim!EN4,0)</f>
        <v>0.71273396200523398</v>
      </c>
      <c r="EO30" s="47">
        <f>IF(PLANEL_Pot_Trim!EO4&lt;&gt;0,EO4/PLANEL_Pot_Trim!EO4,0)</f>
        <v>0.65236104450249544</v>
      </c>
      <c r="EP30" s="47">
        <f>IF(PLANEL_Pot_Trim!EP4&lt;&gt;0,EP4/PLANEL_Pot_Trim!EP4,0)</f>
        <v>0.67194661521289134</v>
      </c>
    </row>
    <row r="31" spans="2:146" x14ac:dyDescent="0.25">
      <c r="B31" s="16" t="s">
        <v>2</v>
      </c>
      <c r="C31" s="47">
        <f>IF(PLANEL_Pot_Trim!C5&lt;&gt;0,C5/PLANEL_Pot_Trim!C5,0)</f>
        <v>0.82404565596599011</v>
      </c>
      <c r="D31" s="47">
        <f>IF(PLANEL_Pot_Trim!D5&lt;&gt;0,D5/PLANEL_Pot_Trim!D5,0)</f>
        <v>0.84580928017431189</v>
      </c>
      <c r="E31" s="47">
        <f>IF(PLANEL_Pot_Trim!E5&lt;&gt;0,E5/PLANEL_Pot_Trim!E5,0)</f>
        <v>0.81014119896887771</v>
      </c>
      <c r="F31" s="47">
        <f>IF(PLANEL_Pot_Trim!F5&lt;&gt;0,F5/PLANEL_Pot_Trim!F5,0)</f>
        <v>0.8296281555759919</v>
      </c>
      <c r="G31" s="47">
        <f>IF(PLANEL_Pot_Trim!G5&lt;&gt;0,G5/PLANEL_Pot_Trim!G5,0)</f>
        <v>0.83028619360476363</v>
      </c>
      <c r="H31" s="47">
        <f>IF(PLANEL_Pot_Trim!H5&lt;&gt;0,H5/PLANEL_Pot_Trim!H5,0)</f>
        <v>0.84718557146125895</v>
      </c>
      <c r="I31" s="47">
        <f>IF(PLANEL_Pot_Trim!I5&lt;&gt;0,I5/PLANEL_Pot_Trim!I5,0)</f>
        <v>0.57739710301380853</v>
      </c>
      <c r="J31" s="47">
        <f>IF(PLANEL_Pot_Trim!J5&lt;&gt;0,J5/PLANEL_Pot_Trim!J5,0)</f>
        <v>0.8307178698099057</v>
      </c>
      <c r="K31" s="47">
        <f>IF(PLANEL_Pot_Trim!K5&lt;&gt;0,K5/PLANEL_Pot_Trim!K5,0)</f>
        <v>0.83630005379193306</v>
      </c>
      <c r="L31" s="47">
        <f>IF(PLANEL_Pot_Trim!L5&lt;&gt;0,L5/PLANEL_Pot_Trim!L5,0)</f>
        <v>0.70347010217148842</v>
      </c>
      <c r="M31" s="47">
        <f>IF(PLANEL_Pot_Trim!M5&lt;&gt;0,M5/PLANEL_Pot_Trim!M5,0)</f>
        <v>0.80764023384391981</v>
      </c>
      <c r="N31" s="47">
        <f>IF(PLANEL_Pot_Trim!N5&lt;&gt;0,N5/PLANEL_Pot_Trim!N5,0)</f>
        <v>0.80759367644467506</v>
      </c>
      <c r="O31" s="47">
        <f>IF(PLANEL_Pot_Trim!O5&lt;&gt;0,O5/PLANEL_Pot_Trim!O5,0)</f>
        <v>0.61138820260467752</v>
      </c>
      <c r="P31" s="47">
        <f>IF(PLANEL_Pot_Trim!P5&lt;&gt;0,P5/PLANEL_Pot_Trim!P5,0)</f>
        <v>0.82565550582156677</v>
      </c>
      <c r="Q31" s="47">
        <f>IF(PLANEL_Pot_Trim!Q5&lt;&gt;0,Q5/PLANEL_Pot_Trim!Q5,0)</f>
        <v>0.75730406841962172</v>
      </c>
      <c r="R31" s="47">
        <f>IF(PLANEL_Pot_Trim!R5&lt;&gt;0,R5/PLANEL_Pot_Trim!R5,0)</f>
        <v>0.81019748941031111</v>
      </c>
      <c r="S31" s="47">
        <f>IF(PLANEL_Pot_Trim!S5&lt;&gt;0,S5/PLANEL_Pot_Trim!S5,0)</f>
        <v>0.8369929879531921</v>
      </c>
      <c r="T31" s="47">
        <f>IF(PLANEL_Pot_Trim!T5&lt;&gt;0,T5/PLANEL_Pot_Trim!T5,0)</f>
        <v>0.60407522494922528</v>
      </c>
      <c r="U31" s="47">
        <f>IF(PLANEL_Pot_Trim!U5&lt;&gt;0,U5/PLANEL_Pot_Trim!U5,0)</f>
        <v>0.82495524538159637</v>
      </c>
      <c r="V31" s="47">
        <f>IF(PLANEL_Pot_Trim!V5&lt;&gt;0,V5/PLANEL_Pot_Trim!V5,0)</f>
        <v>0.79543203410126939</v>
      </c>
      <c r="W31" s="47">
        <f>IF(PLANEL_Pot_Trim!W5&lt;&gt;0,W5/PLANEL_Pot_Trim!W5,0)</f>
        <v>0.78396992081504935</v>
      </c>
      <c r="X31" s="47">
        <f>IF(PLANEL_Pot_Trim!X5&lt;&gt;0,X5/PLANEL_Pot_Trim!X5,0)</f>
        <v>0.61408806427305651</v>
      </c>
      <c r="Y31" s="47">
        <f>IF(PLANEL_Pot_Trim!Y5&lt;&gt;0,Y5/PLANEL_Pot_Trim!Y5,0)</f>
        <v>0.79756092470992002</v>
      </c>
      <c r="Z31" s="47">
        <f>IF(PLANEL_Pot_Trim!Z5&lt;&gt;0,Z5/PLANEL_Pot_Trim!Z5,0)</f>
        <v>0.77125342772447225</v>
      </c>
      <c r="AA31" s="47">
        <f>IF(PLANEL_Pot_Trim!AA5&lt;&gt;0,AA5/PLANEL_Pot_Trim!AA5,0)</f>
        <v>0.75758237340166379</v>
      </c>
      <c r="AB31" s="47">
        <f>IF(PLANEL_Pot_Trim!AB5&lt;&gt;0,AB5/PLANEL_Pot_Trim!AB5,0)</f>
        <v>0.78977395686206298</v>
      </c>
      <c r="AC31" s="47">
        <f>IF(PLANEL_Pot_Trim!AC5&lt;&gt;0,AC5/PLANEL_Pot_Trim!AC5,0)</f>
        <v>0.7125346458951598</v>
      </c>
      <c r="AD31" s="47">
        <f>IF(PLANEL_Pot_Trim!AD5&lt;&gt;0,AD5/PLANEL_Pot_Trim!AD5,0)</f>
        <v>0.77798815630532192</v>
      </c>
      <c r="AE31" s="47">
        <f>IF(PLANEL_Pot_Trim!AE5&lt;&gt;0,AE5/PLANEL_Pot_Trim!AE5,0)</f>
        <v>0.75033210746656254</v>
      </c>
      <c r="AF31" s="47">
        <f>IF(PLANEL_Pot_Trim!AF5&lt;&gt;0,AF5/PLANEL_Pot_Trim!AF5,0)</f>
        <v>0.68920890410653168</v>
      </c>
      <c r="AG31" s="47">
        <f>IF(PLANEL_Pot_Trim!AG5&lt;&gt;0,AG5/PLANEL_Pot_Trim!AG5,0)</f>
        <v>0.81890575437229496</v>
      </c>
      <c r="AH31" s="47">
        <f>IF(PLANEL_Pot_Trim!AH5&lt;&gt;0,AH5/PLANEL_Pot_Trim!AH5,0)</f>
        <v>0.81915110996680229</v>
      </c>
      <c r="AI31" s="47">
        <f>IF(PLANEL_Pot_Trim!AI5&lt;&gt;0,AI5/PLANEL_Pot_Trim!AI5,0)</f>
        <v>0.80998429185973164</v>
      </c>
      <c r="AJ31" s="47">
        <f>IF(PLANEL_Pot_Trim!AJ5&lt;&gt;0,AJ5/PLANEL_Pot_Trim!AJ5,0)</f>
        <v>0.37040512426832323</v>
      </c>
      <c r="AK31" s="47">
        <f>IF(PLANEL_Pot_Trim!AK5&lt;&gt;0,AK5/PLANEL_Pot_Trim!AK5,0)</f>
        <v>0.82810234413318573</v>
      </c>
      <c r="AL31" s="47">
        <f>IF(PLANEL_Pot_Trim!AL5&lt;&gt;0,AL5/PLANEL_Pot_Trim!AL5,0)</f>
        <v>0.34407925445612425</v>
      </c>
      <c r="AM31" s="47">
        <f>IF(PLANEL_Pot_Trim!AM5&lt;&gt;0,AM5/PLANEL_Pot_Trim!AM5,0)</f>
        <v>0.81933943427769185</v>
      </c>
      <c r="AN31" s="47">
        <f>IF(PLANEL_Pot_Trim!AN5&lt;&gt;0,AN5/PLANEL_Pot_Trim!AN5,0)</f>
        <v>0.48405300595661621</v>
      </c>
      <c r="AO31" s="47">
        <f>IF(PLANEL_Pot_Trim!AO5&lt;&gt;0,AO5/PLANEL_Pot_Trim!AO5,0)</f>
        <v>0.83075061327560684</v>
      </c>
      <c r="AP31" s="47">
        <f>IF(PLANEL_Pot_Trim!AP5&lt;&gt;0,AP5/PLANEL_Pot_Trim!AP5,0)</f>
        <v>0.81953915679268696</v>
      </c>
      <c r="AQ31" s="47">
        <f>IF(PLANEL_Pot_Trim!AQ5&lt;&gt;0,AQ5/PLANEL_Pot_Trim!AQ5,0)</f>
        <v>0.84451078015227843</v>
      </c>
      <c r="AR31" s="47">
        <f>IF(PLANEL_Pot_Trim!AR5&lt;&gt;0,AR5/PLANEL_Pot_Trim!AR5,0)</f>
        <v>0.83003727701523911</v>
      </c>
      <c r="AS31" s="47">
        <f>IF(PLANEL_Pot_Trim!AS5&lt;&gt;0,AS5/PLANEL_Pot_Trim!AS5,0)</f>
        <v>0.47931988034273798</v>
      </c>
      <c r="AT31" s="47">
        <f>IF(PLANEL_Pot_Trim!AT5&lt;&gt;0,AT5/PLANEL_Pot_Trim!AT5,0)</f>
        <v>0.81229540377630305</v>
      </c>
      <c r="AU31" s="47">
        <f>IF(PLANEL_Pot_Trim!AU5&lt;&gt;0,AU5/PLANEL_Pot_Trim!AU5,0)</f>
        <v>0.50093738437752822</v>
      </c>
      <c r="AV31" s="47">
        <f>IF(PLANEL_Pot_Trim!AV5&lt;&gt;0,AV5/PLANEL_Pot_Trim!AV5,0)</f>
        <v>0.84752041052996763</v>
      </c>
      <c r="AW31" s="47">
        <f>IF(PLANEL_Pot_Trim!AW5&lt;&gt;0,AW5/PLANEL_Pot_Trim!AW5,0)</f>
        <v>0.46499180936257012</v>
      </c>
      <c r="AX31" s="47">
        <f>IF(PLANEL_Pot_Trim!AX5&lt;&gt;0,AX5/PLANEL_Pot_Trim!AX5,0)</f>
        <v>0.81927672009546015</v>
      </c>
      <c r="AY31" s="47">
        <f>IF(PLANEL_Pot_Trim!AY5&lt;&gt;0,AY5/PLANEL_Pot_Trim!AY5,0)</f>
        <v>0.83841532439998623</v>
      </c>
      <c r="AZ31" s="47">
        <f>IF(PLANEL_Pot_Trim!AZ5&lt;&gt;0,AZ5/PLANEL_Pot_Trim!AZ5,0)</f>
        <v>0.49029383753316352</v>
      </c>
      <c r="BA31" s="47">
        <f>IF(PLANEL_Pot_Trim!BA5&lt;&gt;0,BA5/PLANEL_Pot_Trim!BA5,0)</f>
        <v>0.79166604507359217</v>
      </c>
      <c r="BB31" s="47">
        <f>IF(PLANEL_Pot_Trim!BB5&lt;&gt;0,BB5/PLANEL_Pot_Trim!BB5,0)</f>
        <v>0.75458902035348319</v>
      </c>
      <c r="BC31" s="47">
        <f>IF(PLANEL_Pot_Trim!BC5&lt;&gt;0,BC5/PLANEL_Pot_Trim!BC5,0)</f>
        <v>0.85094278900551601</v>
      </c>
      <c r="BD31" s="47">
        <f>IF(PLANEL_Pot_Trim!BD5&lt;&gt;0,BD5/PLANEL_Pot_Trim!BD5,0)</f>
        <v>0.49088721674558894</v>
      </c>
      <c r="BE31" s="47">
        <f>IF(PLANEL_Pot_Trim!BE5&lt;&gt;0,BE5/PLANEL_Pot_Trim!BE5,0)</f>
        <v>0.82590707171633071</v>
      </c>
      <c r="BF31" s="47">
        <f>IF(PLANEL_Pot_Trim!BF5&lt;&gt;0,BF5/PLANEL_Pot_Trim!BF5,0)</f>
        <v>0.82645337043132228</v>
      </c>
      <c r="BG31" s="47">
        <f>IF(PLANEL_Pot_Trim!BG5&lt;&gt;0,BG5/PLANEL_Pot_Trim!BG5,0)</f>
        <v>0.85221358380584733</v>
      </c>
      <c r="BH31" s="47">
        <f>IF(PLANEL_Pot_Trim!BH5&lt;&gt;0,BH5/PLANEL_Pot_Trim!BH5,0)</f>
        <v>0.74786243590117096</v>
      </c>
      <c r="BI31" s="47">
        <f>IF(PLANEL_Pot_Trim!BI5&lt;&gt;0,BI5/PLANEL_Pot_Trim!BI5,0)</f>
        <v>0.62869734431342905</v>
      </c>
      <c r="BJ31" s="47">
        <f>IF(PLANEL_Pot_Trim!BJ5&lt;&gt;0,BJ5/PLANEL_Pot_Trim!BJ5,0)</f>
        <v>0.83195391355129067</v>
      </c>
      <c r="BK31" s="47">
        <f>IF(PLANEL_Pot_Trim!BK5&lt;&gt;0,BK5/PLANEL_Pot_Trim!BK5,0)</f>
        <v>0.85238155871545718</v>
      </c>
      <c r="BL31" s="47">
        <f>IF(PLANEL_Pot_Trim!BL5&lt;&gt;0,BL5/PLANEL_Pot_Trim!BL5,0)</f>
        <v>0.55914568556522271</v>
      </c>
      <c r="BM31" s="47">
        <f>IF(PLANEL_Pot_Trim!BM5&lt;&gt;0,BM5/PLANEL_Pot_Trim!BM5,0)</f>
        <v>0.39300857310630022</v>
      </c>
      <c r="BN31" s="47">
        <f>IF(PLANEL_Pot_Trim!BN5&lt;&gt;0,BN5/PLANEL_Pot_Trim!BN5,0)</f>
        <v>0.82618628894442614</v>
      </c>
      <c r="BO31" s="47">
        <f>IF(PLANEL_Pot_Trim!BO5&lt;&gt;0,BO5/PLANEL_Pot_Trim!BO5,0)</f>
        <v>0.85238155871545718</v>
      </c>
      <c r="BP31" s="47">
        <f>IF(PLANEL_Pot_Trim!BP5&lt;&gt;0,BP5/PLANEL_Pot_Trim!BP5,0)</f>
        <v>0.86045014883621107</v>
      </c>
      <c r="BQ31" s="47">
        <f>IF(PLANEL_Pot_Trim!BQ5&lt;&gt;0,BQ5/PLANEL_Pot_Trim!BQ5,0)</f>
        <v>0.74402362479308382</v>
      </c>
      <c r="BR31" s="47">
        <f>IF(PLANEL_Pot_Trim!BR5&lt;&gt;0,BR5/PLANEL_Pot_Trim!BR5,0)</f>
        <v>0.8320706372134008</v>
      </c>
      <c r="BS31" s="47">
        <f>IF(PLANEL_Pot_Trim!BS5&lt;&gt;0,BS5/PLANEL_Pot_Trim!BS5,0)</f>
        <v>0.85238155871545718</v>
      </c>
      <c r="BT31" s="47">
        <f>IF(PLANEL_Pot_Trim!BT5&lt;&gt;0,BT5/PLANEL_Pot_Trim!BT5,0)</f>
        <v>0.55628815292161249</v>
      </c>
      <c r="BU31" s="47">
        <f>IF(PLANEL_Pot_Trim!BU5&lt;&gt;0,BU5/PLANEL_Pot_Trim!BU5,0)</f>
        <v>0.39299078566751139</v>
      </c>
      <c r="BV31" s="47">
        <f>IF(PLANEL_Pot_Trim!BV5&lt;&gt;0,BV5/PLANEL_Pot_Trim!BV5,0)</f>
        <v>0.77959873368075694</v>
      </c>
      <c r="BW31" s="47">
        <f>IF(PLANEL_Pot_Trim!BW5&lt;&gt;0,BW5/PLANEL_Pot_Trim!BW5,0)</f>
        <v>0.85238155871545718</v>
      </c>
      <c r="BX31" s="47">
        <f>IF(PLANEL_Pot_Trim!BX5&lt;&gt;0,BX5/PLANEL_Pot_Trim!BX5,0)</f>
        <v>0.8396467195058519</v>
      </c>
      <c r="BY31" s="47">
        <f>IF(PLANEL_Pot_Trim!BY5&lt;&gt;0,BY5/PLANEL_Pot_Trim!BY5,0)</f>
        <v>0.54873745476829994</v>
      </c>
      <c r="BZ31" s="47">
        <f>IF(PLANEL_Pot_Trim!BZ5&lt;&gt;0,BZ5/PLANEL_Pot_Trim!BZ5,0)</f>
        <v>0.8320706372134008</v>
      </c>
      <c r="CA31" s="47">
        <f>IF(PLANEL_Pot_Trim!CA5&lt;&gt;0,CA5/PLANEL_Pot_Trim!CA5,0)</f>
        <v>0.85238155871545718</v>
      </c>
      <c r="CB31" s="47">
        <f>IF(PLANEL_Pot_Trim!CB5&lt;&gt;0,CB5/PLANEL_Pot_Trim!CB5,0)</f>
        <v>0.85699540879121117</v>
      </c>
      <c r="CC31" s="47">
        <f>IF(PLANEL_Pot_Trim!CC5&lt;&gt;0,CC5/PLANEL_Pot_Trim!CC5,0)</f>
        <v>0.84060751057401017</v>
      </c>
      <c r="CD31" s="47">
        <f>IF(PLANEL_Pot_Trim!CD5&lt;&gt;0,CD5/PLANEL_Pot_Trim!CD5,0)</f>
        <v>0.82618628894442614</v>
      </c>
      <c r="CE31" s="47">
        <f>IF(PLANEL_Pot_Trim!CE5&lt;&gt;0,CE5/PLANEL_Pot_Trim!CE5,0)</f>
        <v>0.85238155871545718</v>
      </c>
      <c r="CF31" s="47">
        <f>IF(PLANEL_Pot_Trim!CF5&lt;&gt;0,CF5/PLANEL_Pot_Trim!CF5,0)</f>
        <v>0.84001305583367236</v>
      </c>
      <c r="CG31" s="47">
        <f>IF(PLANEL_Pot_Trim!CG5&lt;&gt;0,CG5/PLANEL_Pot_Trim!CG5,0)</f>
        <v>0.83512095751173798</v>
      </c>
      <c r="CH31" s="47">
        <f>IF(PLANEL_Pot_Trim!CH5&lt;&gt;0,CH5/PLANEL_Pot_Trim!CH5,0)</f>
        <v>0.83202382404167796</v>
      </c>
      <c r="CI31" s="47">
        <f>IF(PLANEL_Pot_Trim!CI5&lt;&gt;0,CI5/PLANEL_Pot_Trim!CI5,0)</f>
        <v>0.85238155871545718</v>
      </c>
      <c r="CJ31" s="47">
        <f>IF(PLANEL_Pot_Trim!CJ5&lt;&gt;0,CJ5/PLANEL_Pot_Trim!CJ5,0)</f>
        <v>0.74109816353112434</v>
      </c>
      <c r="CK31" s="47">
        <f>IF(PLANEL_Pot_Trim!CK5&lt;&gt;0,CK5/PLANEL_Pot_Trim!CK5,0)</f>
        <v>0.54965200581554097</v>
      </c>
      <c r="CL31" s="47">
        <f>IF(PLANEL_Pot_Trim!CL5&lt;&gt;0,CL5/PLANEL_Pot_Trim!CL5,0)</f>
        <v>0.83196764574683313</v>
      </c>
      <c r="CM31" s="47">
        <f>IF(PLANEL_Pot_Trim!CM5&lt;&gt;0,CM5/PLANEL_Pot_Trim!CM5,0)</f>
        <v>0.85238155871545718</v>
      </c>
      <c r="CN31" s="47">
        <f>IF(PLANEL_Pot_Trim!CN5&lt;&gt;0,CN5/PLANEL_Pot_Trim!CN5,0)</f>
        <v>0.86555431076017075</v>
      </c>
      <c r="CO31" s="47">
        <f>IF(PLANEL_Pot_Trim!CO5&lt;&gt;0,CO5/PLANEL_Pot_Trim!CO5,0)</f>
        <v>0.66879210883335927</v>
      </c>
      <c r="CP31" s="47">
        <f>IF(PLANEL_Pot_Trim!CP5&lt;&gt;0,CP5/PLANEL_Pot_Trim!CP5,0)</f>
        <v>0.67775033155639519</v>
      </c>
      <c r="CQ31" s="47">
        <f>IF(PLANEL_Pot_Trim!CQ5&lt;&gt;0,CQ5/PLANEL_Pot_Trim!CQ5,0)</f>
        <v>0.85238155871545718</v>
      </c>
      <c r="CR31" s="47">
        <f>IF(PLANEL_Pot_Trim!CR5&lt;&gt;0,CR5/PLANEL_Pot_Trim!CR5,0)</f>
        <v>0.86560856610844372</v>
      </c>
      <c r="CS31" s="47">
        <f>IF(PLANEL_Pot_Trim!CS5&lt;&gt;0,CS5/PLANEL_Pot_Trim!CS5,0)</f>
        <v>0.54966979325432985</v>
      </c>
      <c r="CT31" s="47">
        <f>IF(PLANEL_Pot_Trim!CT5&lt;&gt;0,CT5/PLANEL_Pot_Trim!CT5,0)</f>
        <v>0.83196764574683313</v>
      </c>
      <c r="CU31" s="47">
        <f>IF(PLANEL_Pot_Trim!CU5&lt;&gt;0,CU5/PLANEL_Pot_Trim!CU5,0)</f>
        <v>0.85238155871545718</v>
      </c>
      <c r="CV31" s="47">
        <f>IF(PLANEL_Pot_Trim!CV5&lt;&gt;0,CV5/PLANEL_Pot_Trim!CV5,0)</f>
        <v>0.79811114162710128</v>
      </c>
      <c r="CW31" s="47">
        <f>IF(PLANEL_Pot_Trim!CW5&lt;&gt;0,CW5/PLANEL_Pot_Trim!CW5,0)</f>
        <v>0.44935760833172422</v>
      </c>
      <c r="CX31" s="47">
        <f>IF(PLANEL_Pot_Trim!CX5&lt;&gt;0,CX5/PLANEL_Pot_Trim!CX5,0)</f>
        <v>0.82606956528231601</v>
      </c>
      <c r="CY31" s="77">
        <f>IF(PLANEL_Pot_Trim!CY5&lt;&gt;0,CY5/PLANEL_Pot_Trim!CY5,0)</f>
        <v>0.85238155871545718</v>
      </c>
      <c r="CZ31" s="77">
        <f>IF(PLANEL_Pot_Trim!CZ5&lt;&gt;0,CZ5/PLANEL_Pot_Trim!CZ5,0)</f>
        <v>0.86560856610844372</v>
      </c>
      <c r="DA31" s="77">
        <f>IF(PLANEL_Pot_Trim!DA5&lt;&gt;0,DA5/PLANEL_Pot_Trim!DA5,0)</f>
        <v>0.39300857310630022</v>
      </c>
      <c r="DB31" s="77">
        <f>IF(PLANEL_Pot_Trim!DB5&lt;&gt;0,DB5/PLANEL_Pot_Trim!DB5,0)</f>
        <v>0.81523062256182155</v>
      </c>
      <c r="DC31" s="47">
        <f>IF(PLANEL_Pot_Trim!DC5&lt;&gt;0,DC5/PLANEL_Pot_Trim!DC5,0)</f>
        <v>0.85238155871545718</v>
      </c>
      <c r="DD31" s="47">
        <f>IF(PLANEL_Pot_Trim!DD5&lt;&gt;0,DD5/PLANEL_Pot_Trim!DD5,0)</f>
        <v>0.86560856610844372</v>
      </c>
      <c r="DE31" s="47">
        <f>IF(PLANEL_Pot_Trim!DE5&lt;&gt;0,DE5/PLANEL_Pot_Trim!DE5,0)</f>
        <v>0.67493627990430805</v>
      </c>
      <c r="DF31" s="47">
        <f>IF(PLANEL_Pot_Trim!DF5&lt;&gt;0,DF5/PLANEL_Pot_Trim!DF5,0)</f>
        <v>0.8320706372134008</v>
      </c>
      <c r="DG31" s="47">
        <f>IF(PLANEL_Pot_Trim!DG5&lt;&gt;0,DG5/PLANEL_Pot_Trim!DG5,0)</f>
        <v>0.85238155871545718</v>
      </c>
      <c r="DH31" s="47">
        <f>IF(PLANEL_Pot_Trim!DH5&lt;&gt;0,DH5/PLANEL_Pot_Trim!DH5,0)</f>
        <v>0.86560856610844372</v>
      </c>
      <c r="DI31" s="47">
        <f>IF(PLANEL_Pot_Trim!DI5&lt;&gt;0,DI5/PLANEL_Pot_Trim!DI5,0)</f>
        <v>0.39300857310630022</v>
      </c>
      <c r="DJ31" s="47">
        <f>IF(PLANEL_Pot_Trim!DJ5&lt;&gt;0,DJ5/PLANEL_Pot_Trim!DJ5,0)</f>
        <v>0.8320706372134008</v>
      </c>
      <c r="DK31" s="47">
        <f>IF(PLANEL_Pot_Trim!DK5&lt;&gt;0,DK5/PLANEL_Pot_Trim!DK5,0)</f>
        <v>0.85238155871545718</v>
      </c>
      <c r="DL31" s="47">
        <f>IF(PLANEL_Pot_Trim!DL5&lt;&gt;0,DL5/PLANEL_Pot_Trim!DL5,0)</f>
        <v>0.86560856610844372</v>
      </c>
      <c r="DM31" s="47">
        <f>IF(PLANEL_Pot_Trim!DM5&lt;&gt;0,DM5/PLANEL_Pot_Trim!DM5,0)</f>
        <v>0.68128248180301099</v>
      </c>
      <c r="DN31" s="47">
        <f>IF(PLANEL_Pot_Trim!DN5&lt;&gt;0,DN5/PLANEL_Pot_Trim!DN5,0)</f>
        <v>0.8320706372134008</v>
      </c>
      <c r="DO31" s="47">
        <f>IF(PLANEL_Pot_Trim!DO5&lt;&gt;0,DO5/PLANEL_Pot_Trim!DO5,0)</f>
        <v>0.85238155871545718</v>
      </c>
      <c r="DP31" s="47">
        <f>IF(PLANEL_Pot_Trim!DP5&lt;&gt;0,DP5/PLANEL_Pot_Trim!DP5,0)</f>
        <v>0.86560856610844372</v>
      </c>
      <c r="DQ31" s="47">
        <f>IF(PLANEL_Pot_Trim!DQ5&lt;&gt;0,DQ5/PLANEL_Pot_Trim!DQ5,0)</f>
        <v>0.57362479374256947</v>
      </c>
      <c r="DR31" s="47">
        <f>IF(PLANEL_Pot_Trim!DR5&lt;&gt;0,DR5/PLANEL_Pot_Trim!DR5,0)</f>
        <v>0.67765819584423947</v>
      </c>
      <c r="DS31" s="47">
        <f>IF(PLANEL_Pot_Trim!DS5&lt;&gt;0,DS5/PLANEL_Pot_Trim!DS5,0)</f>
        <v>0.85238155871545718</v>
      </c>
      <c r="DT31" s="47">
        <f>IF(PLANEL_Pot_Trim!DT5&lt;&gt;0,DT5/PLANEL_Pot_Trim!DT5,0)</f>
        <v>0.86560856610844372</v>
      </c>
      <c r="DU31" s="47">
        <f>IF(PLANEL_Pot_Trim!DU5&lt;&gt;0,DU5/PLANEL_Pot_Trim!DU5,0)</f>
        <v>0.38525631582175851</v>
      </c>
      <c r="DV31" s="47">
        <f>IF(PLANEL_Pot_Trim!DV5&lt;&gt;0,DV5/PLANEL_Pot_Trim!DV5,0)</f>
        <v>0.54548026494646285</v>
      </c>
      <c r="DW31" s="47">
        <f>IF(PLANEL_Pot_Trim!DW5&lt;&gt;0,DW5/PLANEL_Pot_Trim!DW5,0)</f>
        <v>0.85235992025957075</v>
      </c>
      <c r="DX31" s="47">
        <f>IF(PLANEL_Pot_Trim!DX5&lt;&gt;0,DX5/PLANEL_Pot_Trim!DX5,0)</f>
        <v>0.86560856610844372</v>
      </c>
      <c r="DY31" s="47">
        <f>IF(PLANEL_Pot_Trim!DY5&lt;&gt;0,DY5/PLANEL_Pot_Trim!DY5,0)</f>
        <v>0.54966979325432985</v>
      </c>
      <c r="DZ31" s="47">
        <f>IF(PLANEL_Pot_Trim!DZ5&lt;&gt;0,DZ5/PLANEL_Pot_Trim!DZ5,0)</f>
        <v>0.54548026494646285</v>
      </c>
      <c r="EA31" s="47">
        <f>IF(PLANEL_Pot_Trim!EA5&lt;&gt;0,EA5/PLANEL_Pot_Trim!EA5,0)</f>
        <v>0.69786955051068988</v>
      </c>
      <c r="EB31" s="47">
        <f>IF(PLANEL_Pot_Trim!EB5&lt;&gt;0,EB5/PLANEL_Pot_Trim!EB5,0)</f>
        <v>0.86560856610844372</v>
      </c>
      <c r="EC31" s="47">
        <f>IF(PLANEL_Pot_Trim!EC5&lt;&gt;0,EC5/PLANEL_Pot_Trim!EC5,0)</f>
        <v>0.39298841400900619</v>
      </c>
      <c r="ED31" s="47">
        <f>IF(PLANEL_Pot_Trim!ED5&lt;&gt;0,ED5/PLANEL_Pot_Trim!ED5,0)</f>
        <v>0.50771580767489188</v>
      </c>
      <c r="EE31" s="47">
        <f>IF(PLANEL_Pot_Trim!EE5&lt;&gt;0,EE5/PLANEL_Pot_Trim!EE5,0)</f>
        <v>0.8056679454102772</v>
      </c>
      <c r="EF31" s="47">
        <f>IF(PLANEL_Pot_Trim!EF5&lt;&gt;0,EF5/PLANEL_Pot_Trim!EF5,0)</f>
        <v>0.86560856610844372</v>
      </c>
      <c r="EG31" s="47">
        <f>IF(PLANEL_Pot_Trim!EG5&lt;&gt;0,EG5/PLANEL_Pot_Trim!EG5,0)</f>
        <v>0.39298841400900619</v>
      </c>
      <c r="EH31" s="47">
        <f>IF(PLANEL_Pot_Trim!EH5&lt;&gt;0,EH5/PLANEL_Pot_Trim!EH5,0)</f>
        <v>0.39107413321371587</v>
      </c>
      <c r="EI31" s="47">
        <f>IF(PLANEL_Pot_Trim!EI5&lt;&gt;0,EI5/PLANEL_Pot_Trim!EI5,0)</f>
        <v>0.69765818837790716</v>
      </c>
      <c r="EJ31" s="47">
        <f>IF(PLANEL_Pot_Trim!EJ5&lt;&gt;0,EJ5/PLANEL_Pot_Trim!EJ5,0)</f>
        <v>0.86560856610844372</v>
      </c>
      <c r="EK31" s="47">
        <f>IF(PLANEL_Pot_Trim!EK5&lt;&gt;0,EK5/PLANEL_Pot_Trim!EK5,0)</f>
        <v>0.50091174868383936</v>
      </c>
      <c r="EL31" s="47">
        <f>IF(PLANEL_Pot_Trim!EL5&lt;&gt;0,EL5/PLANEL_Pot_Trim!EL5,0)</f>
        <v>0.63905424971192404</v>
      </c>
      <c r="EM31" s="47">
        <f>IF(PLANEL_Pot_Trim!EM5&lt;&gt;0,EM5/PLANEL_Pot_Trim!EM5,0)</f>
        <v>0.46541742090043092</v>
      </c>
      <c r="EN31" s="47">
        <f>IF(PLANEL_Pot_Trim!EN5&lt;&gt;0,EN5/PLANEL_Pot_Trim!EN5,0)</f>
        <v>0.86560856610844372</v>
      </c>
      <c r="EO31" s="47">
        <f>IF(PLANEL_Pot_Trim!EO5&lt;&gt;0,EO5/PLANEL_Pot_Trim!EO5,0)</f>
        <v>0.84058972313522129</v>
      </c>
      <c r="EP31" s="47">
        <f>IF(PLANEL_Pot_Trim!EP5&lt;&gt;0,EP5/PLANEL_Pot_Trim!EP5,0)</f>
        <v>0.50438048253881063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0.32905551929337673</v>
      </c>
      <c r="F33" s="48">
        <f>IF(PLANEL_Pot_Trim!F7&lt;&gt;0,F7/PLANEL_Pot_Trim!F7,0)</f>
        <v>0.36419949822988384</v>
      </c>
      <c r="G33" s="48">
        <f>IF(PLANEL_Pot_Trim!G7&lt;&gt;0,G7/PLANEL_Pot_Trim!G7,0)</f>
        <v>0.34858804036658625</v>
      </c>
      <c r="H33" s="48">
        <f>IF(PLANEL_Pot_Trim!H7&lt;&gt;0,H7/PLANEL_Pot_Trim!H7,0)</f>
        <v>0.34549314051393321</v>
      </c>
      <c r="I33" s="48">
        <f>IF(PLANEL_Pot_Trim!I7&lt;&gt;0,I7/PLANEL_Pot_Trim!I7,0)</f>
        <v>0.28238975703945984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0.14261116827753778</v>
      </c>
      <c r="P33" s="48">
        <f>IF(PLANEL_Pot_Trim!P7&lt;&gt;0,P7/PLANEL_Pot_Trim!P7,0)</f>
        <v>5.470034793866712E-2</v>
      </c>
      <c r="Q33" s="48">
        <f>IF(PLANEL_Pot_Trim!Q7&lt;&gt;0,Q7/PLANEL_Pot_Trim!Q7,0)</f>
        <v>0.16198995373933522</v>
      </c>
      <c r="R33" s="48">
        <f>IF(PLANEL_Pot_Trim!R7&lt;&gt;0,R7/PLANEL_Pot_Trim!R7,0)</f>
        <v>0.27301110585912591</v>
      </c>
      <c r="S33" s="48">
        <f>IF(PLANEL_Pot_Trim!S7&lt;&gt;0,S7/PLANEL_Pot_Trim!S7,0)</f>
        <v>0.18962634036383749</v>
      </c>
      <c r="T33" s="48">
        <f>IF(PLANEL_Pot_Trim!T7&lt;&gt;0,T7/PLANEL_Pot_Trim!T7,0)</f>
        <v>0.18962634036383749</v>
      </c>
      <c r="U33" s="48">
        <f>IF(PLANEL_Pot_Trim!U7&lt;&gt;0,U7/PLANEL_Pot_Trim!U7,0)</f>
        <v>3.6035326659900578E-2</v>
      </c>
      <c r="V33" s="48">
        <f>IF(PLANEL_Pot_Trim!V7&lt;&gt;0,V7/PLANEL_Pot_Trim!V7,0)</f>
        <v>0.10511243702619566</v>
      </c>
      <c r="W33" s="48">
        <f>IF(PLANEL_Pot_Trim!W7&lt;&gt;0,W7/PLANEL_Pot_Trim!W7,0)</f>
        <v>0.20643673519435879</v>
      </c>
      <c r="X33" s="48">
        <f>IF(PLANEL_Pot_Trim!X7&lt;&gt;0,X7/PLANEL_Pot_Trim!X7,0)</f>
        <v>3.859570304344153E-2</v>
      </c>
      <c r="Y33" s="48">
        <f>IF(PLANEL_Pot_Trim!Y7&lt;&gt;0,Y7/PLANEL_Pot_Trim!Y7,0)</f>
        <v>0.17394236965792262</v>
      </c>
      <c r="Z33" s="48">
        <f>IF(PLANEL_Pot_Trim!Z7&lt;&gt;0,Z7/PLANEL_Pot_Trim!Z7,0)</f>
        <v>0.21018683555888487</v>
      </c>
      <c r="AA33" s="48">
        <f>IF(PLANEL_Pot_Trim!AA7&lt;&gt;0,AA7/PLANEL_Pot_Trim!AA7,0)</f>
        <v>0.17265034556384148</v>
      </c>
      <c r="AB33" s="48">
        <f>IF(PLANEL_Pot_Trim!AB7&lt;&gt;0,AB7/PLANEL_Pot_Trim!AB7,0)</f>
        <v>0.17265034556384148</v>
      </c>
      <c r="AC33" s="48">
        <f>IF(PLANEL_Pot_Trim!AC7&lt;&gt;0,AC7/PLANEL_Pot_Trim!AC7,0)</f>
        <v>0.17265034556384148</v>
      </c>
      <c r="AD33" s="48">
        <f>IF(PLANEL_Pot_Trim!AD7&lt;&gt;0,AD7/PLANEL_Pot_Trim!AD7,0)</f>
        <v>0.19447690626766639</v>
      </c>
      <c r="AE33" s="48">
        <f>IF(PLANEL_Pot_Trim!AE7&lt;&gt;0,AE7/PLANEL_Pot_Trim!AE7,0)</f>
        <v>0.17443607120278054</v>
      </c>
      <c r="AF33" s="48">
        <f>IF(PLANEL_Pot_Trim!AF7&lt;&gt;0,AF7/PLANEL_Pot_Trim!AF7,0)</f>
        <v>0.19527695764301645</v>
      </c>
      <c r="AG33" s="48">
        <f>IF(PLANEL_Pot_Trim!AG7&lt;&gt;0,AG7/PLANEL_Pot_Trim!AG7,0)</f>
        <v>0.16485356051230543</v>
      </c>
      <c r="AH33" s="48">
        <f>IF(PLANEL_Pot_Trim!AH7&lt;&gt;0,AH7/PLANEL_Pot_Trim!AH7,0)</f>
        <v>0.19527695764301645</v>
      </c>
      <c r="AI33" s="48">
        <f>IF(PLANEL_Pot_Trim!AI7&lt;&gt;0,AI7/PLANEL_Pot_Trim!AI7,0)</f>
        <v>0.15679170797512113</v>
      </c>
      <c r="AJ33" s="48">
        <f>IF(PLANEL_Pot_Trim!AJ7&lt;&gt;0,AJ7/PLANEL_Pot_Trim!AJ7,0)</f>
        <v>0.15045197959563122</v>
      </c>
      <c r="AK33" s="48">
        <f>IF(PLANEL_Pot_Trim!AK7&lt;&gt;0,AK7/PLANEL_Pot_Trim!AK7,0)</f>
        <v>0.11879054780270532</v>
      </c>
      <c r="AL33" s="48">
        <f>IF(PLANEL_Pot_Trim!AL7&lt;&gt;0,AL7/PLANEL_Pot_Trim!AL7,0)</f>
        <v>0.1766289225721642</v>
      </c>
      <c r="AM33" s="48">
        <f>IF(PLANEL_Pot_Trim!AM7&lt;&gt;0,AM7/PLANEL_Pot_Trim!AM7,0)</f>
        <v>0.14649713301817696</v>
      </c>
      <c r="AN33" s="48">
        <f>IF(PLANEL_Pot_Trim!AN7&lt;&gt;0,AN7/PLANEL_Pot_Trim!AN7,0)</f>
        <v>0.13818973042975297</v>
      </c>
      <c r="AO33" s="48">
        <f>IF(PLANEL_Pot_Trim!AO7&lt;&gt;0,AO7/PLANEL_Pot_Trim!AO7,0)</f>
        <v>0.13818973042975297</v>
      </c>
      <c r="AP33" s="48">
        <f>IF(PLANEL_Pot_Trim!AP7&lt;&gt;0,AP7/PLANEL_Pot_Trim!AP7,0)</f>
        <v>0.14649713301817696</v>
      </c>
      <c r="AQ33" s="48">
        <f>IF(PLANEL_Pot_Trim!AQ7&lt;&gt;0,AQ7/PLANEL_Pot_Trim!AQ7,0)</f>
        <v>0.11289985399948983</v>
      </c>
      <c r="AR33" s="48">
        <f>IF(PLANEL_Pot_Trim!AR7&lt;&gt;0,AR7/PLANEL_Pot_Trim!AR7,0)</f>
        <v>9.0888733119638312E-2</v>
      </c>
      <c r="AS33" s="48">
        <f>IF(PLANEL_Pot_Trim!AS7&lt;&gt;0,AS7/PLANEL_Pot_Trim!AS7,0)</f>
        <v>0.11289985399948983</v>
      </c>
      <c r="AT33" s="48">
        <f>IF(PLANEL_Pot_Trim!AT7&lt;&gt;0,AT7/PLANEL_Pot_Trim!AT7,0)</f>
        <v>0.11289985399948983</v>
      </c>
      <c r="AU33" s="48">
        <f>IF(PLANEL_Pot_Trim!AU7&lt;&gt;0,AU7/PLANEL_Pot_Trim!AU7,0)</f>
        <v>7.8232941749901391E-2</v>
      </c>
      <c r="AV33" s="48">
        <f>IF(PLANEL_Pot_Trim!AV7&lt;&gt;0,AV7/PLANEL_Pot_Trim!AV7,0)</f>
        <v>1.611851178962833E-2</v>
      </c>
      <c r="AW33" s="48">
        <f>IF(PLANEL_Pot_Trim!AW7&lt;&gt;0,AW7/PLANEL_Pot_Trim!AW7,0)</f>
        <v>5.6963153010608038E-2</v>
      </c>
      <c r="AX33" s="48">
        <f>IF(PLANEL_Pot_Trim!AX7&lt;&gt;0,AX7/PLANEL_Pot_Trim!AX7,0)</f>
        <v>7.8232941749901391E-2</v>
      </c>
      <c r="AY33" s="48">
        <f>IF(PLANEL_Pot_Trim!AY7&lt;&gt;0,AY7/PLANEL_Pot_Trim!AY7,0)</f>
        <v>7.2605715279296559E-2</v>
      </c>
      <c r="AZ33" s="48">
        <f>IF(PLANEL_Pot_Trim!AZ7&lt;&gt;0,AZ7/PLANEL_Pot_Trim!AZ7,0)</f>
        <v>7.2605715279296559E-2</v>
      </c>
      <c r="BA33" s="48">
        <f>IF(PLANEL_Pot_Trim!BA7&lt;&gt;0,BA7/PLANEL_Pot_Trim!BA7,0)</f>
        <v>7.2605715279296559E-2</v>
      </c>
      <c r="BB33" s="48">
        <f>IF(PLANEL_Pot_Trim!BB7&lt;&gt;0,BB7/PLANEL_Pot_Trim!BB7,0)</f>
        <v>7.2605715279296559E-2</v>
      </c>
      <c r="BC33" s="48">
        <f>IF(PLANEL_Pot_Trim!BC7&lt;&gt;0,BC7/PLANEL_Pot_Trim!BC7,0)</f>
        <v>6.9821902327153559E-2</v>
      </c>
      <c r="BD33" s="48">
        <f>IF(PLANEL_Pot_Trim!BD7&lt;&gt;0,BD7/PLANEL_Pot_Trim!BD7,0)</f>
        <v>6.9821902327153559E-2</v>
      </c>
      <c r="BE33" s="48">
        <f>IF(PLANEL_Pot_Trim!BE7&lt;&gt;0,BE7/PLANEL_Pot_Trim!BE7,0)</f>
        <v>6.9821902327153559E-2</v>
      </c>
      <c r="BF33" s="48">
        <f>IF(PLANEL_Pot_Trim!BF7&lt;&gt;0,BF7/PLANEL_Pot_Trim!BF7,0)</f>
        <v>6.9821902327153559E-2</v>
      </c>
      <c r="BG33" s="48">
        <f>IF(PLANEL_Pot_Trim!BG7&lt;&gt;0,BG7/PLANEL_Pot_Trim!BG7,0)</f>
        <v>6.5821444370610563E-2</v>
      </c>
      <c r="BH33" s="48">
        <f>IF(PLANEL_Pot_Trim!BH7&lt;&gt;0,BH7/PLANEL_Pot_Trim!BH7,0)</f>
        <v>4.7926064432660051E-2</v>
      </c>
      <c r="BI33" s="48">
        <f>IF(PLANEL_Pot_Trim!BI7&lt;&gt;0,BI7/PLANEL_Pot_Trim!BI7,0)</f>
        <v>4.7926064432660051E-2</v>
      </c>
      <c r="BJ33" s="48">
        <f>IF(PLANEL_Pot_Trim!BJ7&lt;&gt;0,BJ7/PLANEL_Pot_Trim!BJ7,0)</f>
        <v>6.5821444370610563E-2</v>
      </c>
      <c r="BK33" s="48">
        <f>IF(PLANEL_Pot_Trim!BK7&lt;&gt;0,BK7/PLANEL_Pot_Trim!BK7,0)</f>
        <v>6.5821444370610563E-2</v>
      </c>
      <c r="BL33" s="48">
        <f>IF(PLANEL_Pot_Trim!BL7&lt;&gt;0,BL7/PLANEL_Pot_Trim!BL7,0)</f>
        <v>6.5821444370610563E-2</v>
      </c>
      <c r="BM33" s="48">
        <f>IF(PLANEL_Pot_Trim!BM7&lt;&gt;0,BM7/PLANEL_Pot_Trim!BM7,0)</f>
        <v>6.5821444370610563E-2</v>
      </c>
      <c r="BN33" s="48">
        <f>IF(PLANEL_Pot_Trim!BN7&lt;&gt;0,BN7/PLANEL_Pot_Trim!BN7,0)</f>
        <v>6.5821444370610563E-2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0.74132125251683678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0.69792751510102069</v>
      </c>
      <c r="I36" s="49">
        <f>IF(PLANEL_Pot_Trim!I9&lt;&gt;0,I10/PLANEL_Pot_Trim!I9,0)</f>
        <v>0.57409914601124767</v>
      </c>
      <c r="J36" s="49">
        <f>IF(PLANEL_Pot_Trim!J9&lt;&gt;0,J10/PLANEL_Pot_Trim!J9,0)</f>
        <v>0.59378254530306185</v>
      </c>
      <c r="K36" s="49">
        <f>IF(PLANEL_Pot_Trim!K9&lt;&gt;0,K10/PLANEL_Pot_Trim!K9,0)</f>
        <v>0.75</v>
      </c>
      <c r="L36" s="49">
        <f>IF(PLANEL_Pot_Trim!L9&lt;&gt;0,L10/PLANEL_Pot_Trim!L9,0)</f>
        <v>0.4847080469346664</v>
      </c>
      <c r="M36" s="49">
        <f>IF(PLANEL_Pot_Trim!M9&lt;&gt;0,M10/PLANEL_Pot_Trim!M9,0)</f>
        <v>0.74132125251683678</v>
      </c>
      <c r="N36" s="49">
        <f>IF(PLANEL_Pot_Trim!N9&lt;&gt;0,N10/PLANEL_Pot_Trim!N9,0)</f>
        <v>0.75</v>
      </c>
      <c r="O36" s="49">
        <f>IF(PLANEL_Pot_Trim!O9&lt;&gt;0,O10/PLANEL_Pot_Trim!O9,0)</f>
        <v>0.37318614177601889</v>
      </c>
      <c r="P36" s="49">
        <f>IF(PLANEL_Pot_Trim!P9&lt;&gt;0,P10/PLANEL_Pot_Trim!P9,0)</f>
        <v>0.54908699576477127</v>
      </c>
      <c r="Q36" s="49">
        <f>IF(PLANEL_Pot_Trim!Q9&lt;&gt;0,Q10/PLANEL_Pot_Trim!Q9,0)</f>
        <v>0.40573144483788104</v>
      </c>
      <c r="R36" s="49">
        <f>IF(PLANEL_Pot_Trim!R9&lt;&gt;0,R10/PLANEL_Pot_Trim!R9,0)</f>
        <v>0.75</v>
      </c>
      <c r="S36" s="49">
        <f>IF(PLANEL_Pot_Trim!S9&lt;&gt;0,S10/PLANEL_Pot_Trim!S9,0)</f>
        <v>0.36998878338393698</v>
      </c>
      <c r="T36" s="49">
        <f>IF(PLANEL_Pot_Trim!T9&lt;&gt;0,T10/PLANEL_Pot_Trim!T9,0)</f>
        <v>0.32947348333945736</v>
      </c>
      <c r="U36" s="49">
        <f>IF(PLANEL_Pot_Trim!U9&lt;&gt;0,U10/PLANEL_Pot_Trim!U9,0)</f>
        <v>0.26035119611673013</v>
      </c>
      <c r="V36" s="49">
        <f>IF(PLANEL_Pot_Trim!V9&lt;&gt;0,V10/PLANEL_Pot_Trim!V9,0)</f>
        <v>0.44939952426076696</v>
      </c>
      <c r="W36" s="49">
        <f>IF(PLANEL_Pot_Trim!W9&lt;&gt;0,W10/PLANEL_Pot_Trim!W9,0)</f>
        <v>0.75</v>
      </c>
      <c r="X36" s="49">
        <f>IF(PLANEL_Pot_Trim!X9&lt;&gt;0,X10/PLANEL_Pot_Trim!X9,0)</f>
        <v>0.74995621313504413</v>
      </c>
      <c r="Y36" s="49">
        <f>IF(PLANEL_Pot_Trim!Y9&lt;&gt;0,Y10/PLANEL_Pot_Trim!Y9,0)</f>
        <v>0.70213599180026687</v>
      </c>
      <c r="Z36" s="49">
        <f>IF(PLANEL_Pot_Trim!Z9&lt;&gt;0,Z10/PLANEL_Pot_Trim!Z9,0)</f>
        <v>0.63396604072791962</v>
      </c>
      <c r="AA36" s="49">
        <f>IF(PLANEL_Pot_Trim!AA9&lt;&gt;0,AA10/PLANEL_Pot_Trim!AA9,0)</f>
        <v>0.75</v>
      </c>
      <c r="AB36" s="49">
        <f>IF(PLANEL_Pot_Trim!AB9&lt;&gt;0,AB10/PLANEL_Pot_Trim!AB9,0)</f>
        <v>0.39830687032238099</v>
      </c>
      <c r="AC36" s="49">
        <f>IF(PLANEL_Pot_Trim!AC9&lt;&gt;0,AC10/PLANEL_Pot_Trim!AC9,0)</f>
        <v>0.59770542845539454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0.28174495735751998</v>
      </c>
      <c r="AJ36" s="49">
        <f>IF(PLANEL_Pot_Trim!AJ9&lt;&gt;0,AJ10/PLANEL_Pot_Trim!AJ9,0)</f>
        <v>0.44129165135663034</v>
      </c>
      <c r="AK36" s="49">
        <f>IF(PLANEL_Pot_Trim!AK9&lt;&gt;0,AK10/PLANEL_Pot_Trim!AK9,0)</f>
        <v>0.75</v>
      </c>
      <c r="AL36" s="49">
        <f>IF(PLANEL_Pot_Trim!AL9&lt;&gt;0,AL10/PLANEL_Pot_Trim!AL9,0)</f>
        <v>0.5730482121100775</v>
      </c>
      <c r="AM36" s="49">
        <f>IF(PLANEL_Pot_Trim!AM9&lt;&gt;0,AM10/PLANEL_Pot_Trim!AM9,0)</f>
        <v>0.71373938772747481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0.21248718791699703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0.63396604072791962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0.74999999999999989</v>
      </c>
      <c r="D37" s="49">
        <f>IF(PLANEL_Pot_Trim!D10&lt;&gt;0,D11/PLANEL_Pot_Trim!D10,0)</f>
        <v>0.59705352670541023</v>
      </c>
      <c r="E37" s="49">
        <f>IF(PLANEL_Pot_Trim!E10&lt;&gt;0,E11/PLANEL_Pot_Trim!E10,0)</f>
        <v>0.56060606060606055</v>
      </c>
      <c r="F37" s="49">
        <f>IF(PLANEL_Pot_Trim!F10&lt;&gt;0,F11/PLANEL_Pot_Trim!F10,0)</f>
        <v>0.74999999999999989</v>
      </c>
      <c r="G37" s="49">
        <f>IF(PLANEL_Pot_Trim!G10&lt;&gt;0,G11/PLANEL_Pot_Trim!G10,0)</f>
        <v>0.74999999999999989</v>
      </c>
      <c r="H37" s="49">
        <f>IF(PLANEL_Pot_Trim!H10&lt;&gt;0,H11/PLANEL_Pot_Trim!H10,0)</f>
        <v>0.56314860938148603</v>
      </c>
      <c r="I37" s="49">
        <f>IF(PLANEL_Pot_Trim!I10&lt;&gt;0,I11/PLANEL_Pot_Trim!I10,0)</f>
        <v>0.74999999999999989</v>
      </c>
      <c r="J37" s="49">
        <f>IF(PLANEL_Pot_Trim!J10&lt;&gt;0,J11/PLANEL_Pot_Trim!J10,0)</f>
        <v>0.74999999999999989</v>
      </c>
      <c r="K37" s="49">
        <f>IF(PLANEL_Pot_Trim!K10&lt;&gt;0,K11/PLANEL_Pot_Trim!K10,0)</f>
        <v>0.6914068758821087</v>
      </c>
      <c r="L37" s="49">
        <f>IF(PLANEL_Pot_Trim!L10&lt;&gt;0,L11/PLANEL_Pot_Trim!L10,0)</f>
        <v>0.56314860938148603</v>
      </c>
      <c r="M37" s="49">
        <f>IF(PLANEL_Pot_Trim!M10&lt;&gt;0,M11/PLANEL_Pot_Trim!M10,0)</f>
        <v>0.56314860938148603</v>
      </c>
      <c r="N37" s="49">
        <f>IF(PLANEL_Pot_Trim!N10&lt;&gt;0,N11/PLANEL_Pot_Trim!N10,0)</f>
        <v>0.74999999999999989</v>
      </c>
      <c r="O37" s="49">
        <f>IF(PLANEL_Pot_Trim!O10&lt;&gt;0,O11/PLANEL_Pot_Trim!O10,0)</f>
        <v>0.74999999999999989</v>
      </c>
      <c r="P37" s="49">
        <f>IF(PLANEL_Pot_Trim!P10&lt;&gt;0,P11/PLANEL_Pot_Trim!P10,0)</f>
        <v>0.56314860938148603</v>
      </c>
      <c r="Q37" s="49">
        <f>IF(PLANEL_Pot_Trim!Q10&lt;&gt;0,Q11/PLANEL_Pot_Trim!Q10,0)</f>
        <v>0.74999999999999989</v>
      </c>
      <c r="R37" s="49">
        <f>IF(PLANEL_Pot_Trim!R10&lt;&gt;0,R11/PLANEL_Pot_Trim!R10,0)</f>
        <v>0.74999999999999989</v>
      </c>
      <c r="S37" s="49">
        <f>IF(PLANEL_Pot_Trim!S10&lt;&gt;0,S11/PLANEL_Pot_Trim!S10,0)</f>
        <v>0.56314860938148603</v>
      </c>
      <c r="T37" s="49">
        <f>IF(PLANEL_Pot_Trim!T10&lt;&gt;0,T11/PLANEL_Pot_Trim!T10,0)</f>
        <v>0.56314860938148603</v>
      </c>
      <c r="U37" s="49">
        <f>IF(PLANEL_Pot_Trim!U10&lt;&gt;0,U11/PLANEL_Pot_Trim!U10,0)</f>
        <v>0.74999999999999989</v>
      </c>
      <c r="V37" s="49">
        <f>IF(PLANEL_Pot_Trim!V10&lt;&gt;0,V11/PLANEL_Pot_Trim!V10,0)</f>
        <v>0.74999999999999989</v>
      </c>
      <c r="W37" s="49">
        <f>IF(PLANEL_Pot_Trim!W10&lt;&gt;0,W11/PLANEL_Pot_Trim!W10,0)</f>
        <v>0.74999999999999989</v>
      </c>
      <c r="X37" s="49">
        <f>IF(PLANEL_Pot_Trim!X10&lt;&gt;0,X11/PLANEL_Pot_Trim!X10,0)</f>
        <v>0.74999999999999989</v>
      </c>
      <c r="Y37" s="49">
        <f>IF(PLANEL_Pot_Trim!Y10&lt;&gt;0,Y11/PLANEL_Pot_Trim!Y10,0)</f>
        <v>0.74999999999999989</v>
      </c>
      <c r="Z37" s="49">
        <f>IF(PLANEL_Pot_Trim!Z10&lt;&gt;0,Z11/PLANEL_Pot_Trim!Z10,0)</f>
        <v>0.56060606060606055</v>
      </c>
      <c r="AA37" s="49">
        <f>IF(PLANEL_Pot_Trim!AA10&lt;&gt;0,AA11/PLANEL_Pot_Trim!AA10,0)</f>
        <v>0.56314860938148603</v>
      </c>
      <c r="AB37" s="49">
        <f>IF(PLANEL_Pot_Trim!AB10&lt;&gt;0,AB11/PLANEL_Pot_Trim!AB10,0)</f>
        <v>0.56314860938148603</v>
      </c>
      <c r="AC37" s="49">
        <f>IF(PLANEL_Pot_Trim!AC10&lt;&gt;0,AC11/PLANEL_Pot_Trim!AC10,0)</f>
        <v>0.56060606060606055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0.56314860938148603</v>
      </c>
      <c r="AF37" s="49">
        <f>IF(PLANEL_Pot_Trim!AF10&lt;&gt;0,AF11/PLANEL_Pot_Trim!AF10,0)</f>
        <v>0.56314860938148603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0.56060606060606055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0.74999999999999989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0.56314860938148603</v>
      </c>
      <c r="AO37" s="49">
        <f>IF(PLANEL_Pot_Trim!AO10&lt;&gt;0,AO11/PLANEL_Pot_Trim!AO10,0)</f>
        <v>0.37375466998754669</v>
      </c>
      <c r="AP37" s="49">
        <f>IF(PLANEL_Pot_Trim!AP10&lt;&gt;0,AP11/PLANEL_Pot_Trim!AP10,0)</f>
        <v>0.56060606060606055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0.56314860938148603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0.56060606060606055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0.56314860938148603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0.56314860938148603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0.56314860938148603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0.7511223846833579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0.78459109224892931</v>
      </c>
      <c r="D39" s="47">
        <f>IF(PLANEL_Pot_Trim!D12&lt;&gt;0,D13/PLANEL_Pot_Trim!D12,0)</f>
        <v>0.78170850268143055</v>
      </c>
      <c r="E39" s="47">
        <f>IF(PLANEL_Pot_Trim!E12&lt;&gt;0,E13/PLANEL_Pot_Trim!E12,0)</f>
        <v>0.63376721179443651</v>
      </c>
      <c r="F39" s="47">
        <f>IF(PLANEL_Pot_Trim!F12&lt;&gt;0,F13/PLANEL_Pot_Trim!F12,0)</f>
        <v>0.70515931637023022</v>
      </c>
      <c r="G39" s="47">
        <f>IF(PLANEL_Pot_Trim!G12&lt;&gt;0,G13/PLANEL_Pot_Trim!G12,0)</f>
        <v>0.92828848315907242</v>
      </c>
      <c r="H39" s="47">
        <f>IF(PLANEL_Pot_Trim!H12&lt;&gt;0,H13/PLANEL_Pot_Trim!H12,0)</f>
        <v>0.78881846907673903</v>
      </c>
      <c r="I39" s="47">
        <f>IF(PLANEL_Pot_Trim!I12&lt;&gt;0,I13/PLANEL_Pot_Trim!I12,0)</f>
        <v>0.79125677051583776</v>
      </c>
      <c r="J39" s="47">
        <f>IF(PLANEL_Pot_Trim!J12&lt;&gt;0,J13/PLANEL_Pot_Trim!J12,0)</f>
        <v>0.77347220234191127</v>
      </c>
      <c r="K39" s="47">
        <f>IF(PLANEL_Pot_Trim!K12&lt;&gt;0,K13/PLANEL_Pot_Trim!K12,0)</f>
        <v>0.90967865523361235</v>
      </c>
      <c r="L39" s="47">
        <f>IF(PLANEL_Pot_Trim!L12&lt;&gt;0,L13/PLANEL_Pot_Trim!L12,0)</f>
        <v>0.74733524981673682</v>
      </c>
      <c r="M39" s="47">
        <f>IF(PLANEL_Pot_Trim!M12&lt;&gt;0,M13/PLANEL_Pot_Trim!M12,0)</f>
        <v>0.87448533894054559</v>
      </c>
      <c r="N39" s="47">
        <f>IF(PLANEL_Pot_Trim!N12&lt;&gt;0,N13/PLANEL_Pot_Trim!N12,0)</f>
        <v>0.70837616485975541</v>
      </c>
      <c r="O39" s="47">
        <f>IF(PLANEL_Pot_Trim!O12&lt;&gt;0,O13/PLANEL_Pot_Trim!O12,0)</f>
        <v>0.90507606852116196</v>
      </c>
      <c r="P39" s="47">
        <f>IF(PLANEL_Pot_Trim!P12&lt;&gt;0,P13/PLANEL_Pot_Trim!P12,0)</f>
        <v>0.7345869142713839</v>
      </c>
      <c r="Q39" s="47">
        <f>IF(PLANEL_Pot_Trim!Q12&lt;&gt;0,Q13/PLANEL_Pot_Trim!Q12,0)</f>
        <v>0.72381309309772746</v>
      </c>
      <c r="R39" s="47">
        <f>IF(PLANEL_Pot_Trim!R12&lt;&gt;0,R13/PLANEL_Pot_Trim!R12,0)</f>
        <v>0.8929947141093405</v>
      </c>
      <c r="S39" s="47">
        <f>IF(PLANEL_Pot_Trim!S12&lt;&gt;0,S13/PLANEL_Pot_Trim!S12,0)</f>
        <v>0.8108702278251475</v>
      </c>
      <c r="T39" s="47">
        <f>IF(PLANEL_Pot_Trim!T12&lt;&gt;0,T13/PLANEL_Pot_Trim!T12,0)</f>
        <v>0.77369637350978049</v>
      </c>
      <c r="U39" s="47">
        <f>IF(PLANEL_Pot_Trim!U12&lt;&gt;0,U13/PLANEL_Pot_Trim!U12,0)</f>
        <v>0.78494362861221489</v>
      </c>
      <c r="V39" s="47">
        <f>IF(PLANEL_Pot_Trim!V12&lt;&gt;0,V13/PLANEL_Pot_Trim!V12,0)</f>
        <v>0.90042118021528605</v>
      </c>
      <c r="W39" s="47">
        <f>IF(PLANEL_Pot_Trim!W12&lt;&gt;0,W13/PLANEL_Pot_Trim!W12,0)</f>
        <v>0.85034437671206453</v>
      </c>
      <c r="X39" s="47">
        <f>IF(PLANEL_Pot_Trim!X12&lt;&gt;0,X13/PLANEL_Pot_Trim!X12,0)</f>
        <v>0.7199395009645434</v>
      </c>
      <c r="Y39" s="47">
        <f>IF(PLANEL_Pot_Trim!Y12&lt;&gt;0,Y13/PLANEL_Pot_Trim!Y12,0)</f>
        <v>0.85741557178131866</v>
      </c>
      <c r="Z39" s="47">
        <f>IF(PLANEL_Pot_Trim!Z12&lt;&gt;0,Z13/PLANEL_Pot_Trim!Z12,0)</f>
        <v>0.73526649060534743</v>
      </c>
      <c r="AA39" s="47">
        <f>IF(PLANEL_Pot_Trim!AA12&lt;&gt;0,AA13/PLANEL_Pot_Trim!AA12,0)</f>
        <v>0.79877049075967432</v>
      </c>
      <c r="AB39" s="47">
        <f>IF(PLANEL_Pot_Trim!AB12&lt;&gt;0,AB13/PLANEL_Pot_Trim!AB12,0)</f>
        <v>0.71480917197808547</v>
      </c>
      <c r="AC39" s="47">
        <f>IF(PLANEL_Pot_Trim!AC12&lt;&gt;0,AC13/PLANEL_Pot_Trim!AC12,0)</f>
        <v>0.77872926212431037</v>
      </c>
      <c r="AD39" s="47">
        <f>IF(PLANEL_Pot_Trim!AD12&lt;&gt;0,AD13/PLANEL_Pot_Trim!AD12,0)</f>
        <v>0.79494144787607535</v>
      </c>
      <c r="AE39" s="47">
        <f>IF(PLANEL_Pot_Trim!AE12&lt;&gt;0,AE13/PLANEL_Pot_Trim!AE12,0)</f>
        <v>0.87935620220687527</v>
      </c>
      <c r="AF39" s="47">
        <f>IF(PLANEL_Pot_Trim!AF12&lt;&gt;0,AF13/PLANEL_Pot_Trim!AF12,0)</f>
        <v>0.72179469867664647</v>
      </c>
      <c r="AG39" s="47">
        <f>IF(PLANEL_Pot_Trim!AG12&lt;&gt;0,AG13/PLANEL_Pot_Trim!AG12,0)</f>
        <v>0.79254708902735438</v>
      </c>
      <c r="AH39" s="47">
        <f>IF(PLANEL_Pot_Trim!AH12&lt;&gt;0,AH13/PLANEL_Pot_Trim!AH12,0)</f>
        <v>0.7723869529881553</v>
      </c>
      <c r="AI39" s="47">
        <f>IF(PLANEL_Pot_Trim!AI12&lt;&gt;0,AI13/PLANEL_Pot_Trim!AI12,0)</f>
        <v>0.87576390928942049</v>
      </c>
      <c r="AJ39" s="47">
        <f>IF(PLANEL_Pot_Trim!AJ12&lt;&gt;0,AJ13/PLANEL_Pot_Trim!AJ12,0)</f>
        <v>0.8574024699000341</v>
      </c>
      <c r="AK39" s="47">
        <f>IF(PLANEL_Pot_Trim!AK12&lt;&gt;0,AK13/PLANEL_Pot_Trim!AK12,0)</f>
        <v>0.93979621631908972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0.8581666325440982</v>
      </c>
      <c r="AN39" s="47">
        <f>IF(PLANEL_Pot_Trim!AN12&lt;&gt;0,AN13/PLANEL_Pot_Trim!AN12,0)</f>
        <v>0.73003199942616204</v>
      </c>
      <c r="AO39" s="47">
        <f>IF(PLANEL_Pot_Trim!AO12&lt;&gt;0,AO13/PLANEL_Pot_Trim!AO12,0)</f>
        <v>0.77749895134851921</v>
      </c>
      <c r="AP39" s="47">
        <f>IF(PLANEL_Pot_Trim!AP12&lt;&gt;0,AP13/PLANEL_Pot_Trim!AP12,0)</f>
        <v>0.80846593670317612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0.92280893431629973</v>
      </c>
      <c r="AS39" s="47">
        <f>IF(PLANEL_Pot_Trim!AS12&lt;&gt;0,AS13/PLANEL_Pot_Trim!AS12,0)</f>
        <v>0.72240654732377296</v>
      </c>
      <c r="AT39" s="47">
        <f>IF(PLANEL_Pot_Trim!AT12&lt;&gt;0,AT13/PLANEL_Pot_Trim!AT12,0)</f>
        <v>0.72240654732377296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0.71879888752258814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3.7660712719998324E-2</v>
      </c>
      <c r="D41" s="50">
        <f>IF(PLANEL_Pot_Trim!D14&lt;&gt;0,D15/PLANEL_Pot_Trim!D14,0)</f>
        <v>0.38159567062744321</v>
      </c>
      <c r="E41" s="50">
        <f>IF(PLANEL_Pot_Trim!E14&lt;&gt;0,E15/PLANEL_Pot_Trim!E14,0)</f>
        <v>0.49994998066501301</v>
      </c>
      <c r="F41" s="50">
        <f>IF(PLANEL_Pot_Trim!F14&lt;&gt;0,F15/PLANEL_Pot_Trim!F14,0)</f>
        <v>0.31865489462071778</v>
      </c>
      <c r="G41" s="50">
        <f>IF(PLANEL_Pot_Trim!G14&lt;&gt;0,G15/PLANEL_Pot_Trim!G14,0)</f>
        <v>3.9999999991987563E-2</v>
      </c>
      <c r="H41" s="50">
        <f>IF(PLANEL_Pot_Trim!H14&lt;&gt;0,H15/PLANEL_Pot_Trim!H14,0)</f>
        <v>0.36282589271454296</v>
      </c>
      <c r="I41" s="50">
        <f>IF(PLANEL_Pot_Trim!I14&lt;&gt;0,I15/PLANEL_Pot_Trim!I14,0)</f>
        <v>0.48867449872255425</v>
      </c>
      <c r="J41" s="50">
        <f>IF(PLANEL_Pot_Trim!J14&lt;&gt;0,J15/PLANEL_Pot_Trim!J14,0)</f>
        <v>0.31756772892501589</v>
      </c>
      <c r="K41" s="50">
        <f>IF(PLANEL_Pot_Trim!K14&lt;&gt;0,K15/PLANEL_Pot_Trim!K14,0)</f>
        <v>3.9320916688359735E-2</v>
      </c>
      <c r="L41" s="50">
        <f>IF(PLANEL_Pot_Trim!L14&lt;&gt;0,L15/PLANEL_Pot_Trim!L14,0)</f>
        <v>0.37326936656533383</v>
      </c>
      <c r="M41" s="50">
        <f>IF(PLANEL_Pot_Trim!M14&lt;&gt;0,M15/PLANEL_Pot_Trim!M14,0)</f>
        <v>0.53052867207757992</v>
      </c>
      <c r="N41" s="50">
        <f>IF(PLANEL_Pot_Trim!N14&lt;&gt;0,N15/PLANEL_Pot_Trim!N14,0)</f>
        <v>0.32018569592892648</v>
      </c>
      <c r="O41" s="50">
        <f>IF(PLANEL_Pot_Trim!O14&lt;&gt;0,O15/PLANEL_Pot_Trim!O14,0)</f>
        <v>3.7443270132483442E-2</v>
      </c>
      <c r="P41" s="50">
        <f>IF(PLANEL_Pot_Trim!P14&lt;&gt;0,P15/PLANEL_Pot_Trim!P14,0)</f>
        <v>0.36634599613486274</v>
      </c>
      <c r="Q41" s="50">
        <f>IF(PLANEL_Pot_Trim!Q14&lt;&gt;0,Q15/PLANEL_Pot_Trim!Q14,0)</f>
        <v>0.34354504587494145</v>
      </c>
      <c r="R41" s="50">
        <f>IF(PLANEL_Pot_Trim!R14&lt;&gt;0,R15/PLANEL_Pot_Trim!R14,0)</f>
        <v>0.33630357916407139</v>
      </c>
      <c r="S41" s="50">
        <f>IF(PLANEL_Pot_Trim!S14&lt;&gt;0,S15/PLANEL_Pot_Trim!S14,0)</f>
        <v>3.7630589433021819E-2</v>
      </c>
      <c r="T41" s="50">
        <f>IF(PLANEL_Pot_Trim!T14&lt;&gt;0,T15/PLANEL_Pot_Trim!T14,0)</f>
        <v>0.38192880221654546</v>
      </c>
      <c r="U41" s="50">
        <f>IF(PLANEL_Pot_Trim!U14&lt;&gt;0,U15/PLANEL_Pot_Trim!U14,0)</f>
        <v>0.48961891701469901</v>
      </c>
      <c r="V41" s="50">
        <f>IF(PLANEL_Pot_Trim!V14&lt;&gt;0,V15/PLANEL_Pot_Trim!V14,0)</f>
        <v>0.32646063458495728</v>
      </c>
      <c r="W41" s="50">
        <f>IF(PLANEL_Pot_Trim!W14&lt;&gt;0,W15/PLANEL_Pot_Trim!W14,0)</f>
        <v>3.9185242087284945E-2</v>
      </c>
      <c r="X41" s="50">
        <f>IF(PLANEL_Pot_Trim!X14&lt;&gt;0,X15/PLANEL_Pot_Trim!X14,0)</f>
        <v>0.36949553524896694</v>
      </c>
      <c r="Y41" s="50">
        <f>IF(PLANEL_Pot_Trim!Y14&lt;&gt;0,Y15/PLANEL_Pot_Trim!Y14,0)</f>
        <v>0.44776681550913022</v>
      </c>
      <c r="Z41" s="50">
        <f>IF(PLANEL_Pot_Trim!Z14&lt;&gt;0,Z15/PLANEL_Pot_Trim!Z14,0)</f>
        <v>0.32054637463303692</v>
      </c>
      <c r="AA41" s="50">
        <f>IF(PLANEL_Pot_Trim!AA14&lt;&gt;0,AA15/PLANEL_Pot_Trim!AA14,0)</f>
        <v>3.6891089013185843E-2</v>
      </c>
      <c r="AB41" s="50">
        <f>IF(PLANEL_Pot_Trim!AB14&lt;&gt;0,AB15/PLANEL_Pot_Trim!AB14,0)</f>
        <v>0.3501667999705092</v>
      </c>
      <c r="AC41" s="50">
        <f>IF(PLANEL_Pot_Trim!AC14&lt;&gt;0,AC15/PLANEL_Pot_Trim!AC14,0)</f>
        <v>0.49371238324117889</v>
      </c>
      <c r="AD41" s="50">
        <f>IF(PLANEL_Pot_Trim!AD14&lt;&gt;0,AD15/PLANEL_Pot_Trim!AD14,0)</f>
        <v>0.31661243269871242</v>
      </c>
      <c r="AE41" s="50">
        <f>IF(PLANEL_Pot_Trim!AE14&lt;&gt;0,AE15/PLANEL_Pot_Trim!AE14,0)</f>
        <v>3.9307191494906392E-2</v>
      </c>
      <c r="AF41" s="50">
        <f>IF(PLANEL_Pot_Trim!AF14&lt;&gt;0,AF15/PLANEL_Pot_Trim!AF14,0)</f>
        <v>0.38035856646733762</v>
      </c>
      <c r="AG41" s="50">
        <f>IF(PLANEL_Pot_Trim!AG14&lt;&gt;0,AG15/PLANEL_Pot_Trim!AG14,0)</f>
        <v>0.50832942550719507</v>
      </c>
      <c r="AH41" s="50">
        <f>IF(PLANEL_Pot_Trim!AH14&lt;&gt;0,AH15/PLANEL_Pot_Trim!AH14,0)</f>
        <v>0.31259587909502168</v>
      </c>
      <c r="AI41" s="50">
        <f>IF(PLANEL_Pot_Trim!AI14&lt;&gt;0,AI15/PLANEL_Pot_Trim!AI14,0)</f>
        <v>3.941608180749364E-2</v>
      </c>
      <c r="AJ41" s="50">
        <f>IF(PLANEL_Pot_Trim!AJ14&lt;&gt;0,AJ15/PLANEL_Pot_Trim!AJ14,0)</f>
        <v>0.3729902285884828</v>
      </c>
      <c r="AK41" s="50">
        <f>IF(PLANEL_Pot_Trim!AK14&lt;&gt;0,AK15/PLANEL_Pot_Trim!AK14,0)</f>
        <v>0.53999999984215141</v>
      </c>
      <c r="AL41" s="50">
        <f>IF(PLANEL_Pot_Trim!AL14&lt;&gt;0,AL15/PLANEL_Pot_Trim!AL14,0)</f>
        <v>0.32970047022994398</v>
      </c>
      <c r="AM41" s="50">
        <f>IF(PLANEL_Pot_Trim!AM14&lt;&gt;0,AM15/PLANEL_Pot_Trim!AM14,0)</f>
        <v>1.4738488523557036E-2</v>
      </c>
      <c r="AN41" s="50">
        <f>IF(PLANEL_Pot_Trim!AN14&lt;&gt;0,AN15/PLANEL_Pot_Trim!AN14,0)</f>
        <v>0.14802771968330664</v>
      </c>
      <c r="AO41" s="50">
        <f>IF(PLANEL_Pot_Trim!AO14&lt;&gt;0,AO15/PLANEL_Pot_Trim!AO14,0)</f>
        <v>0.19221513950411345</v>
      </c>
      <c r="AP41" s="50">
        <f>IF(PLANEL_Pot_Trim!AP14&lt;&gt;0,AP15/PLANEL_Pot_Trim!AP14,0)</f>
        <v>0.12030155478805868</v>
      </c>
      <c r="AQ41" s="50">
        <f>IF(PLANEL_Pot_Trim!AQ14&lt;&gt;0,AQ15/PLANEL_Pot_Trim!AQ14,0)</f>
        <v>1.5258143104580919E-2</v>
      </c>
      <c r="AR41" s="50">
        <f>IF(PLANEL_Pot_Trim!AR14&lt;&gt;0,AR15/PLANEL_Pot_Trim!AR14,0)</f>
        <v>0.13880589641952892</v>
      </c>
      <c r="AS41" s="50">
        <f>IF(PLANEL_Pot_Trim!AS14&lt;&gt;0,AS15/PLANEL_Pot_Trim!AS14,0)</f>
        <v>0.19526787396100101</v>
      </c>
      <c r="AT41" s="50">
        <f>IF(PLANEL_Pot_Trim!AT14&lt;&gt;0,AT15/PLANEL_Pot_Trim!AT14,0)</f>
        <v>0.12062279580178253</v>
      </c>
      <c r="AU41" s="50">
        <f>IF(PLANEL_Pot_Trim!AU14&lt;&gt;0,AU15/PLANEL_Pot_Trim!AU14,0)</f>
        <v>1.5258143104580919E-2</v>
      </c>
      <c r="AV41" s="50">
        <f>IF(PLANEL_Pot_Trim!AV14&lt;&gt;0,AV15/PLANEL_Pot_Trim!AV14,0)</f>
        <v>0.1465367173111678</v>
      </c>
      <c r="AW41" s="50">
        <f>IF(PLANEL_Pot_Trim!AW14&lt;&gt;0,AW15/PLANEL_Pot_Trim!AW14,0)</f>
        <v>0.20577234590357352</v>
      </c>
      <c r="AX41" s="50">
        <f>IF(PLANEL_Pot_Trim!AX14&lt;&gt;0,AX15/PLANEL_Pot_Trim!AX14,0)</f>
        <v>0.12969421638500103</v>
      </c>
      <c r="AY41" s="50">
        <f>IF(PLANEL_Pot_Trim!AY14&lt;&gt;0,AY15/PLANEL_Pot_Trim!AY14,0)</f>
        <v>1.5182330225342088E-2</v>
      </c>
      <c r="AZ41" s="50">
        <f>IF(PLANEL_Pot_Trim!AZ14&lt;&gt;0,AZ15/PLANEL_Pot_Trim!AZ14,0)</f>
        <v>0.14802771968330664</v>
      </c>
      <c r="BA41" s="50">
        <f>IF(PLANEL_Pot_Trim!BA14&lt;&gt;0,BA15/PLANEL_Pot_Trim!BA14,0)</f>
        <v>0.20598493186853786</v>
      </c>
      <c r="BB41" s="50">
        <f>IF(PLANEL_Pot_Trim!BB14&lt;&gt;0,BB15/PLANEL_Pot_Trim!BB14,0)</f>
        <v>0.12969421638500103</v>
      </c>
      <c r="BC41" s="50">
        <f>IF(PLANEL_Pot_Trim!BC14&lt;&gt;0,BC15/PLANEL_Pot_Trim!BC14,0)</f>
        <v>1.5258143104580919E-2</v>
      </c>
      <c r="BD41" s="50">
        <f>IF(PLANEL_Pot_Trim!BD14&lt;&gt;0,BD15/PLANEL_Pot_Trim!BD14,0)</f>
        <v>0.14876689525588524</v>
      </c>
      <c r="BE41" s="50">
        <f>IF(PLANEL_Pot_Trim!BE14&lt;&gt;0,BE15/PLANEL_Pot_Trim!BE14,0)</f>
        <v>0.20598493186853786</v>
      </c>
      <c r="BF41" s="50">
        <f>IF(PLANEL_Pot_Trim!BF14&lt;&gt;0,BF15/PLANEL_Pot_Trim!BF14,0)</f>
        <v>0.12969421638500103</v>
      </c>
      <c r="BG41" s="50">
        <f>IF(PLANEL_Pot_Trim!BG14&lt;&gt;0,BG15/PLANEL_Pot_Trim!BG14,0)</f>
        <v>1.5258143104580919E-2</v>
      </c>
      <c r="BH41" s="50">
        <f>IF(PLANEL_Pot_Trim!BH14&lt;&gt;0,BH15/PLANEL_Pot_Trim!BH14,0)</f>
        <v>0.14558148826032971</v>
      </c>
      <c r="BI41" s="50">
        <f>IF(PLANEL_Pot_Trim!BI14&lt;&gt;0,BI15/PLANEL_Pot_Trim!BI14,0)</f>
        <v>0.20307696845379097</v>
      </c>
      <c r="BJ41" s="50">
        <f>IF(PLANEL_Pot_Trim!BJ14&lt;&gt;0,BJ15/PLANEL_Pot_Trim!BJ14,0)</f>
        <v>0.12958520860101075</v>
      </c>
      <c r="BK41" s="50">
        <f>IF(PLANEL_Pot_Trim!BK14&lt;&gt;0,BK15/PLANEL_Pot_Trim!BK14,0)</f>
        <v>1.5258143104580919E-2</v>
      </c>
      <c r="BL41" s="50">
        <f>IF(PLANEL_Pot_Trim!BL14&lt;&gt;0,BL15/PLANEL_Pot_Trim!BL14,0)</f>
        <v>0.14876689525588524</v>
      </c>
      <c r="BM41" s="50">
        <f>IF(PLANEL_Pot_Trim!BM14&lt;&gt;0,BM15/PLANEL_Pot_Trim!BM14,0)</f>
        <v>0.20598493186853786</v>
      </c>
      <c r="BN41" s="50">
        <f>IF(PLANEL_Pot_Trim!BN14&lt;&gt;0,BN15/PLANEL_Pot_Trim!BN14,0)</f>
        <v>0.12969421638500103</v>
      </c>
      <c r="BO41" s="50">
        <f>IF(PLANEL_Pot_Trim!BO14&lt;&gt;0,BO15/PLANEL_Pot_Trim!BO14,0)</f>
        <v>3.719262857942105E-3</v>
      </c>
      <c r="BP41" s="50">
        <f>IF(PLANEL_Pot_Trim!BP14&lt;&gt;0,BP15/PLANEL_Pot_Trim!BP14,0)</f>
        <v>3.6262812867243067E-2</v>
      </c>
      <c r="BQ41" s="50">
        <f>IF(PLANEL_Pot_Trim!BQ14&lt;&gt;0,BQ15/PLANEL_Pot_Trim!BQ14,0)</f>
        <v>5.0210048588371865E-2</v>
      </c>
      <c r="BR41" s="50">
        <f>IF(PLANEL_Pot_Trim!BR14&lt;&gt;0,BR15/PLANEL_Pot_Trim!BR14,0)</f>
        <v>3.1613734290969538E-2</v>
      </c>
      <c r="BS41" s="50">
        <f>IF(PLANEL_Pot_Trim!BS14&lt;&gt;0,BS15/PLANEL_Pot_Trim!BS14,0)</f>
        <v>3.719262857942105E-3</v>
      </c>
      <c r="BT41" s="50">
        <f>IF(PLANEL_Pot_Trim!BT14&lt;&gt;0,BT15/PLANEL_Pot_Trim!BT14,0)</f>
        <v>3.6262812867243067E-2</v>
      </c>
      <c r="BU41" s="50">
        <f>IF(PLANEL_Pot_Trim!BU14&lt;&gt;0,BU15/PLANEL_Pot_Trim!BU14,0)</f>
        <v>5.0210048588371865E-2</v>
      </c>
      <c r="BV41" s="50">
        <f>IF(PLANEL_Pot_Trim!BV14&lt;&gt;0,BV15/PLANEL_Pot_Trim!BV14,0)</f>
        <v>3.1613734290969538E-2</v>
      </c>
      <c r="BW41" s="50">
        <f>IF(PLANEL_Pot_Trim!BW14&lt;&gt;0,BW15/PLANEL_Pot_Trim!BW14,0)</f>
        <v>3.719262857942105E-3</v>
      </c>
      <c r="BX41" s="50">
        <f>IF(PLANEL_Pot_Trim!BX14&lt;&gt;0,BX15/PLANEL_Pot_Trim!BX14,0)</f>
        <v>3.6262812867243067E-2</v>
      </c>
      <c r="BY41" s="50">
        <f>IF(PLANEL_Pot_Trim!BY14&lt;&gt;0,BY15/PLANEL_Pot_Trim!BY14,0)</f>
        <v>5.0210048588371865E-2</v>
      </c>
      <c r="BZ41" s="50">
        <f>IF(PLANEL_Pot_Trim!BZ14&lt;&gt;0,BZ15/PLANEL_Pot_Trim!BZ14,0)</f>
        <v>3.1613734290969538E-2</v>
      </c>
      <c r="CA41" s="50">
        <f>IF(PLANEL_Pot_Trim!CA14&lt;&gt;0,CA15/PLANEL_Pot_Trim!CA14,0)</f>
        <v>3.719262857942105E-3</v>
      </c>
      <c r="CB41" s="50">
        <f>IF(PLANEL_Pot_Trim!CB14&lt;&gt;0,CB15/PLANEL_Pot_Trim!CB14,0)</f>
        <v>3.6262812867243067E-2</v>
      </c>
      <c r="CC41" s="50">
        <f>IF(PLANEL_Pot_Trim!CC14&lt;&gt;0,CC15/PLANEL_Pot_Trim!CC14,0)</f>
        <v>5.0210048588371865E-2</v>
      </c>
      <c r="CD41" s="50">
        <f>IF(PLANEL_Pot_Trim!CD14&lt;&gt;0,CD15/PLANEL_Pot_Trim!CD14,0)</f>
        <v>3.1613734290969538E-2</v>
      </c>
      <c r="CE41" s="50">
        <f>IF(PLANEL_Pot_Trim!CE14&lt;&gt;0,CE15/PLANEL_Pot_Trim!CE14,0)</f>
        <v>3.719262857942105E-3</v>
      </c>
      <c r="CF41" s="50">
        <f>IF(PLANEL_Pot_Trim!CF14&lt;&gt;0,CF15/PLANEL_Pot_Trim!CF14,0)</f>
        <v>3.6262812867243067E-2</v>
      </c>
      <c r="CG41" s="50">
        <f>IF(PLANEL_Pot_Trim!CG14&lt;&gt;0,CG15/PLANEL_Pot_Trim!CG14,0)</f>
        <v>5.0210048588371865E-2</v>
      </c>
      <c r="CH41" s="50">
        <f>IF(PLANEL_Pot_Trim!CH14&lt;&gt;0,CH15/PLANEL_Pot_Trim!CH14,0)</f>
        <v>3.1613734290969538E-2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0.82050423985463361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0.90249999999999997</v>
      </c>
      <c r="I42" s="50">
        <f>IF(PLANEL_Pot_Trim!I15&lt;&gt;0,I16/PLANEL_Pot_Trim!I15,0)</f>
        <v>0.89156723198061794</v>
      </c>
      <c r="J42" s="50">
        <f>IF(PLANEL_Pot_Trim!J15&lt;&gt;0,J16/PLANEL_Pot_Trim!J15,0)</f>
        <v>0.89156723198061794</v>
      </c>
      <c r="K42" s="50">
        <f>IF(PLANEL_Pot_Trim!K15&lt;&gt;0,K16/PLANEL_Pot_Trim!K15,0)</f>
        <v>0.90249999999999997</v>
      </c>
      <c r="L42" s="50">
        <f>IF(PLANEL_Pot_Trim!L15&lt;&gt;0,L16/PLANEL_Pot_Trim!L15,0)</f>
        <v>0.90249999999999997</v>
      </c>
      <c r="M42" s="50">
        <f>IF(PLANEL_Pot_Trim!M15&lt;&gt;0,M16/PLANEL_Pot_Trim!M15,0)</f>
        <v>0.20608267716535436</v>
      </c>
      <c r="N42" s="50">
        <f>IF(PLANEL_Pot_Trim!N15&lt;&gt;0,N16/PLANEL_Pot_Trim!N15,0)</f>
        <v>0.90249999999999997</v>
      </c>
      <c r="O42" s="50">
        <f>IF(PLANEL_Pot_Trim!O15&lt;&gt;0,O16/PLANEL_Pot_Trim!O15,0)</f>
        <v>0.87247623762376236</v>
      </c>
      <c r="P42" s="50">
        <f>IF(PLANEL_Pot_Trim!P15&lt;&gt;0,P16/PLANEL_Pot_Trim!P15,0)</f>
        <v>0.60440693069306928</v>
      </c>
      <c r="Q42" s="50">
        <f>IF(PLANEL_Pot_Trim!Q15&lt;&gt;0,Q16/PLANEL_Pot_Trim!Q15,0)</f>
        <v>0.54364455445544557</v>
      </c>
      <c r="R42" s="50">
        <f>IF(PLANEL_Pot_Trim!R15&lt;&gt;0,R16/PLANEL_Pot_Trim!R15,0)</f>
        <v>0.90249999999999997</v>
      </c>
      <c r="S42" s="50">
        <f>IF(PLANEL_Pot_Trim!S15&lt;&gt;0,S16/PLANEL_Pot_Trim!S15,0)</f>
        <v>0.67748206278026901</v>
      </c>
      <c r="T42" s="50">
        <f>IF(PLANEL_Pot_Trim!T15&lt;&gt;0,T16/PLANEL_Pot_Trim!T15,0)</f>
        <v>0.69474962630792225</v>
      </c>
      <c r="U42" s="50">
        <f>IF(PLANEL_Pot_Trim!U15&lt;&gt;0,U16/PLANEL_Pot_Trim!U15,0)</f>
        <v>0.67748206278026901</v>
      </c>
      <c r="V42" s="50">
        <f>IF(PLANEL_Pot_Trim!V15&lt;&gt;0,V16/PLANEL_Pot_Trim!V15,0)</f>
        <v>0.90250000000000008</v>
      </c>
      <c r="W42" s="50">
        <f>IF(PLANEL_Pot_Trim!W15&lt;&gt;0,W16/PLANEL_Pot_Trim!W15,0)</f>
        <v>0.78352986077885944</v>
      </c>
      <c r="X42" s="50">
        <f>IF(PLANEL_Pot_Trim!X15&lt;&gt;0,X16/PLANEL_Pot_Trim!X15,0)</f>
        <v>0.67806745479833108</v>
      </c>
      <c r="Y42" s="50">
        <f>IF(PLANEL_Pot_Trim!Y15&lt;&gt;0,Y16/PLANEL_Pot_Trim!Y15,0)</f>
        <v>0.69313004172461756</v>
      </c>
      <c r="Z42" s="50">
        <f>IF(PLANEL_Pot_Trim!Z15&lt;&gt;0,Z16/PLANEL_Pot_Trim!Z15,0)</f>
        <v>0.68810917941585537</v>
      </c>
      <c r="AA42" s="50">
        <f>IF(PLANEL_Pot_Trim!AA15&lt;&gt;0,AA16/PLANEL_Pot_Trim!AA15,0)</f>
        <v>0.69457596685082867</v>
      </c>
      <c r="AB42" s="50">
        <f>IF(PLANEL_Pot_Trim!AB15&lt;&gt;0,AB16/PLANEL_Pot_Trim!AB15,0)</f>
        <v>0.70554558011049728</v>
      </c>
      <c r="AC42" s="50">
        <f>IF(PLANEL_Pot_Trim!AC15&lt;&gt;0,AC16/PLANEL_Pot_Trim!AC15,0)</f>
        <v>0.65717955801104977</v>
      </c>
      <c r="AD42" s="50">
        <f>IF(PLANEL_Pot_Trim!AD15&lt;&gt;0,AD16/PLANEL_Pot_Trim!AD15,0)</f>
        <v>0.88155801104972387</v>
      </c>
      <c r="AE42" s="50">
        <f>IF(PLANEL_Pot_Trim!AE15&lt;&gt;0,AE16/PLANEL_Pot_Trim!AE15,0)</f>
        <v>0.89751381215469606</v>
      </c>
      <c r="AF42" s="50">
        <f>IF(PLANEL_Pot_Trim!AF15&lt;&gt;0,AF16/PLANEL_Pot_Trim!AF15,0)</f>
        <v>0.71551795580110489</v>
      </c>
      <c r="AG42" s="50">
        <f>IF(PLANEL_Pot_Trim!AG15&lt;&gt;0,AG16/PLANEL_Pot_Trim!AG15,0)</f>
        <v>0.71551795580110489</v>
      </c>
      <c r="AH42" s="50">
        <f>IF(PLANEL_Pot_Trim!AH15&lt;&gt;0,AH16/PLANEL_Pot_Trim!AH15,0)</f>
        <v>0.86510359116022106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0.71053176795580109</v>
      </c>
      <c r="AK42" s="50">
        <f>IF(PLANEL_Pot_Trim!AK15&lt;&gt;0,AK16/PLANEL_Pot_Trim!AK15,0)</f>
        <v>0.90249999999999997</v>
      </c>
      <c r="AL42" s="50">
        <f>IF(PLANEL_Pot_Trim!AL15&lt;&gt;0,AL16/PLANEL_Pot_Trim!AL15,0)</f>
        <v>0.89252762430939236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0.7074351585014409</v>
      </c>
      <c r="AO42" s="50">
        <f>IF(PLANEL_Pot_Trim!AO15&lt;&gt;0,AO16/PLANEL_Pot_Trim!AO15,0)</f>
        <v>0.68558789625360228</v>
      </c>
      <c r="AP42" s="50">
        <f>IF(PLANEL_Pot_Trim!AP15&lt;&gt;0,AP16/PLANEL_Pot_Trim!AP15,0)</f>
        <v>0.68558789625360228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0.89209654178674358</v>
      </c>
      <c r="AS42" s="50">
        <f>IF(PLANEL_Pot_Trim!AS15&lt;&gt;0,AS16/PLANEL_Pot_Trim!AS15,0)</f>
        <v>0.68558789625360228</v>
      </c>
      <c r="AT42" s="50">
        <f>IF(PLANEL_Pot_Trim!AT15&lt;&gt;0,AT16/PLANEL_Pot_Trim!AT15,0)</f>
        <v>0.88065273775216135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0.7074351585014409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0.68558789625360228</v>
      </c>
      <c r="AZ42" s="50">
        <f>IF(PLANEL_Pot_Trim!AZ15&lt;&gt;0,AZ16/PLANEL_Pot_Trim!AZ15,0)</f>
        <v>0.7074351585014409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0.89209654178674358</v>
      </c>
      <c r="BI42" s="50">
        <f>IF(PLANEL_Pot_Trim!BI15&lt;&gt;0,BI16/PLANEL_Pot_Trim!BI15,0)</f>
        <v>0.89209654178674358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0.52023235144743529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0.51230559875583204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0.1416745840781799</v>
      </c>
      <c r="D44" s="51">
        <f>IF(PLANEL_Pot_Trim!D17&lt;&gt;0,D18/PLANEL_Pot_Trim!D17,0)</f>
        <v>0.17266558214869679</v>
      </c>
      <c r="E44" s="51">
        <f>IF(PLANEL_Pot_Trim!E17&lt;&gt;0,E18/PLANEL_Pot_Trim!E17,0)</f>
        <v>0.13190758928244584</v>
      </c>
      <c r="F44" s="51">
        <f>IF(PLANEL_Pot_Trim!F17&lt;&gt;0,F18/PLANEL_Pot_Trim!F17,0)</f>
        <v>0.17741660676829119</v>
      </c>
      <c r="G44" s="51">
        <f>IF(PLANEL_Pot_Trim!G17&lt;&gt;0,G18/PLANEL_Pot_Trim!G17,0)</f>
        <v>0.18709458712769544</v>
      </c>
      <c r="H44" s="51">
        <f>IF(PLANEL_Pot_Trim!H17&lt;&gt;0,H18/PLANEL_Pot_Trim!H17,0)</f>
        <v>0.1711026809285503</v>
      </c>
      <c r="I44" s="51">
        <f>IF(PLANEL_Pot_Trim!I17&lt;&gt;0,I18/PLANEL_Pot_Trim!I17,0)</f>
        <v>0.22853122349228921</v>
      </c>
      <c r="J44" s="51">
        <f>IF(PLANEL_Pot_Trim!J17&lt;&gt;0,J18/PLANEL_Pot_Trim!J17,0)</f>
        <v>0.16031151193285165</v>
      </c>
      <c r="K44" s="51">
        <f>IF(PLANEL_Pot_Trim!K17&lt;&gt;0,K18/PLANEL_Pot_Trim!K17,0)</f>
        <v>0.1868948398331744</v>
      </c>
      <c r="L44" s="51">
        <f>IF(PLANEL_Pot_Trim!L17&lt;&gt;0,L18/PLANEL_Pot_Trim!L17,0)</f>
        <v>0.16161027624411559</v>
      </c>
      <c r="M44" s="51">
        <f>IF(PLANEL_Pot_Trim!M17&lt;&gt;0,M18/PLANEL_Pot_Trim!M17,0)</f>
        <v>0.29216291079121859</v>
      </c>
      <c r="N44" s="51">
        <f>IF(PLANEL_Pot_Trim!N17&lt;&gt;0,N18/PLANEL_Pot_Trim!N17,0)</f>
        <v>0.17213611459501227</v>
      </c>
      <c r="O44" s="51">
        <f>IF(PLANEL_Pot_Trim!O17&lt;&gt;0,O18/PLANEL_Pot_Trim!O17,0)</f>
        <v>0.13455966934018476</v>
      </c>
      <c r="P44" s="51">
        <f>IF(PLANEL_Pot_Trim!P17&lt;&gt;0,P18/PLANEL_Pot_Trim!P17,0)</f>
        <v>0.17134645683872801</v>
      </c>
      <c r="Q44" s="51">
        <f>IF(PLANEL_Pot_Trim!Q17&lt;&gt;0,Q18/PLANEL_Pot_Trim!Q17,0)</f>
        <v>0.14946165252478058</v>
      </c>
      <c r="R44" s="51">
        <f>IF(PLANEL_Pot_Trim!R17&lt;&gt;0,R18/PLANEL_Pot_Trim!R17,0)</f>
        <v>0.2134104836583737</v>
      </c>
      <c r="S44" s="51">
        <f>IF(PLANEL_Pot_Trim!S17&lt;&gt;0,S18/PLANEL_Pot_Trim!S17,0)</f>
        <v>0.14650209297080138</v>
      </c>
      <c r="T44" s="51">
        <f>IF(PLANEL_Pot_Trim!T17&lt;&gt;0,T18/PLANEL_Pot_Trim!T17,0)</f>
        <v>0.20061853108071045</v>
      </c>
      <c r="U44" s="51">
        <f>IF(PLANEL_Pot_Trim!U17&lt;&gt;0,U18/PLANEL_Pot_Trim!U17,0)</f>
        <v>0.22083698183775968</v>
      </c>
      <c r="V44" s="51">
        <f>IF(PLANEL_Pot_Trim!V17&lt;&gt;0,V18/PLANEL_Pot_Trim!V17,0)</f>
        <v>0.24175260628908435</v>
      </c>
      <c r="W44" s="51">
        <f>IF(PLANEL_Pot_Trim!W17&lt;&gt;0,W18/PLANEL_Pot_Trim!W17,0)</f>
        <v>0.1819876575939304</v>
      </c>
      <c r="X44" s="51">
        <f>IF(PLANEL_Pot_Trim!X17&lt;&gt;0,X18/PLANEL_Pot_Trim!X17,0)</f>
        <v>0.18611272020489683</v>
      </c>
      <c r="Y44" s="51">
        <f>IF(PLANEL_Pot_Trim!Y17&lt;&gt;0,Y18/PLANEL_Pot_Trim!Y17,0)</f>
        <v>0.24681388873725132</v>
      </c>
      <c r="Z44" s="51">
        <f>IF(PLANEL_Pot_Trim!Z17&lt;&gt;0,Z18/PLANEL_Pot_Trim!Z17,0)</f>
        <v>0.19496972684444089</v>
      </c>
      <c r="AA44" s="51">
        <f>IF(PLANEL_Pot_Trim!AA17&lt;&gt;0,AA18/PLANEL_Pot_Trim!AA17,0)</f>
        <v>0.11334387967893067</v>
      </c>
      <c r="AB44" s="51">
        <f>IF(PLANEL_Pot_Trim!AB17&lt;&gt;0,AB18/PLANEL_Pot_Trim!AB17,0)</f>
        <v>0.19681417122345077</v>
      </c>
      <c r="AC44" s="51">
        <f>IF(PLANEL_Pot_Trim!AC17&lt;&gt;0,AC18/PLANEL_Pot_Trim!AC17,0)</f>
        <v>0.14040788850006963</v>
      </c>
      <c r="AD44" s="51">
        <f>IF(PLANEL_Pot_Trim!AD17&lt;&gt;0,AD18/PLANEL_Pot_Trim!AD17,0)</f>
        <v>0.18665252471207841</v>
      </c>
      <c r="AE44" s="51">
        <f>IF(PLANEL_Pot_Trim!AE17&lt;&gt;0,AE18/PLANEL_Pot_Trim!AE17,0)</f>
        <v>0.20047690349820338</v>
      </c>
      <c r="AF44" s="51">
        <f>IF(PLANEL_Pot_Trim!AF17&lt;&gt;0,AF18/PLANEL_Pot_Trim!AF17,0)</f>
        <v>0.1502043800538041</v>
      </c>
      <c r="AG44" s="51">
        <f>IF(PLANEL_Pot_Trim!AG17&lt;&gt;0,AG18/PLANEL_Pot_Trim!AG17,0)</f>
        <v>0.17766549070331189</v>
      </c>
      <c r="AH44" s="51">
        <f>IF(PLANEL_Pot_Trim!AH17&lt;&gt;0,AH18/PLANEL_Pot_Trim!AH17,0)</f>
        <v>0.12078565659504943</v>
      </c>
      <c r="AI44" s="51">
        <f>IF(PLANEL_Pot_Trim!AI17&lt;&gt;0,AI18/PLANEL_Pot_Trim!AI17,0)</f>
        <v>0.2052724179098076</v>
      </c>
      <c r="AJ44" s="51">
        <f>IF(PLANEL_Pot_Trim!AJ17&lt;&gt;0,AJ18/PLANEL_Pot_Trim!AJ17,0)</f>
        <v>0.11589315361691487</v>
      </c>
      <c r="AK44" s="51">
        <f>IF(PLANEL_Pot_Trim!AK17&lt;&gt;0,AK18/PLANEL_Pot_Trim!AK17,0)</f>
        <v>0.18915197074502019</v>
      </c>
      <c r="AL44" s="51">
        <f>IF(PLANEL_Pot_Trim!AL17&lt;&gt;0,AL18/PLANEL_Pot_Trim!AL17,0)</f>
        <v>0.27941637073532877</v>
      </c>
      <c r="AM44" s="51">
        <f>IF(PLANEL_Pot_Trim!AM17&lt;&gt;0,AM18/PLANEL_Pot_Trim!AM17,0)</f>
        <v>0.20853884537179704</v>
      </c>
      <c r="AN44" s="51">
        <f>IF(PLANEL_Pot_Trim!AN17&lt;&gt;0,AN18/PLANEL_Pot_Trim!AN17,0)</f>
        <v>0.21939999916276801</v>
      </c>
      <c r="AO44" s="51">
        <f>IF(PLANEL_Pot_Trim!AO17&lt;&gt;0,AO18/PLANEL_Pot_Trim!AO17,0)</f>
        <v>0.25553712771677972</v>
      </c>
      <c r="AP44" s="51">
        <f>IF(PLANEL_Pot_Trim!AP17&lt;&gt;0,AP18/PLANEL_Pot_Trim!AP17,0)</f>
        <v>0.2085194600107084</v>
      </c>
      <c r="AQ44" s="51">
        <f>IF(PLANEL_Pot_Trim!AQ17&lt;&gt;0,AQ18/PLANEL_Pot_Trim!AQ17,0)</f>
        <v>0.15318279971705698</v>
      </c>
      <c r="AR44" s="51">
        <f>IF(PLANEL_Pot_Trim!AR17&lt;&gt;0,AR18/PLANEL_Pot_Trim!AR17,0)</f>
        <v>0.23815786997823876</v>
      </c>
      <c r="AS44" s="51">
        <f>IF(PLANEL_Pot_Trim!AS17&lt;&gt;0,AS18/PLANEL_Pot_Trim!AS17,0)</f>
        <v>0.28990890764189647</v>
      </c>
      <c r="AT44" s="51">
        <f>IF(PLANEL_Pot_Trim!AT17&lt;&gt;0,AT18/PLANEL_Pot_Trim!AT17,0)</f>
        <v>0.22822640456595544</v>
      </c>
      <c r="AU44" s="51">
        <f>IF(PLANEL_Pot_Trim!AU17&lt;&gt;0,AU18/PLANEL_Pot_Trim!AU17,0)</f>
        <v>0.21142827156730498</v>
      </c>
      <c r="AV44" s="51">
        <f>IF(PLANEL_Pot_Trim!AV17&lt;&gt;0,AV18/PLANEL_Pot_Trim!AV17,0)</f>
        <v>0.22577890873181636</v>
      </c>
      <c r="AW44" s="51">
        <f>IF(PLANEL_Pot_Trim!AW17&lt;&gt;0,AW18/PLANEL_Pot_Trim!AW17,0)</f>
        <v>0.33498887340638317</v>
      </c>
      <c r="AX44" s="51">
        <f>IF(PLANEL_Pot_Trim!AX17&lt;&gt;0,AX18/PLANEL_Pot_Trim!AX17,0)</f>
        <v>0.19398534757901795</v>
      </c>
      <c r="AY44" s="51">
        <f>IF(PLANEL_Pot_Trim!AY17&lt;&gt;0,AY18/PLANEL_Pot_Trim!AY17,0)</f>
        <v>0.1967960903884369</v>
      </c>
      <c r="AZ44" s="51">
        <f>IF(PLANEL_Pot_Trim!AZ17&lt;&gt;0,AZ18/PLANEL_Pot_Trim!AZ17,0)</f>
        <v>0.22920171572044865</v>
      </c>
      <c r="BA44" s="51">
        <f>IF(PLANEL_Pot_Trim!BA17&lt;&gt;0,BA18/PLANEL_Pot_Trim!BA17,0)</f>
        <v>0.33774598987276183</v>
      </c>
      <c r="BB44" s="51">
        <f>IF(PLANEL_Pot_Trim!BB17&lt;&gt;0,BB18/PLANEL_Pot_Trim!BB17,0)</f>
        <v>0.29047895634712384</v>
      </c>
      <c r="BC44" s="51">
        <f>IF(PLANEL_Pot_Trim!BC17&lt;&gt;0,BC18/PLANEL_Pot_Trim!BC17,0)</f>
        <v>0.21337220467262552</v>
      </c>
      <c r="BD44" s="51">
        <f>IF(PLANEL_Pot_Trim!BD17&lt;&gt;0,BD18/PLANEL_Pot_Trim!BD17,0)</f>
        <v>0.24191995109605896</v>
      </c>
      <c r="BE44" s="51">
        <f>IF(PLANEL_Pot_Trim!BE17&lt;&gt;0,BE18/PLANEL_Pot_Trim!BE17,0)</f>
        <v>0.20748886877170586</v>
      </c>
      <c r="BF44" s="51">
        <f>IF(PLANEL_Pot_Trim!BF17&lt;&gt;0,BF18/PLANEL_Pot_Trim!BF17,0)</f>
        <v>0.2911556725733378</v>
      </c>
      <c r="BG44" s="51">
        <f>IF(PLANEL_Pot_Trim!BG17&lt;&gt;0,BG18/PLANEL_Pot_Trim!BG17,0)</f>
        <v>0.2134790943024443</v>
      </c>
      <c r="BH44" s="51">
        <f>IF(PLANEL_Pot_Trim!BH17&lt;&gt;0,BH18/PLANEL_Pot_Trim!BH17,0)</f>
        <v>0.24188329615965826</v>
      </c>
      <c r="BI44" s="51">
        <f>IF(PLANEL_Pot_Trim!BI17&lt;&gt;0,BI18/PLANEL_Pot_Trim!BI17,0)</f>
        <v>0.32187847956933219</v>
      </c>
      <c r="BJ44" s="51">
        <f>IF(PLANEL_Pot_Trim!BJ17&lt;&gt;0,BJ18/PLANEL_Pot_Trim!BJ17,0)</f>
        <v>0.28887592796943007</v>
      </c>
      <c r="BK44" s="51">
        <f>IF(PLANEL_Pot_Trim!BK17&lt;&gt;0,BK18/PLANEL_Pot_Trim!BK17,0)</f>
        <v>0.21408062699619482</v>
      </c>
      <c r="BL44" s="51">
        <f>IF(PLANEL_Pot_Trim!BL17&lt;&gt;0,BL18/PLANEL_Pot_Trim!BL17,0)</f>
        <v>0.24278359980829156</v>
      </c>
      <c r="BM44" s="51">
        <f>IF(PLANEL_Pot_Trim!BM17&lt;&gt;0,BM18/PLANEL_Pot_Trim!BM17,0)</f>
        <v>0.33983364866656296</v>
      </c>
      <c r="BN44" s="51">
        <f>IF(PLANEL_Pot_Trim!BN17&lt;&gt;0,BN18/PLANEL_Pot_Trim!BN17,0)</f>
        <v>0.29210101238187491</v>
      </c>
      <c r="BO44" s="51">
        <f>IF(PLANEL_Pot_Trim!BO17&lt;&gt;0,BO18/PLANEL_Pot_Trim!BO17,0)</f>
        <v>0.21460132841239471</v>
      </c>
      <c r="BP44" s="51">
        <f>IF(PLANEL_Pot_Trim!BP17&lt;&gt;0,BP18/PLANEL_Pot_Trim!BP17,0)</f>
        <v>0.24341839505596533</v>
      </c>
      <c r="BQ44" s="51">
        <f>IF(PLANEL_Pot_Trim!BQ17&lt;&gt;0,BQ18/PLANEL_Pot_Trim!BQ17,0)</f>
        <v>0.34072793824229991</v>
      </c>
      <c r="BR44" s="51">
        <f>IF(PLANEL_Pot_Trim!BR17&lt;&gt;0,BR18/PLANEL_Pot_Trim!BR17,0)</f>
        <v>0.29279585184982249</v>
      </c>
      <c r="BS44" s="51">
        <f>IF(PLANEL_Pot_Trim!BS17&lt;&gt;0,BS18/PLANEL_Pot_Trim!BS17,0)</f>
        <v>0.21570372958397147</v>
      </c>
      <c r="BT44" s="51">
        <f>IF(PLANEL_Pot_Trim!BT17&lt;&gt;0,BT18/PLANEL_Pot_Trim!BT17,0)</f>
        <v>0.2447623495670595</v>
      </c>
      <c r="BU44" s="51">
        <f>IF(PLANEL_Pot_Trim!BU17&lt;&gt;0,BU18/PLANEL_Pot_Trim!BU17,0)</f>
        <v>0.34262128024902022</v>
      </c>
      <c r="BV44" s="51">
        <f>IF(PLANEL_Pot_Trim!BV17&lt;&gt;0,BV18/PLANEL_Pot_Trim!BV17,0)</f>
        <v>0.29426692880795674</v>
      </c>
      <c r="BW44" s="51">
        <f>IF(PLANEL_Pot_Trim!BW17&lt;&gt;0,BW18/PLANEL_Pot_Trim!BW17,0)</f>
        <v>0.21642086609063468</v>
      </c>
      <c r="BX44" s="51">
        <f>IF(PLANEL_Pot_Trim!BX17&lt;&gt;0,BX18/PLANEL_Pot_Trim!BX17,0)</f>
        <v>0.24563662188776531</v>
      </c>
      <c r="BY44" s="51">
        <f>IF(PLANEL_Pot_Trim!BY17&lt;&gt;0,BY18/PLANEL_Pot_Trim!BY17,0)</f>
        <v>0.34385294138155026</v>
      </c>
      <c r="BZ44" s="51">
        <f>IF(PLANEL_Pot_Trim!BZ17&lt;&gt;0,BZ18/PLANEL_Pot_Trim!BZ17,0)</f>
        <v>0.29522389712271446</v>
      </c>
      <c r="CA44" s="51">
        <f>IF(PLANEL_Pot_Trim!CA17&lt;&gt;0,CA18/PLANEL_Pot_Trim!CA17,0)</f>
        <v>0.21721568986181408</v>
      </c>
      <c r="CB44" s="51">
        <f>IF(PLANEL_Pot_Trim!CB17&lt;&gt;0,CB18/PLANEL_Pot_Trim!CB17,0)</f>
        <v>0.24660560397405312</v>
      </c>
      <c r="CC44" s="51">
        <f>IF(PLANEL_Pot_Trim!CC17&lt;&gt;0,CC18/PLANEL_Pot_Trim!CC17,0)</f>
        <v>0.23139287386146815</v>
      </c>
      <c r="CD44" s="51">
        <f>IF(PLANEL_Pot_Trim!CD17&lt;&gt;0,CD18/PLANEL_Pot_Trim!CD17,0)</f>
        <v>0.29628453361761664</v>
      </c>
      <c r="CE44" s="51">
        <f>IF(PLANEL_Pot_Trim!CE17&lt;&gt;0,CE18/PLANEL_Pot_Trim!CE17,0)</f>
        <v>0.21862952397388832</v>
      </c>
      <c r="CF44" s="51">
        <f>IF(PLANEL_Pot_Trim!CF17&lt;&gt;0,CF18/PLANEL_Pot_Trim!CF17,0)</f>
        <v>0.24832923125964693</v>
      </c>
      <c r="CG44" s="51">
        <f>IF(PLANEL_Pot_Trim!CG17&lt;&gt;0,CG18/PLANEL_Pot_Trim!CG17,0)</f>
        <v>0.32998205307808293</v>
      </c>
      <c r="CH44" s="51">
        <f>IF(PLANEL_Pot_Trim!CH17&lt;&gt;0,CH18/PLANEL_Pot_Trim!CH17,0)</f>
        <v>0.27487446519783415</v>
      </c>
      <c r="CI44" s="51">
        <f>IF(PLANEL_Pot_Trim!CI17&lt;&gt;0,CI18/PLANEL_Pot_Trim!CI17,0)</f>
        <v>0.21879185260999964</v>
      </c>
      <c r="CJ44" s="51">
        <f>IF(PLANEL_Pot_Trim!CJ17&lt;&gt;0,CJ18/PLANEL_Pot_Trim!CJ17,0)</f>
        <v>0.24852712862549137</v>
      </c>
      <c r="CK44" s="51">
        <f>IF(PLANEL_Pot_Trim!CK17&lt;&gt;0,CK18/PLANEL_Pot_Trim!CK17,0)</f>
        <v>0.32056652733696622</v>
      </c>
      <c r="CL44" s="51">
        <f>IF(PLANEL_Pot_Trim!CL17&lt;&gt;0,CL18/PLANEL_Pot_Trim!CL17,0)</f>
        <v>0.29838781212195886</v>
      </c>
      <c r="CM44" s="51">
        <f>IF(PLANEL_Pot_Trim!CM17&lt;&gt;0,CM18/PLANEL_Pot_Trim!CM17,0)</f>
        <v>0.21939304438725332</v>
      </c>
      <c r="CN44" s="51">
        <f>IF(PLANEL_Pot_Trim!CN17&lt;&gt;0,CN18/PLANEL_Pot_Trim!CN17,0)</f>
        <v>0.24926005093440781</v>
      </c>
      <c r="CO44" s="51">
        <f>IF(PLANEL_Pot_Trim!CO17&lt;&gt;0,CO18/PLANEL_Pot_Trim!CO17,0)</f>
        <v>0.30479925509438827</v>
      </c>
      <c r="CP44" s="51">
        <f>IF(PLANEL_Pot_Trim!CP17&lt;&gt;0,CP18/PLANEL_Pot_Trim!CP17,0)</f>
        <v>0.29919006035755008</v>
      </c>
      <c r="CQ44" s="51">
        <f>IF(PLANEL_Pot_Trim!CQ17&lt;&gt;0,CQ18/PLANEL_Pot_Trim!CQ17,0)</f>
        <v>0.21757695995357634</v>
      </c>
      <c r="CR44" s="51">
        <f>IF(PLANEL_Pot_Trim!CR17&lt;&gt;0,CR18/PLANEL_Pot_Trim!CR17,0)</f>
        <v>0.24704603407044926</v>
      </c>
      <c r="CS44" s="51">
        <f>IF(PLANEL_Pot_Trim!CS17&lt;&gt;0,CS18/PLANEL_Pot_Trim!CS17,0)</f>
        <v>0.34583849912943126</v>
      </c>
      <c r="CT44" s="51">
        <f>IF(PLANEL_Pot_Trim!CT17&lt;&gt;0,CT18/PLANEL_Pot_Trim!CT17,0)</f>
        <v>0.29676662322673131</v>
      </c>
      <c r="CU44" s="51">
        <f>IF(PLANEL_Pot_Trim!CU17&lt;&gt;0,CU18/PLANEL_Pot_Trim!CU17,0)</f>
        <v>0.20645840384584113</v>
      </c>
      <c r="CV44" s="51">
        <f>IF(PLANEL_Pot_Trim!CV17&lt;&gt;0,CV18/PLANEL_Pot_Trim!CV17,0)</f>
        <v>0.23349122841325395</v>
      </c>
      <c r="CW44" s="51">
        <f>IF(PLANEL_Pot_Trim!CW17&lt;&gt;0,CW18/PLANEL_Pot_Trim!CW17,0)</f>
        <v>0.32384741273290468</v>
      </c>
      <c r="CX44" s="51">
        <f>IF(PLANEL_Pot_Trim!CX17&lt;&gt;0,CX18/PLANEL_Pot_Trim!CX17,0)</f>
        <v>0.28192969086287334</v>
      </c>
      <c r="CY44" s="81">
        <f>IF(PLANEL_Pot_Trim!CY17&lt;&gt;0,CY18/PLANEL_Pot_Trim!CY17,0)</f>
        <v>0.20748208331258061</v>
      </c>
      <c r="CZ44" s="81">
        <f>IF(PLANEL_Pot_Trim!CZ17&lt;&gt;0,CZ18/PLANEL_Pot_Trim!CZ17,0)</f>
        <v>0.23473921205063283</v>
      </c>
      <c r="DA44" s="81">
        <f>IF(PLANEL_Pot_Trim!DA17&lt;&gt;0,DA18/PLANEL_Pot_Trim!DA17,0)</f>
        <v>0.32850084146720304</v>
      </c>
      <c r="DB44" s="81">
        <f>IF(PLANEL_Pot_Trim!DB17&lt;&gt;0,DB18/PLANEL_Pot_Trim!DB17,0)</f>
        <v>0.2832957192262433</v>
      </c>
      <c r="DC44" s="51">
        <f>IF(PLANEL_Pot_Trim!DC17&lt;&gt;0,DC18/PLANEL_Pot_Trim!DC17,0)</f>
        <v>0.20774568289308945</v>
      </c>
      <c r="DD44" s="51">
        <f>IF(PLANEL_Pot_Trim!DD17&lt;&gt;0,DD18/PLANEL_Pot_Trim!DD17,0)</f>
        <v>0.23034584561947694</v>
      </c>
      <c r="DE44" s="51">
        <f>IF(PLANEL_Pot_Trim!DE17&lt;&gt;0,DE18/PLANEL_Pot_Trim!DE17,0)</f>
        <v>0.32895356610129695</v>
      </c>
      <c r="DF44" s="51">
        <f>IF(PLANEL_Pot_Trim!DF17&lt;&gt;0,DF18/PLANEL_Pot_Trim!DF17,0)</f>
        <v>0.25249012401862686</v>
      </c>
      <c r="DG44" s="51">
        <f>IF(PLANEL_Pot_Trim!DG17&lt;&gt;0,DG18/PLANEL_Pot_Trim!DG17,0)</f>
        <v>0.20816648605509622</v>
      </c>
      <c r="DH44" s="51">
        <f>IF(PLANEL_Pot_Trim!DH17&lt;&gt;0,DH18/PLANEL_Pot_Trim!DH17,0)</f>
        <v>0.23557357813766119</v>
      </c>
      <c r="DI44" s="51">
        <f>IF(PLANEL_Pot_Trim!DI17&lt;&gt;0,DI18/PLANEL_Pot_Trim!DI17,0)</f>
        <v>0.32967628330628107</v>
      </c>
      <c r="DJ44" s="51">
        <f>IF(PLANEL_Pot_Trim!DJ17&lt;&gt;0,DJ18/PLANEL_Pot_Trim!DJ17,0)</f>
        <v>0.2708991009241894</v>
      </c>
      <c r="DK44" s="51">
        <f>IF(PLANEL_Pot_Trim!DK17&lt;&gt;0,DK18/PLANEL_Pot_Trim!DK17,0)</f>
        <v>0.20860015005673035</v>
      </c>
      <c r="DL44" s="51">
        <f>IF(PLANEL_Pot_Trim!DL17&lt;&gt;0,DL18/PLANEL_Pot_Trim!DL17,0)</f>
        <v>0.23610226470585766</v>
      </c>
      <c r="DM44" s="51">
        <f>IF(PLANEL_Pot_Trim!DM17&lt;&gt;0,DM18/PLANEL_Pot_Trim!DM17,0)</f>
        <v>0.33042108864892139</v>
      </c>
      <c r="DN44" s="51">
        <f>IF(PLANEL_Pot_Trim!DN17&lt;&gt;0,DN18/PLANEL_Pot_Trim!DN17,0)</f>
        <v>0.28478770078368326</v>
      </c>
      <c r="DO44" s="51">
        <f>IF(PLANEL_Pot_Trim!DO17&lt;&gt;0,DO18/PLANEL_Pot_Trim!DO17,0)</f>
        <v>0.20901109538224108</v>
      </c>
      <c r="DP44" s="51">
        <f>IF(PLANEL_Pot_Trim!DP17&lt;&gt;0,DP18/PLANEL_Pot_Trim!DP17,0)</f>
        <v>0.23660325457682926</v>
      </c>
      <c r="DQ44" s="51">
        <f>IF(PLANEL_Pot_Trim!DQ17&lt;&gt;0,DQ18/PLANEL_Pot_Trim!DQ17,0)</f>
        <v>0.32877325368869897</v>
      </c>
      <c r="DR44" s="51">
        <f>IF(PLANEL_Pot_Trim!DR17&lt;&gt;0,DR18/PLANEL_Pot_Trim!DR17,0)</f>
        <v>0.28533607846322917</v>
      </c>
      <c r="DS44" s="51">
        <f>IF(PLANEL_Pot_Trim!DS17&lt;&gt;0,DS18/PLANEL_Pot_Trim!DS17,0)</f>
        <v>0.20945820919861602</v>
      </c>
      <c r="DT44" s="51">
        <f>IF(PLANEL_Pot_Trim!DT17&lt;&gt;0,DT18/PLANEL_Pot_Trim!DT17,0)</f>
        <v>0.23714833801348237</v>
      </c>
      <c r="DU44" s="51">
        <f>IF(PLANEL_Pot_Trim!DU17&lt;&gt;0,DU18/PLANEL_Pot_Trim!DU17,0)</f>
        <v>0.33189478031785496</v>
      </c>
      <c r="DV44" s="51">
        <f>IF(PLANEL_Pot_Trim!DV17&lt;&gt;0,DV18/PLANEL_Pot_Trim!DV17,0)</f>
        <v>0.28593272044954759</v>
      </c>
      <c r="DW44" s="51">
        <f>IF(PLANEL_Pot_Trim!DW17&lt;&gt;0,DW18/PLANEL_Pot_Trim!DW17,0)</f>
        <v>0.20985575531853709</v>
      </c>
      <c r="DX44" s="51">
        <f>IF(PLANEL_Pot_Trim!DX17&lt;&gt;0,DX18/PLANEL_Pot_Trim!DX17,0)</f>
        <v>0.23763299270595403</v>
      </c>
      <c r="DY44" s="51">
        <f>IF(PLANEL_Pot_Trim!DY17&lt;&gt;0,DY18/PLANEL_Pot_Trim!DY17,0)</f>
        <v>0.33257755420051083</v>
      </c>
      <c r="DZ44" s="51">
        <f>IF(PLANEL_Pot_Trim!DZ17&lt;&gt;0,DZ18/PLANEL_Pot_Trim!DZ17,0)</f>
        <v>0.28646321780266931</v>
      </c>
      <c r="EA44" s="51">
        <f>IF(PLANEL_Pot_Trim!EA17&lt;&gt;0,EA18/PLANEL_Pot_Trim!EA17,0)</f>
        <v>0.21018974324259873</v>
      </c>
      <c r="EB44" s="51">
        <f>IF(PLANEL_Pot_Trim!EB17&lt;&gt;0,EB18/PLANEL_Pot_Trim!EB17,0)</f>
        <v>0.23804016261459904</v>
      </c>
      <c r="EC44" s="51">
        <f>IF(PLANEL_Pot_Trim!EC17&lt;&gt;0,EC18/PLANEL_Pot_Trim!EC17,0)</f>
        <v>0.33315116877929896</v>
      </c>
      <c r="ED44" s="51">
        <f>IF(PLANEL_Pot_Trim!ED17&lt;&gt;0,ED18/PLANEL_Pot_Trim!ED17,0)</f>
        <v>0.28690890125634472</v>
      </c>
      <c r="EE44" s="51">
        <f>IF(PLANEL_Pot_Trim!EE17&lt;&gt;0,EE18/PLANEL_Pot_Trim!EE17,0)</f>
        <v>0.21046469955385538</v>
      </c>
      <c r="EF44" s="51">
        <f>IF(PLANEL_Pot_Trim!EF17&lt;&gt;0,EF18/PLANEL_Pot_Trim!EF17,0)</f>
        <v>0.23837536612135807</v>
      </c>
      <c r="EG44" s="51">
        <f>IF(PLANEL_Pot_Trim!EG17&lt;&gt;0,EG18/PLANEL_Pot_Trim!EG17,0)</f>
        <v>0.3336233982193576</v>
      </c>
      <c r="EH44" s="51">
        <f>IF(PLANEL_Pot_Trim!EH17&lt;&gt;0,EH18/PLANEL_Pot_Trim!EH17,0)</f>
        <v>0.28267138972589928</v>
      </c>
      <c r="EI44" s="51">
        <f>IF(PLANEL_Pot_Trim!EI17&lt;&gt;0,EI18/PLANEL_Pot_Trim!EI17,0)</f>
        <v>0.21002017462641431</v>
      </c>
      <c r="EJ44" s="51">
        <f>IF(PLANEL_Pot_Trim!EJ17&lt;&gt;0,EJ18/PLANEL_Pot_Trim!EJ17,0)</f>
        <v>0.23851402477194386</v>
      </c>
      <c r="EK44" s="51">
        <f>IF(PLANEL_Pot_Trim!EK17&lt;&gt;0,EK18/PLANEL_Pot_Trim!EK17,0)</f>
        <v>0.3338187383503064</v>
      </c>
      <c r="EL44" s="51">
        <f>IF(PLANEL_Pot_Trim!EL17&lt;&gt;0,EL18/PLANEL_Pot_Trim!EL17,0)</f>
        <v>0.2874275852544847</v>
      </c>
      <c r="EM44" s="51">
        <f>IF(PLANEL_Pot_Trim!EM17&lt;&gt;0,EM18/PLANEL_Pot_Trim!EM17,0)</f>
        <v>0.2106472326747762</v>
      </c>
      <c r="EN44" s="51">
        <f>IF(PLANEL_Pot_Trim!EN17&lt;&gt;0,EN18/PLANEL_Pot_Trim!EN17,0)</f>
        <v>0.23859789510139212</v>
      </c>
      <c r="EO44" s="51">
        <f>IF(PLANEL_Pot_Trim!EO17&lt;&gt;0,EO18/PLANEL_Pot_Trim!EO17,0)</f>
        <v>0.26860512103458639</v>
      </c>
      <c r="EP44" s="51">
        <f>IF(PLANEL_Pot_Trim!EP17&lt;&gt;0,EP18/PLANEL_Pot_Trim!EP17,0)</f>
        <v>0.26722352889502066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0.24618557696952131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0.16905762449886491</v>
      </c>
      <c r="G47" s="52">
        <f>IF(PLANEL_Pot_Trim!G20&lt;&gt;0,G21/PLANEL_Pot_Trim!G20,0)</f>
        <v>0.26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0.18937352074578565</v>
      </c>
      <c r="K47" s="52">
        <f>IF(PLANEL_Pot_Trim!K20&lt;&gt;0,K21/PLANEL_Pot_Trim!K20,0)</f>
        <v>0.26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0.14527688720944884</v>
      </c>
      <c r="O47" s="52">
        <f>IF(PLANEL_Pot_Trim!O20&lt;&gt;0,O21/PLANEL_Pot_Trim!O20,0)</f>
        <v>0.22498161469988431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0.18506406523765631</v>
      </c>
      <c r="S47" s="52">
        <f>IF(PLANEL_Pot_Trim!S20&lt;&gt;0,S21/PLANEL_Pot_Trim!S20,0)</f>
        <v>0.22863935486990786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0.19437509930480878</v>
      </c>
      <c r="W47" s="52">
        <f>IF(PLANEL_Pot_Trim!W20&lt;&gt;0,W21/PLANEL_Pot_Trim!W20,0)</f>
        <v>0.24275723111711867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0.17840002394829013</v>
      </c>
      <c r="AA47" s="52">
        <f>IF(PLANEL_Pot_Trim!AA20&lt;&gt;0,AA21/PLANEL_Pot_Trim!AA20,0)</f>
        <v>0.20746068450660768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0.16512115762350066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0.15644423157075454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0.1996317489850761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0.14543722899861608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0.14316490470192442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0.23802327842880799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0.25999999990555661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0.19999999998425944</v>
      </c>
      <c r="BO47" s="52">
        <f>IF(PLANEL_Pot_Trim!BO20&lt;&gt;0,BO21/PLANEL_Pot_Trim!BO20,0)</f>
        <v>0.2599999999740647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0.20000000003705035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0.20000000000000004</v>
      </c>
      <c r="BW47" s="52">
        <f>IF(PLANEL_Pot_Trim!BW20&lt;&gt;0,BW21/PLANEL_Pot_Trim!BW20,0)</f>
        <v>0.25999999996986806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0.19999999994978016</v>
      </c>
      <c r="CA47" s="52">
        <f>IF(PLANEL_Pot_Trim!CA20&lt;&gt;0,CA21/PLANEL_Pot_Trim!CA20,0)</f>
        <v>0.26000000004880186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0.20000000004066823</v>
      </c>
      <c r="CE47" s="52">
        <f>IF(PLANEL_Pot_Trim!CE20&lt;&gt;0,CE21/PLANEL_Pot_Trim!CE20,0)</f>
        <v>0.26000000000680223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0.19999999999999998</v>
      </c>
      <c r="CI47" s="52">
        <f>IF(PLANEL_Pot_Trim!CI20&lt;&gt;0,CI21/PLANEL_Pot_Trim!CI20,0)</f>
        <v>0.25999999997102563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0.1999999999710256</v>
      </c>
      <c r="CM47" s="52">
        <f>IF(PLANEL_Pot_Trim!CM20&lt;&gt;0,CM21/PLANEL_Pot_Trim!CM20,0)</f>
        <v>0.26000000002552037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0.20000000002552037</v>
      </c>
      <c r="CQ47" s="52">
        <f>IF(PLANEL_Pot_Trim!CQ20&lt;&gt;0,CQ21/PLANEL_Pot_Trim!CQ20,0)</f>
        <v>0.26000000002614743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0.20000000002614743</v>
      </c>
      <c r="CU47" s="52">
        <f>IF(PLANEL_Pot_Trim!CU20&lt;&gt;0,CU21/PLANEL_Pot_Trim!CU20,0)</f>
        <v>0.26000000002681667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0.2000000000268167</v>
      </c>
      <c r="CY47" s="82">
        <f>IF(PLANEL_Pot_Trim!CY20&lt;&gt;0,CY21/PLANEL_Pot_Trim!CY20,0)</f>
        <v>0.26000000001724455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0.20000000002395077</v>
      </c>
      <c r="DC47" s="52">
        <f>IF(PLANEL_Pot_Trim!DC20&lt;&gt;0,DC21/PLANEL_Pot_Trim!DC20,0)</f>
        <v>0.26000000001525431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0.20000000002179197</v>
      </c>
      <c r="DG47" s="52">
        <f>IF(PLANEL_Pot_Trim!DG20&lt;&gt;0,DG21/PLANEL_Pot_Trim!DG20,0)</f>
        <v>0.26000000003596768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0.20000000003996407</v>
      </c>
      <c r="DK47" s="52">
        <f>IF(PLANEL_Pot_Trim!DK20&lt;&gt;0,DK21/PLANEL_Pot_Trim!DK20,0)</f>
        <v>0.26000000004059926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0.2000000000369084</v>
      </c>
      <c r="DO47" s="52">
        <f>IF(PLANEL_Pot_Trim!DO20&lt;&gt;0,DO21/PLANEL_Pot_Trim!DO20,0)</f>
        <v>0.26000000002739826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0.20000000003424781</v>
      </c>
      <c r="DS47" s="52">
        <f>IF(PLANEL_Pot_Trim!DS20&lt;&gt;0,DS21/PLANEL_Pot_Trim!DS20,0)</f>
        <v>0.25999999999680862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0.2</v>
      </c>
      <c r="DW47" s="52">
        <f>IF(PLANEL_Pot_Trim!DW20&lt;&gt;0,DW21/PLANEL_Pot_Trim!DW20,0)</f>
        <v>0.26000000001493723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0.20000000001493723</v>
      </c>
      <c r="EA47" s="52">
        <f>IF(PLANEL_Pot_Trim!EA20&lt;&gt;0,EA21/PLANEL_Pot_Trim!EA20,0)</f>
        <v>0.26000000001404988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0.20000000001404997</v>
      </c>
      <c r="EE47" s="52">
        <f>IF(PLANEL_Pot_Trim!EE20&lt;&gt;0,EE21/PLANEL_Pot_Trim!EE20,0)</f>
        <v>0.26000000003427015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0.20000000002636167</v>
      </c>
      <c r="EI47" s="52">
        <f>IF(PLANEL_Pot_Trim!EI20&lt;&gt;0,EI21/PLANEL_Pot_Trim!EI20,0)</f>
        <v>0.26000000001244644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0.20000000001244647</v>
      </c>
      <c r="EM47" s="52">
        <f>IF(PLANEL_Pot_Trim!EM20&lt;&gt;0,EM21/PLANEL_Pot_Trim!EM20,0)</f>
        <v>0.25999999996458528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0.2000000000118049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54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43.56365563</v>
      </c>
      <c r="D4" s="33">
        <v>49.197579089999998</v>
      </c>
      <c r="E4" s="33">
        <v>39.2413898</v>
      </c>
      <c r="F4" s="33">
        <v>49.510847990000002</v>
      </c>
      <c r="G4" s="33">
        <v>24.523617009999999</v>
      </c>
      <c r="H4" s="33">
        <v>25.5045039</v>
      </c>
      <c r="I4" s="33">
        <v>20.750220649999999</v>
      </c>
      <c r="J4" s="33">
        <v>25.384158459999998</v>
      </c>
      <c r="K4" s="33">
        <v>28.430697479999999</v>
      </c>
      <c r="L4" s="33">
        <v>32.098151250000001</v>
      </c>
      <c r="M4" s="33">
        <v>32.952924619999997</v>
      </c>
      <c r="N4" s="33">
        <v>32.079033780000003</v>
      </c>
      <c r="O4" s="33">
        <v>32.057271290000003</v>
      </c>
      <c r="P4" s="33">
        <v>27.705530249999999</v>
      </c>
      <c r="Q4" s="33">
        <v>27.734839340000001</v>
      </c>
      <c r="R4" s="33">
        <v>28.447114410000001</v>
      </c>
      <c r="S4" s="33">
        <v>29.33139014</v>
      </c>
      <c r="T4" s="33">
        <v>27.079251249999999</v>
      </c>
      <c r="U4" s="33">
        <v>22.47246771</v>
      </c>
      <c r="V4" s="33">
        <v>20.096495730000001</v>
      </c>
      <c r="W4" s="33">
        <v>20.50959653</v>
      </c>
      <c r="X4" s="33">
        <v>21.576144119999999</v>
      </c>
      <c r="Y4" s="33">
        <v>21.409237040000001</v>
      </c>
      <c r="Z4" s="33">
        <v>22.70605707</v>
      </c>
      <c r="AA4" s="33">
        <v>23.671598150000001</v>
      </c>
      <c r="AB4" s="33">
        <v>24.1025274</v>
      </c>
      <c r="AC4" s="33">
        <v>24.779268510000001</v>
      </c>
      <c r="AD4" s="33">
        <v>25.688297989999999</v>
      </c>
      <c r="AE4" s="33">
        <v>24.061975279999999</v>
      </c>
      <c r="AF4" s="33">
        <v>24.946067119999999</v>
      </c>
      <c r="AG4" s="33">
        <v>25.647821359999998</v>
      </c>
      <c r="AH4" s="33">
        <v>26.072804319999999</v>
      </c>
      <c r="AI4" s="33">
        <v>26.50963067</v>
      </c>
      <c r="AJ4" s="33">
        <v>24.699786530000001</v>
      </c>
      <c r="AK4" s="33">
        <v>25.284305490000001</v>
      </c>
      <c r="AL4" s="33">
        <v>25.80286371</v>
      </c>
      <c r="AM4" s="33">
        <v>27.42470527</v>
      </c>
      <c r="AN4" s="33">
        <v>31.312784440000001</v>
      </c>
      <c r="AO4" s="33">
        <v>36.089986119999999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63.186002430000002</v>
      </c>
      <c r="D16" s="33">
        <v>65.946439380000001</v>
      </c>
      <c r="E16" s="33">
        <v>62.972911770000003</v>
      </c>
      <c r="F16" s="33">
        <v>65.880134179999999</v>
      </c>
      <c r="G16" s="33">
        <v>65.632741600000003</v>
      </c>
      <c r="H16" s="33">
        <v>67.809593919999998</v>
      </c>
      <c r="I16" s="33">
        <v>56.38644111</v>
      </c>
      <c r="J16" s="33">
        <v>67.710586829999997</v>
      </c>
      <c r="K16" s="33">
        <v>72.362968809999998</v>
      </c>
      <c r="L16" s="33">
        <v>84.756036710000004</v>
      </c>
      <c r="M16" s="33">
        <v>87.005873199999996</v>
      </c>
      <c r="N16" s="33">
        <v>85.946759749999998</v>
      </c>
      <c r="O16" s="33">
        <v>85.526434210000005</v>
      </c>
      <c r="P16" s="33">
        <v>81.072337559999994</v>
      </c>
      <c r="Q16" s="33">
        <v>81.561451750000003</v>
      </c>
      <c r="R16" s="33">
        <v>82.941187040000003</v>
      </c>
      <c r="S16" s="33">
        <v>84.306961310000005</v>
      </c>
      <c r="T16" s="33">
        <v>81.206831100000002</v>
      </c>
      <c r="U16" s="33">
        <v>77.049364350000005</v>
      </c>
      <c r="V16" s="33">
        <v>71.469847150000007</v>
      </c>
      <c r="W16" s="33">
        <v>72.151212740000005</v>
      </c>
      <c r="X16" s="33">
        <v>73.506595379999993</v>
      </c>
      <c r="Y16" s="33">
        <v>73.964723849999999</v>
      </c>
      <c r="Z16" s="33">
        <v>75.507956910000004</v>
      </c>
      <c r="AA16" s="33">
        <v>76.867365879999994</v>
      </c>
      <c r="AB16" s="33">
        <v>77.736714770000006</v>
      </c>
      <c r="AC16" s="33">
        <v>77.664641329999995</v>
      </c>
      <c r="AD16" s="33">
        <v>78.845305420000003</v>
      </c>
      <c r="AE16" s="33">
        <v>77.054041990000002</v>
      </c>
      <c r="AF16" s="33">
        <v>78.775155339999998</v>
      </c>
      <c r="AG16" s="33">
        <v>79.578694380000002</v>
      </c>
      <c r="AH16" s="33">
        <v>79.994359880000005</v>
      </c>
      <c r="AI16" s="33">
        <v>80.421681289999995</v>
      </c>
      <c r="AJ16" s="33">
        <v>78.489249360000002</v>
      </c>
      <c r="AK16" s="33">
        <v>78.669388510000005</v>
      </c>
      <c r="AL16" s="33">
        <v>78.483436339999997</v>
      </c>
      <c r="AM16" s="33">
        <v>79.353270319999993</v>
      </c>
      <c r="AN16" s="33">
        <v>83.932200429999995</v>
      </c>
      <c r="AO16" s="33">
        <v>89.052643250000003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49.510847990000002</v>
      </c>
      <c r="D4" s="1">
        <f>Planel_CO2_total_Resultado!G4</f>
        <v>24.523617009999999</v>
      </c>
      <c r="E4" s="1">
        <f>Planel_CO2_total_Resultado!H4</f>
        <v>25.5045039</v>
      </c>
      <c r="F4" s="1">
        <f>Planel_CO2_total_Resultado!I4</f>
        <v>20.750220649999999</v>
      </c>
      <c r="G4" s="1">
        <f>Planel_CO2_total_Resultado!J4</f>
        <v>25.384158459999998</v>
      </c>
      <c r="H4" s="1">
        <f>Planel_CO2_total_Resultado!K4</f>
        <v>28.430697479999999</v>
      </c>
      <c r="I4" s="1">
        <f>Planel_CO2_total_Resultado!L4</f>
        <v>32.098151250000001</v>
      </c>
      <c r="J4" s="1">
        <f>Planel_CO2_total_Resultado!M4</f>
        <v>32.952924619999997</v>
      </c>
      <c r="K4" s="1">
        <f>Planel_CO2_total_Resultado!N4</f>
        <v>32.079033780000003</v>
      </c>
      <c r="L4" s="1">
        <f>Planel_CO2_total_Resultado!O4</f>
        <v>32.057271290000003</v>
      </c>
      <c r="M4" s="1">
        <f>Planel_CO2_total_Resultado!P4</f>
        <v>27.705530249999999</v>
      </c>
      <c r="N4" s="1">
        <f>Planel_CO2_total_Resultado!Q4</f>
        <v>27.734839340000001</v>
      </c>
      <c r="O4" s="1">
        <f>Planel_CO2_total_Resultado!R4</f>
        <v>28.447114410000001</v>
      </c>
      <c r="P4" s="1">
        <f>Planel_CO2_total_Resultado!S4</f>
        <v>29.33139014</v>
      </c>
      <c r="Q4" s="1">
        <f>Planel_CO2_total_Resultado!T4</f>
        <v>27.079251249999999</v>
      </c>
      <c r="R4" s="1">
        <f>Planel_CO2_total_Resultado!U4</f>
        <v>22.47246771</v>
      </c>
      <c r="S4" s="1">
        <f>Planel_CO2_total_Resultado!V4</f>
        <v>20.096495730000001</v>
      </c>
      <c r="T4" s="1">
        <f>Planel_CO2_total_Resultado!W4</f>
        <v>20.50959653</v>
      </c>
      <c r="U4" s="1">
        <f>Planel_CO2_total_Resultado!X4</f>
        <v>21.576144119999999</v>
      </c>
      <c r="V4" s="1">
        <f>Planel_CO2_total_Resultado!Y4</f>
        <v>21.409237040000001</v>
      </c>
      <c r="W4" s="1">
        <f>Planel_CO2_total_Resultado!Z4</f>
        <v>22.70605707</v>
      </c>
      <c r="X4" s="1">
        <f>Planel_CO2_total_Resultado!AA4</f>
        <v>23.671598150000001</v>
      </c>
      <c r="Y4" s="1">
        <f>Planel_CO2_total_Resultado!AB4</f>
        <v>24.1025274</v>
      </c>
      <c r="Z4" s="1">
        <f>Planel_CO2_total_Resultado!AC4</f>
        <v>24.779268510000001</v>
      </c>
      <c r="AA4" s="1">
        <f>Planel_CO2_total_Resultado!AD4</f>
        <v>25.688297989999999</v>
      </c>
      <c r="AB4" s="1">
        <f>Planel_CO2_total_Resultado!AE4</f>
        <v>24.061975279999999</v>
      </c>
      <c r="AC4" s="1">
        <f>Planel_CO2_total_Resultado!AF4</f>
        <v>24.946067119999999</v>
      </c>
      <c r="AD4" s="1">
        <f>Planel_CO2_total_Resultado!AG4</f>
        <v>25.647821359999998</v>
      </c>
      <c r="AE4" s="1">
        <f>Planel_CO2_total_Resultado!AH4</f>
        <v>26.072804319999999</v>
      </c>
      <c r="AF4" s="1">
        <f>Planel_CO2_total_Resultado!AI4</f>
        <v>26.50963067</v>
      </c>
      <c r="AG4" s="1">
        <f>Planel_CO2_total_Resultado!AJ4</f>
        <v>24.699786530000001</v>
      </c>
      <c r="AH4" s="1">
        <f>Planel_CO2_total_Resultado!AK4</f>
        <v>25.284305490000001</v>
      </c>
      <c r="AI4" s="1">
        <f>Planel_CO2_total_Resultado!AL4</f>
        <v>25.80286371</v>
      </c>
      <c r="AJ4" s="1">
        <f>Planel_CO2_total_Resultado!AM4</f>
        <v>27.42470527</v>
      </c>
      <c r="AK4" s="1">
        <f>Planel_CO2_total_Resultado!AN4</f>
        <v>31.312784440000001</v>
      </c>
      <c r="AL4" s="1">
        <f>Planel_CO2_total_Resultado!AO4</f>
        <v>36.089986119999999</v>
      </c>
    </row>
    <row r="5" spans="2:38" x14ac:dyDescent="0.25">
      <c r="B5" s="16" t="s">
        <v>314</v>
      </c>
      <c r="C5" s="1">
        <f>Planel_CO2_total_Resultado!F16</f>
        <v>65.880134179999999</v>
      </c>
      <c r="D5" s="1">
        <f>Planel_CO2_total_Resultado!G16</f>
        <v>65.632741600000003</v>
      </c>
      <c r="E5" s="1">
        <f>Planel_CO2_total_Resultado!H16</f>
        <v>67.809593919999998</v>
      </c>
      <c r="F5" s="1">
        <f>Planel_CO2_total_Resultado!I16</f>
        <v>56.38644111</v>
      </c>
      <c r="G5" s="1">
        <f>Planel_CO2_total_Resultado!J16</f>
        <v>67.710586829999997</v>
      </c>
      <c r="H5" s="1">
        <f>Planel_CO2_total_Resultado!K16</f>
        <v>72.362968809999998</v>
      </c>
      <c r="I5" s="1">
        <f>Planel_CO2_total_Resultado!L16</f>
        <v>84.756036710000004</v>
      </c>
      <c r="J5" s="1">
        <f>Planel_CO2_total_Resultado!M16</f>
        <v>87.005873199999996</v>
      </c>
      <c r="K5" s="1">
        <f>Planel_CO2_total_Resultado!N16</f>
        <v>85.946759749999998</v>
      </c>
      <c r="L5" s="1">
        <f>Planel_CO2_total_Resultado!O16</f>
        <v>85.526434210000005</v>
      </c>
      <c r="M5" s="1">
        <f>Planel_CO2_total_Resultado!P16</f>
        <v>81.072337559999994</v>
      </c>
      <c r="N5" s="1">
        <f>Planel_CO2_total_Resultado!Q16</f>
        <v>81.561451750000003</v>
      </c>
      <c r="O5" s="1">
        <f>Planel_CO2_total_Resultado!R16</f>
        <v>82.941187040000003</v>
      </c>
      <c r="P5" s="1">
        <f>Planel_CO2_total_Resultado!S16</f>
        <v>84.306961310000005</v>
      </c>
      <c r="Q5" s="1">
        <f>Planel_CO2_total_Resultado!T16</f>
        <v>81.206831100000002</v>
      </c>
      <c r="R5" s="1">
        <f>Planel_CO2_total_Resultado!U16</f>
        <v>77.049364350000005</v>
      </c>
      <c r="S5" s="1">
        <f>Planel_CO2_total_Resultado!V16</f>
        <v>71.469847150000007</v>
      </c>
      <c r="T5" s="1">
        <f>Planel_CO2_total_Resultado!W16</f>
        <v>72.151212740000005</v>
      </c>
      <c r="U5" s="1">
        <f>Planel_CO2_total_Resultado!X16</f>
        <v>73.506595379999993</v>
      </c>
      <c r="V5" s="1">
        <f>Planel_CO2_total_Resultado!Y16</f>
        <v>73.964723849999999</v>
      </c>
      <c r="W5" s="1">
        <f>Planel_CO2_total_Resultado!Z16</f>
        <v>75.507956910000004</v>
      </c>
      <c r="X5" s="1">
        <f>Planel_CO2_total_Resultado!AA16</f>
        <v>76.867365879999994</v>
      </c>
      <c r="Y5" s="1">
        <f>Planel_CO2_total_Resultado!AB16</f>
        <v>77.736714770000006</v>
      </c>
      <c r="Z5" s="1">
        <f>Planel_CO2_total_Resultado!AC16</f>
        <v>77.664641329999995</v>
      </c>
      <c r="AA5" s="1">
        <f>Planel_CO2_total_Resultado!AD16</f>
        <v>78.845305420000003</v>
      </c>
      <c r="AB5" s="1">
        <f>Planel_CO2_total_Resultado!AE16</f>
        <v>77.054041990000002</v>
      </c>
      <c r="AC5" s="1">
        <f>Planel_CO2_total_Resultado!AF16</f>
        <v>78.775155339999998</v>
      </c>
      <c r="AD5" s="1">
        <f>Planel_CO2_total_Resultado!AG16</f>
        <v>79.578694380000002</v>
      </c>
      <c r="AE5" s="1">
        <f>Planel_CO2_total_Resultado!AH16</f>
        <v>79.994359880000005</v>
      </c>
      <c r="AF5" s="1">
        <f>Planel_CO2_total_Resultado!AI16</f>
        <v>80.421681289999995</v>
      </c>
      <c r="AG5" s="1">
        <f>Planel_CO2_total_Resultado!AJ16</f>
        <v>78.489249360000002</v>
      </c>
      <c r="AH5" s="1">
        <f>Planel_CO2_total_Resultado!AK16</f>
        <v>78.669388510000005</v>
      </c>
      <c r="AI5" s="1">
        <f>Planel_CO2_total_Resultado!AL16</f>
        <v>78.483436339999997</v>
      </c>
      <c r="AJ5" s="1">
        <f>Planel_CO2_total_Resultado!AM16</f>
        <v>79.353270319999993</v>
      </c>
      <c r="AK5" s="1">
        <f>Planel_CO2_total_Resultado!AN16</f>
        <v>83.932200429999995</v>
      </c>
      <c r="AL5" s="1">
        <f>Planel_CO2_total_Resultado!AO16</f>
        <v>89.052643250000003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W18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5" width="5" customWidth="1"/>
    <col min="6" max="6" width="6" bestFit="1" customWidth="1"/>
    <col min="7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23" x14ac:dyDescent="0.25">
      <c r="A3" s="227" t="s">
        <v>646</v>
      </c>
      <c r="B3" s="227" t="s">
        <v>644</v>
      </c>
    </row>
    <row r="4" spans="1:23" x14ac:dyDescent="0.25">
      <c r="A4" s="227" t="s">
        <v>647</v>
      </c>
      <c r="B4" s="33">
        <v>2018</v>
      </c>
      <c r="C4" s="33">
        <v>2023</v>
      </c>
      <c r="D4" s="33">
        <v>2025</v>
      </c>
      <c r="E4" s="33">
        <v>2027</v>
      </c>
      <c r="F4" s="33">
        <v>2030</v>
      </c>
      <c r="G4" s="33">
        <v>2031</v>
      </c>
      <c r="H4" s="33">
        <v>2032</v>
      </c>
      <c r="I4" s="33">
        <v>2033</v>
      </c>
      <c r="J4" s="33">
        <v>2034</v>
      </c>
      <c r="K4" s="33">
        <v>2035</v>
      </c>
      <c r="L4" s="33">
        <v>2036</v>
      </c>
      <c r="M4" s="33">
        <v>2038</v>
      </c>
      <c r="N4" s="33">
        <v>2040</v>
      </c>
      <c r="O4" s="33">
        <v>2041</v>
      </c>
      <c r="P4" s="33">
        <v>2042</v>
      </c>
      <c r="Q4" s="33">
        <v>2043</v>
      </c>
      <c r="R4" s="33">
        <v>2044</v>
      </c>
      <c r="S4" s="33">
        <v>2045</v>
      </c>
      <c r="T4" s="33">
        <v>2046</v>
      </c>
      <c r="U4" s="33">
        <v>2047</v>
      </c>
      <c r="V4" s="33">
        <v>2050</v>
      </c>
      <c r="W4" s="33" t="s">
        <v>645</v>
      </c>
    </row>
    <row r="5" spans="1:23" x14ac:dyDescent="0.25">
      <c r="A5" s="229" t="s">
        <v>43</v>
      </c>
      <c r="B5" s="228"/>
      <c r="C5" s="228"/>
      <c r="D5" s="228"/>
      <c r="E5" s="228"/>
      <c r="F5" s="228"/>
      <c r="G5" s="228">
        <v>3000</v>
      </c>
      <c r="H5" s="228">
        <v>3000</v>
      </c>
      <c r="I5" s="228"/>
      <c r="J5" s="228"/>
      <c r="K5" s="228"/>
      <c r="L5" s="228">
        <v>1500</v>
      </c>
      <c r="M5" s="228">
        <v>1500</v>
      </c>
      <c r="N5" s="228"/>
      <c r="O5" s="228"/>
      <c r="P5" s="228"/>
      <c r="Q5" s="228"/>
      <c r="R5" s="228"/>
      <c r="S5" s="228"/>
      <c r="T5" s="228"/>
      <c r="U5" s="228"/>
      <c r="V5" s="228">
        <v>1500</v>
      </c>
      <c r="W5" s="228">
        <v>10500</v>
      </c>
    </row>
    <row r="6" spans="1:23" x14ac:dyDescent="0.25">
      <c r="A6" s="230" t="s">
        <v>42</v>
      </c>
      <c r="B6" s="228"/>
      <c r="C6" s="228"/>
      <c r="D6" s="228"/>
      <c r="E6" s="228"/>
      <c r="F6" s="228"/>
      <c r="G6" s="228">
        <v>3000</v>
      </c>
      <c r="H6" s="228">
        <v>3000</v>
      </c>
      <c r="I6" s="228"/>
      <c r="J6" s="228"/>
      <c r="K6" s="228"/>
      <c r="L6" s="228">
        <v>1500</v>
      </c>
      <c r="M6" s="228">
        <v>1500</v>
      </c>
      <c r="N6" s="228"/>
      <c r="O6" s="228"/>
      <c r="P6" s="228"/>
      <c r="Q6" s="228"/>
      <c r="R6" s="228"/>
      <c r="S6" s="228"/>
      <c r="T6" s="228"/>
      <c r="U6" s="228"/>
      <c r="V6" s="228">
        <v>1500</v>
      </c>
      <c r="W6" s="228">
        <v>10500</v>
      </c>
    </row>
    <row r="7" spans="1:23" x14ac:dyDescent="0.25">
      <c r="A7" s="229" t="s">
        <v>39</v>
      </c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>
        <v>7500</v>
      </c>
      <c r="O7" s="228"/>
      <c r="P7" s="228"/>
      <c r="Q7" s="228"/>
      <c r="R7" s="228">
        <v>1500</v>
      </c>
      <c r="S7" s="228"/>
      <c r="T7" s="228"/>
      <c r="U7" s="228"/>
      <c r="V7" s="228"/>
      <c r="W7" s="228">
        <v>9000</v>
      </c>
    </row>
    <row r="8" spans="1:23" x14ac:dyDescent="0.25">
      <c r="A8" s="230" t="s">
        <v>47</v>
      </c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>
        <v>7500</v>
      </c>
      <c r="O8" s="228"/>
      <c r="P8" s="228"/>
      <c r="Q8" s="228"/>
      <c r="R8" s="228">
        <v>1500</v>
      </c>
      <c r="S8" s="228"/>
      <c r="T8" s="228"/>
      <c r="U8" s="228"/>
      <c r="V8" s="228"/>
      <c r="W8" s="228">
        <v>9000</v>
      </c>
    </row>
    <row r="9" spans="1:23" x14ac:dyDescent="0.25">
      <c r="A9" s="229" t="s">
        <v>40</v>
      </c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>
        <v>1500</v>
      </c>
      <c r="R9" s="228"/>
      <c r="S9" s="228"/>
      <c r="T9" s="228"/>
      <c r="U9" s="228"/>
      <c r="V9" s="228">
        <v>3000</v>
      </c>
      <c r="W9" s="228">
        <v>4500</v>
      </c>
    </row>
    <row r="10" spans="1:23" x14ac:dyDescent="0.25">
      <c r="A10" s="230" t="s">
        <v>43</v>
      </c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/>
      <c r="M10" s="228"/>
      <c r="N10" s="228"/>
      <c r="O10" s="228"/>
      <c r="P10" s="228"/>
      <c r="Q10" s="228">
        <v>1500</v>
      </c>
      <c r="R10" s="228"/>
      <c r="S10" s="228"/>
      <c r="T10" s="228"/>
      <c r="U10" s="228"/>
      <c r="V10" s="228">
        <v>3000</v>
      </c>
      <c r="W10" s="228">
        <v>4500</v>
      </c>
    </row>
    <row r="11" spans="1:23" x14ac:dyDescent="0.25">
      <c r="A11" s="229" t="s">
        <v>37</v>
      </c>
      <c r="B11" s="228"/>
      <c r="C11" s="228">
        <v>9000</v>
      </c>
      <c r="D11" s="228"/>
      <c r="E11" s="228"/>
      <c r="F11" s="228">
        <v>12000</v>
      </c>
      <c r="G11" s="228">
        <v>6000</v>
      </c>
      <c r="H11" s="228">
        <v>1500</v>
      </c>
      <c r="I11" s="228">
        <v>9000</v>
      </c>
      <c r="J11" s="228">
        <v>4500</v>
      </c>
      <c r="K11" s="228">
        <v>9000</v>
      </c>
      <c r="L11" s="228">
        <v>4500</v>
      </c>
      <c r="M11" s="228"/>
      <c r="N11" s="228">
        <v>10500</v>
      </c>
      <c r="O11" s="228">
        <v>3000</v>
      </c>
      <c r="P11" s="228">
        <v>1500</v>
      </c>
      <c r="Q11" s="228">
        <v>4500</v>
      </c>
      <c r="R11" s="228">
        <v>6000</v>
      </c>
      <c r="S11" s="228">
        <v>3000</v>
      </c>
      <c r="T11" s="228">
        <v>3000</v>
      </c>
      <c r="U11" s="228">
        <v>1500</v>
      </c>
      <c r="V11" s="228"/>
      <c r="W11" s="228">
        <v>88500</v>
      </c>
    </row>
    <row r="12" spans="1:23" x14ac:dyDescent="0.25">
      <c r="A12" s="230" t="s">
        <v>39</v>
      </c>
      <c r="B12" s="228"/>
      <c r="C12" s="228">
        <v>9000</v>
      </c>
      <c r="D12" s="228"/>
      <c r="E12" s="228"/>
      <c r="F12" s="228">
        <v>12000</v>
      </c>
      <c r="G12" s="228">
        <v>6000</v>
      </c>
      <c r="H12" s="228"/>
      <c r="I12" s="228">
        <v>6000</v>
      </c>
      <c r="J12" s="228">
        <v>3000</v>
      </c>
      <c r="K12" s="228">
        <v>6000</v>
      </c>
      <c r="L12" s="228"/>
      <c r="M12" s="228"/>
      <c r="N12" s="228">
        <v>10500</v>
      </c>
      <c r="O12" s="228">
        <v>3000</v>
      </c>
      <c r="P12" s="228">
        <v>1500</v>
      </c>
      <c r="Q12" s="228">
        <v>1500</v>
      </c>
      <c r="R12" s="228">
        <v>6000</v>
      </c>
      <c r="S12" s="228">
        <v>1500</v>
      </c>
      <c r="T12" s="228"/>
      <c r="U12" s="228"/>
      <c r="V12" s="228"/>
      <c r="W12" s="228">
        <v>66000</v>
      </c>
    </row>
    <row r="13" spans="1:23" x14ac:dyDescent="0.25">
      <c r="A13" s="230" t="s">
        <v>38</v>
      </c>
      <c r="B13" s="228"/>
      <c r="C13" s="228"/>
      <c r="D13" s="228"/>
      <c r="E13" s="228"/>
      <c r="F13" s="228"/>
      <c r="G13" s="228"/>
      <c r="H13" s="228">
        <v>1500</v>
      </c>
      <c r="I13" s="228">
        <v>3000</v>
      </c>
      <c r="J13" s="228">
        <v>1500</v>
      </c>
      <c r="K13" s="228">
        <v>3000</v>
      </c>
      <c r="L13" s="228">
        <v>4500</v>
      </c>
      <c r="M13" s="228"/>
      <c r="N13" s="228"/>
      <c r="O13" s="228"/>
      <c r="P13" s="228"/>
      <c r="Q13" s="228">
        <v>3000</v>
      </c>
      <c r="R13" s="228"/>
      <c r="S13" s="228">
        <v>1500</v>
      </c>
      <c r="T13" s="228">
        <v>3000</v>
      </c>
      <c r="U13" s="228">
        <v>1500</v>
      </c>
      <c r="V13" s="228"/>
      <c r="W13" s="228">
        <v>22500</v>
      </c>
    </row>
    <row r="14" spans="1:23" x14ac:dyDescent="0.25">
      <c r="A14" s="229" t="s">
        <v>44</v>
      </c>
      <c r="B14" s="228">
        <v>6000</v>
      </c>
      <c r="C14" s="228"/>
      <c r="D14" s="228">
        <v>9000</v>
      </c>
      <c r="E14" s="228">
        <v>1500</v>
      </c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28"/>
      <c r="V14" s="228"/>
      <c r="W14" s="228">
        <v>16500</v>
      </c>
    </row>
    <row r="15" spans="1:23" x14ac:dyDescent="0.25">
      <c r="A15" s="230" t="s">
        <v>37</v>
      </c>
      <c r="B15" s="228">
        <v>6000</v>
      </c>
      <c r="C15" s="228"/>
      <c r="D15" s="228">
        <v>9000</v>
      </c>
      <c r="E15" s="228">
        <v>1500</v>
      </c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>
        <v>16500</v>
      </c>
    </row>
    <row r="16" spans="1:23" x14ac:dyDescent="0.25">
      <c r="A16" s="229" t="s">
        <v>45</v>
      </c>
      <c r="B16" s="228">
        <v>16500</v>
      </c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  <c r="S16" s="228"/>
      <c r="T16" s="228"/>
      <c r="U16" s="228"/>
      <c r="V16" s="228"/>
      <c r="W16" s="228">
        <v>16500</v>
      </c>
    </row>
    <row r="17" spans="1:23" x14ac:dyDescent="0.25">
      <c r="A17" s="230" t="s">
        <v>37</v>
      </c>
      <c r="B17" s="228">
        <v>16500</v>
      </c>
      <c r="C17" s="228"/>
      <c r="D17" s="228"/>
      <c r="E17" s="228"/>
      <c r="F17" s="228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>
        <v>16500</v>
      </c>
    </row>
    <row r="18" spans="1:23" x14ac:dyDescent="0.25">
      <c r="A18" s="229" t="s">
        <v>645</v>
      </c>
      <c r="B18" s="228">
        <v>22500</v>
      </c>
      <c r="C18" s="228">
        <v>9000</v>
      </c>
      <c r="D18" s="228">
        <v>9000</v>
      </c>
      <c r="E18" s="228">
        <v>1500</v>
      </c>
      <c r="F18" s="228">
        <v>12000</v>
      </c>
      <c r="G18" s="228">
        <v>9000</v>
      </c>
      <c r="H18" s="228">
        <v>4500</v>
      </c>
      <c r="I18" s="228">
        <v>9000</v>
      </c>
      <c r="J18" s="228">
        <v>4500</v>
      </c>
      <c r="K18" s="228">
        <v>9000</v>
      </c>
      <c r="L18" s="228">
        <v>6000</v>
      </c>
      <c r="M18" s="228">
        <v>1500</v>
      </c>
      <c r="N18" s="228">
        <v>18000</v>
      </c>
      <c r="O18" s="228">
        <v>3000</v>
      </c>
      <c r="P18" s="228">
        <v>1500</v>
      </c>
      <c r="Q18" s="228">
        <v>6000</v>
      </c>
      <c r="R18" s="228">
        <v>7500</v>
      </c>
      <c r="S18" s="228">
        <v>3000</v>
      </c>
      <c r="T18" s="228">
        <v>3000</v>
      </c>
      <c r="U18" s="228">
        <v>1500</v>
      </c>
      <c r="V18" s="228">
        <v>4500</v>
      </c>
      <c r="W18" s="228">
        <v>145500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481</v>
      </c>
      <c r="C5" s="40" t="s">
        <v>37</v>
      </c>
      <c r="D5" s="40" t="s">
        <v>39</v>
      </c>
      <c r="E5" s="40">
        <v>1500</v>
      </c>
      <c r="F5" s="40">
        <v>2048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2555.5383769999999</v>
      </c>
      <c r="L5" s="40">
        <v>2015</v>
      </c>
      <c r="M5" s="40">
        <v>2100</v>
      </c>
    </row>
    <row r="6" spans="2:13" x14ac:dyDescent="0.2">
      <c r="B6" s="40" t="s">
        <v>489</v>
      </c>
      <c r="C6" s="40" t="s">
        <v>37</v>
      </c>
      <c r="D6" s="40" t="s">
        <v>39</v>
      </c>
      <c r="E6" s="40">
        <v>1500</v>
      </c>
      <c r="F6" s="40">
        <v>2048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488</v>
      </c>
      <c r="C7" s="40" t="s">
        <v>37</v>
      </c>
      <c r="D7" s="40" t="s">
        <v>39</v>
      </c>
      <c r="E7" s="40">
        <v>1500</v>
      </c>
      <c r="F7" s="40">
        <v>2047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362</v>
      </c>
      <c r="C8" s="40" t="s">
        <v>37</v>
      </c>
      <c r="D8" s="40" t="s">
        <v>39</v>
      </c>
      <c r="E8" s="40">
        <v>1500</v>
      </c>
      <c r="F8" s="40">
        <v>2047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480</v>
      </c>
      <c r="C9" s="40" t="s">
        <v>37</v>
      </c>
      <c r="D9" s="40" t="s">
        <v>39</v>
      </c>
      <c r="E9" s="40">
        <v>1500</v>
      </c>
      <c r="F9" s="40">
        <v>2046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359</v>
      </c>
      <c r="C10" s="40" t="s">
        <v>37</v>
      </c>
      <c r="D10" s="40" t="s">
        <v>39</v>
      </c>
      <c r="E10" s="40">
        <v>1500</v>
      </c>
      <c r="F10" s="40">
        <v>2046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447</v>
      </c>
      <c r="C11" s="40" t="s">
        <v>37</v>
      </c>
      <c r="D11" s="40" t="s">
        <v>38</v>
      </c>
      <c r="E11" s="40">
        <v>1500</v>
      </c>
      <c r="F11" s="40">
        <v>2045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1460.307644</v>
      </c>
      <c r="L11" s="40">
        <v>2015</v>
      </c>
      <c r="M11" s="40">
        <v>2100</v>
      </c>
    </row>
    <row r="12" spans="2:13" x14ac:dyDescent="0.2">
      <c r="B12" s="40" t="s">
        <v>468</v>
      </c>
      <c r="C12" s="40" t="s">
        <v>37</v>
      </c>
      <c r="D12" s="40" t="s">
        <v>39</v>
      </c>
      <c r="E12" s="40">
        <v>1500</v>
      </c>
      <c r="F12" s="40">
        <v>2045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364</v>
      </c>
      <c r="C13" s="40" t="s">
        <v>37</v>
      </c>
      <c r="D13" s="40" t="s">
        <v>39</v>
      </c>
      <c r="E13" s="40">
        <v>1500</v>
      </c>
      <c r="F13" s="40">
        <v>2045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524</v>
      </c>
      <c r="C14" s="40" t="s">
        <v>40</v>
      </c>
      <c r="D14" s="40" t="s">
        <v>43</v>
      </c>
      <c r="E14" s="40">
        <v>1500</v>
      </c>
      <c r="F14" s="40">
        <v>2045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366</v>
      </c>
      <c r="C15" s="40" t="s">
        <v>37</v>
      </c>
      <c r="D15" s="40" t="s">
        <v>38</v>
      </c>
      <c r="E15" s="40">
        <v>1500</v>
      </c>
      <c r="F15" s="40">
        <v>2044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1460.307644</v>
      </c>
      <c r="L15" s="40">
        <v>2015</v>
      </c>
      <c r="M15" s="40">
        <v>2100</v>
      </c>
    </row>
    <row r="16" spans="2:13" x14ac:dyDescent="0.2">
      <c r="B16" s="40" t="s">
        <v>369</v>
      </c>
      <c r="C16" s="40" t="s">
        <v>37</v>
      </c>
      <c r="D16" s="40" t="s">
        <v>38</v>
      </c>
      <c r="E16" s="40">
        <v>1500</v>
      </c>
      <c r="F16" s="40">
        <v>2044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1460.307644</v>
      </c>
      <c r="L16" s="40">
        <v>2015</v>
      </c>
      <c r="M16" s="40">
        <v>2100</v>
      </c>
    </row>
    <row r="17" spans="2:13" x14ac:dyDescent="0.2">
      <c r="B17" s="40" t="s">
        <v>374</v>
      </c>
      <c r="C17" s="40" t="s">
        <v>37</v>
      </c>
      <c r="D17" s="40" t="s">
        <v>39</v>
      </c>
      <c r="E17" s="40">
        <v>1500</v>
      </c>
      <c r="F17" s="40">
        <v>2044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334</v>
      </c>
      <c r="C18" s="40" t="s">
        <v>40</v>
      </c>
      <c r="D18" s="40" t="s">
        <v>43</v>
      </c>
      <c r="E18" s="40">
        <v>1500</v>
      </c>
      <c r="F18" s="40">
        <v>2044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491</v>
      </c>
      <c r="C19" s="40" t="s">
        <v>37</v>
      </c>
      <c r="D19" s="40" t="s">
        <v>39</v>
      </c>
      <c r="E19" s="40">
        <v>1500</v>
      </c>
      <c r="F19" s="40">
        <v>2043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339</v>
      </c>
      <c r="C20" s="40" t="s">
        <v>37</v>
      </c>
      <c r="D20" s="40" t="s">
        <v>39</v>
      </c>
      <c r="E20" s="40">
        <v>1500</v>
      </c>
      <c r="F20" s="40">
        <v>2042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363</v>
      </c>
      <c r="C21" s="40" t="s">
        <v>37</v>
      </c>
      <c r="D21" s="40" t="s">
        <v>39</v>
      </c>
      <c r="E21" s="40">
        <v>1500</v>
      </c>
      <c r="F21" s="40">
        <v>2042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444</v>
      </c>
      <c r="C22" s="40" t="s">
        <v>37</v>
      </c>
      <c r="D22" s="40" t="s">
        <v>38</v>
      </c>
      <c r="E22" s="40">
        <v>1500</v>
      </c>
      <c r="F22" s="40">
        <v>2041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1460.307644</v>
      </c>
      <c r="L22" s="40">
        <v>2015</v>
      </c>
      <c r="M22" s="40">
        <v>2100</v>
      </c>
    </row>
    <row r="23" spans="2:13" x14ac:dyDescent="0.2">
      <c r="B23" s="40" t="s">
        <v>446</v>
      </c>
      <c r="C23" s="40" t="s">
        <v>37</v>
      </c>
      <c r="D23" s="40" t="s">
        <v>38</v>
      </c>
      <c r="E23" s="40">
        <v>1500</v>
      </c>
      <c r="F23" s="40">
        <v>2041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1460.307644</v>
      </c>
      <c r="L23" s="40">
        <v>2015</v>
      </c>
      <c r="M23" s="40">
        <v>2100</v>
      </c>
    </row>
    <row r="24" spans="2:13" x14ac:dyDescent="0.2">
      <c r="B24" s="40" t="s">
        <v>388</v>
      </c>
      <c r="C24" s="40" t="s">
        <v>37</v>
      </c>
      <c r="D24" s="40" t="s">
        <v>39</v>
      </c>
      <c r="E24" s="40">
        <v>1500</v>
      </c>
      <c r="F24" s="40">
        <v>2041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523</v>
      </c>
      <c r="C25" s="40" t="s">
        <v>40</v>
      </c>
      <c r="D25" s="40" t="s">
        <v>43</v>
      </c>
      <c r="E25" s="40">
        <v>1500</v>
      </c>
      <c r="F25" s="40">
        <v>2041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532</v>
      </c>
      <c r="C26" s="40" t="s">
        <v>40</v>
      </c>
      <c r="D26" s="40" t="s">
        <v>43</v>
      </c>
      <c r="E26" s="40">
        <v>1500</v>
      </c>
      <c r="F26" s="40">
        <v>2041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327</v>
      </c>
      <c r="C27" s="40" t="s">
        <v>40</v>
      </c>
      <c r="D27" s="40" t="s">
        <v>43</v>
      </c>
      <c r="E27" s="40">
        <v>1500</v>
      </c>
      <c r="F27" s="40">
        <v>2040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504</v>
      </c>
      <c r="C28" s="40" t="s">
        <v>37</v>
      </c>
      <c r="D28" s="40" t="s">
        <v>39</v>
      </c>
      <c r="E28" s="40">
        <v>1500</v>
      </c>
      <c r="F28" s="40">
        <v>2039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527</v>
      </c>
      <c r="C29" s="40" t="s">
        <v>40</v>
      </c>
      <c r="D29" s="40" t="s">
        <v>43</v>
      </c>
      <c r="E29" s="40">
        <v>1500</v>
      </c>
      <c r="F29" s="40">
        <v>2039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392</v>
      </c>
      <c r="C30" s="40" t="s">
        <v>37</v>
      </c>
      <c r="D30" s="40" t="s">
        <v>39</v>
      </c>
      <c r="E30" s="40">
        <v>1500</v>
      </c>
      <c r="F30" s="40">
        <v>2038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531</v>
      </c>
      <c r="C31" s="40" t="s">
        <v>40</v>
      </c>
      <c r="D31" s="40" t="s">
        <v>43</v>
      </c>
      <c r="E31" s="40">
        <v>1500</v>
      </c>
      <c r="F31" s="40">
        <v>2038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462</v>
      </c>
      <c r="C32" s="40" t="s">
        <v>37</v>
      </c>
      <c r="D32" s="40" t="s">
        <v>39</v>
      </c>
      <c r="E32" s="40">
        <v>1500</v>
      </c>
      <c r="F32" s="40">
        <v>2037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375</v>
      </c>
      <c r="C33" s="40" t="s">
        <v>37</v>
      </c>
      <c r="D33" s="40" t="s">
        <v>39</v>
      </c>
      <c r="E33" s="40">
        <v>1500</v>
      </c>
      <c r="F33" s="40">
        <v>2037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490</v>
      </c>
      <c r="C34" s="40" t="s">
        <v>37</v>
      </c>
      <c r="D34" s="40" t="s">
        <v>39</v>
      </c>
      <c r="E34" s="40">
        <v>1500</v>
      </c>
      <c r="F34" s="40">
        <v>2037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533</v>
      </c>
      <c r="C35" s="40" t="s">
        <v>40</v>
      </c>
      <c r="D35" s="40" t="s">
        <v>43</v>
      </c>
      <c r="E35" s="40">
        <v>1500</v>
      </c>
      <c r="F35" s="40">
        <v>2037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466</v>
      </c>
      <c r="C36" s="40" t="s">
        <v>37</v>
      </c>
      <c r="D36" s="40" t="s">
        <v>39</v>
      </c>
      <c r="E36" s="40">
        <v>1500</v>
      </c>
      <c r="F36" s="40">
        <v>2036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486</v>
      </c>
      <c r="C37" s="40" t="s">
        <v>37</v>
      </c>
      <c r="D37" s="40" t="s">
        <v>39</v>
      </c>
      <c r="E37" s="40">
        <v>1500</v>
      </c>
      <c r="F37" s="40">
        <v>2036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521</v>
      </c>
      <c r="C38" s="40" t="s">
        <v>40</v>
      </c>
      <c r="D38" s="40" t="s">
        <v>43</v>
      </c>
      <c r="E38" s="40">
        <v>1500</v>
      </c>
      <c r="F38" s="40">
        <v>2036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341</v>
      </c>
      <c r="C39" s="40" t="s">
        <v>40</v>
      </c>
      <c r="D39" s="40" t="s">
        <v>43</v>
      </c>
      <c r="E39" s="40">
        <v>1500</v>
      </c>
      <c r="F39" s="40">
        <v>2036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442</v>
      </c>
      <c r="C40" s="40" t="s">
        <v>37</v>
      </c>
      <c r="D40" s="40" t="s">
        <v>38</v>
      </c>
      <c r="E40" s="40">
        <v>1500</v>
      </c>
      <c r="F40" s="40">
        <v>2035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1460.307644</v>
      </c>
      <c r="L40" s="40">
        <v>2015</v>
      </c>
      <c r="M40" s="40">
        <v>2100</v>
      </c>
    </row>
    <row r="41" spans="2:13" x14ac:dyDescent="0.2">
      <c r="B41" s="40" t="s">
        <v>332</v>
      </c>
      <c r="C41" s="40" t="s">
        <v>37</v>
      </c>
      <c r="D41" s="40" t="s">
        <v>38</v>
      </c>
      <c r="E41" s="40">
        <v>1500</v>
      </c>
      <c r="F41" s="40">
        <v>2035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1460.307644</v>
      </c>
      <c r="L41" s="40">
        <v>2015</v>
      </c>
      <c r="M41" s="40">
        <v>2100</v>
      </c>
    </row>
    <row r="42" spans="2:13" x14ac:dyDescent="0.2">
      <c r="B42" s="40" t="s">
        <v>453</v>
      </c>
      <c r="C42" s="40" t="s">
        <v>37</v>
      </c>
      <c r="D42" s="40" t="s">
        <v>39</v>
      </c>
      <c r="E42" s="40">
        <v>1500</v>
      </c>
      <c r="F42" s="40">
        <v>2035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2555.5383769999999</v>
      </c>
      <c r="L42" s="40">
        <v>2015</v>
      </c>
      <c r="M42" s="40">
        <v>2100</v>
      </c>
    </row>
    <row r="43" spans="2:13" x14ac:dyDescent="0.2">
      <c r="B43" s="40" t="s">
        <v>333</v>
      </c>
      <c r="C43" s="40" t="s">
        <v>40</v>
      </c>
      <c r="D43" s="40" t="s">
        <v>43</v>
      </c>
      <c r="E43" s="40">
        <v>1500</v>
      </c>
      <c r="F43" s="40">
        <v>2035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">
      <c r="B44" s="40" t="s">
        <v>328</v>
      </c>
      <c r="C44" s="40" t="s">
        <v>40</v>
      </c>
      <c r="D44" s="40" t="s">
        <v>43</v>
      </c>
      <c r="E44" s="40">
        <v>1500</v>
      </c>
      <c r="F44" s="40">
        <v>2035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443</v>
      </c>
      <c r="C45" s="40" t="s">
        <v>37</v>
      </c>
      <c r="D45" s="40" t="s">
        <v>38</v>
      </c>
      <c r="E45" s="40">
        <v>1500</v>
      </c>
      <c r="F45" s="40">
        <v>2034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1460.307644</v>
      </c>
      <c r="L45" s="40">
        <v>2015</v>
      </c>
      <c r="M45" s="40">
        <v>2100</v>
      </c>
    </row>
    <row r="46" spans="2:13" x14ac:dyDescent="0.2">
      <c r="B46" s="40" t="s">
        <v>371</v>
      </c>
      <c r="C46" s="40" t="s">
        <v>37</v>
      </c>
      <c r="D46" s="40" t="s">
        <v>38</v>
      </c>
      <c r="E46" s="40">
        <v>1500</v>
      </c>
      <c r="F46" s="40">
        <v>2034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1460.307644</v>
      </c>
      <c r="L46" s="40">
        <v>2015</v>
      </c>
      <c r="M46" s="40">
        <v>2100</v>
      </c>
    </row>
    <row r="47" spans="2:13" x14ac:dyDescent="0.2">
      <c r="B47" s="40" t="s">
        <v>452</v>
      </c>
      <c r="C47" s="40" t="s">
        <v>37</v>
      </c>
      <c r="D47" s="40" t="s">
        <v>38</v>
      </c>
      <c r="E47" s="40">
        <v>1500</v>
      </c>
      <c r="F47" s="40">
        <v>2034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1460.307644</v>
      </c>
      <c r="L47" s="40">
        <v>2015</v>
      </c>
      <c r="M47" s="40">
        <v>2100</v>
      </c>
    </row>
    <row r="48" spans="2:13" x14ac:dyDescent="0.2">
      <c r="B48" s="40" t="s">
        <v>338</v>
      </c>
      <c r="C48" s="40" t="s">
        <v>37</v>
      </c>
      <c r="D48" s="40" t="s">
        <v>39</v>
      </c>
      <c r="E48" s="40">
        <v>1500</v>
      </c>
      <c r="F48" s="40">
        <v>2034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">
      <c r="B49" s="40" t="s">
        <v>496</v>
      </c>
      <c r="C49" s="40" t="s">
        <v>37</v>
      </c>
      <c r="D49" s="40" t="s">
        <v>39</v>
      </c>
      <c r="E49" s="40">
        <v>1500</v>
      </c>
      <c r="F49" s="40">
        <v>2034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528</v>
      </c>
      <c r="C50" s="40" t="s">
        <v>40</v>
      </c>
      <c r="D50" s="40" t="s">
        <v>43</v>
      </c>
      <c r="E50" s="40">
        <v>1500</v>
      </c>
      <c r="F50" s="40">
        <v>2034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448</v>
      </c>
      <c r="C51" s="40" t="s">
        <v>37</v>
      </c>
      <c r="D51" s="40" t="s">
        <v>38</v>
      </c>
      <c r="E51" s="40">
        <v>1500</v>
      </c>
      <c r="F51" s="40">
        <v>2033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1460.307644</v>
      </c>
      <c r="L51" s="40">
        <v>2015</v>
      </c>
      <c r="M51" s="40">
        <v>2100</v>
      </c>
    </row>
    <row r="52" spans="2:13" x14ac:dyDescent="0.2">
      <c r="B52" s="40" t="s">
        <v>331</v>
      </c>
      <c r="C52" s="40" t="s">
        <v>37</v>
      </c>
      <c r="D52" s="40" t="s">
        <v>38</v>
      </c>
      <c r="E52" s="40">
        <v>1500</v>
      </c>
      <c r="F52" s="40">
        <v>2033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1460.307644</v>
      </c>
      <c r="L52" s="40">
        <v>2015</v>
      </c>
      <c r="M52" s="40">
        <v>2100</v>
      </c>
    </row>
    <row r="53" spans="2:13" x14ac:dyDescent="0.2">
      <c r="B53" s="40" t="s">
        <v>370</v>
      </c>
      <c r="C53" s="40" t="s">
        <v>37</v>
      </c>
      <c r="D53" s="40" t="s">
        <v>38</v>
      </c>
      <c r="E53" s="40">
        <v>1500</v>
      </c>
      <c r="F53" s="40">
        <v>2033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1460.307644</v>
      </c>
      <c r="L53" s="40">
        <v>2015</v>
      </c>
      <c r="M53" s="40">
        <v>2100</v>
      </c>
    </row>
    <row r="54" spans="2:13" x14ac:dyDescent="0.2">
      <c r="B54" s="40" t="s">
        <v>450</v>
      </c>
      <c r="C54" s="40" t="s">
        <v>37</v>
      </c>
      <c r="D54" s="40" t="s">
        <v>38</v>
      </c>
      <c r="E54" s="40">
        <v>1500</v>
      </c>
      <c r="F54" s="40">
        <v>2033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1460.307644</v>
      </c>
      <c r="L54" s="40">
        <v>2015</v>
      </c>
      <c r="M54" s="40">
        <v>2100</v>
      </c>
    </row>
    <row r="55" spans="2:13" x14ac:dyDescent="0.2">
      <c r="B55" s="40" t="s">
        <v>478</v>
      </c>
      <c r="C55" s="40" t="s">
        <v>37</v>
      </c>
      <c r="D55" s="40" t="s">
        <v>39</v>
      </c>
      <c r="E55" s="40">
        <v>1500</v>
      </c>
      <c r="F55" s="40">
        <v>2033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530</v>
      </c>
      <c r="C56" s="40" t="s">
        <v>40</v>
      </c>
      <c r="D56" s="40" t="s">
        <v>43</v>
      </c>
      <c r="E56" s="40">
        <v>1500</v>
      </c>
      <c r="F56" s="40">
        <v>2033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367</v>
      </c>
      <c r="C57" s="40" t="s">
        <v>37</v>
      </c>
      <c r="D57" s="40" t="s">
        <v>38</v>
      </c>
      <c r="E57" s="40">
        <v>1500</v>
      </c>
      <c r="F57" s="40">
        <v>2032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1460.307644</v>
      </c>
      <c r="L57" s="40">
        <v>2015</v>
      </c>
      <c r="M57" s="40">
        <v>2100</v>
      </c>
    </row>
    <row r="58" spans="2:13" x14ac:dyDescent="0.2">
      <c r="B58" s="40" t="s">
        <v>368</v>
      </c>
      <c r="C58" s="40" t="s">
        <v>37</v>
      </c>
      <c r="D58" s="40" t="s">
        <v>38</v>
      </c>
      <c r="E58" s="40">
        <v>1500</v>
      </c>
      <c r="F58" s="40">
        <v>2032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1460.307644</v>
      </c>
      <c r="L58" s="40">
        <v>2015</v>
      </c>
      <c r="M58" s="40">
        <v>2100</v>
      </c>
    </row>
    <row r="59" spans="2:13" x14ac:dyDescent="0.2">
      <c r="B59" s="40" t="s">
        <v>379</v>
      </c>
      <c r="C59" s="40" t="s">
        <v>37</v>
      </c>
      <c r="D59" s="40" t="s">
        <v>38</v>
      </c>
      <c r="E59" s="40">
        <v>1500</v>
      </c>
      <c r="F59" s="40">
        <v>2032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1460.307644</v>
      </c>
      <c r="L59" s="40">
        <v>2015</v>
      </c>
      <c r="M59" s="40">
        <v>2100</v>
      </c>
    </row>
    <row r="60" spans="2:13" x14ac:dyDescent="0.2">
      <c r="B60" s="40" t="s">
        <v>335</v>
      </c>
      <c r="C60" s="40" t="s">
        <v>37</v>
      </c>
      <c r="D60" s="40" t="s">
        <v>38</v>
      </c>
      <c r="E60" s="40">
        <v>1500</v>
      </c>
      <c r="F60" s="40">
        <v>2032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1460.307644</v>
      </c>
      <c r="L60" s="40">
        <v>2015</v>
      </c>
      <c r="M60" s="40">
        <v>2100</v>
      </c>
    </row>
    <row r="61" spans="2:13" x14ac:dyDescent="0.2">
      <c r="B61" s="40" t="s">
        <v>451</v>
      </c>
      <c r="C61" s="40" t="s">
        <v>37</v>
      </c>
      <c r="D61" s="40" t="s">
        <v>38</v>
      </c>
      <c r="E61" s="40">
        <v>1500</v>
      </c>
      <c r="F61" s="40">
        <v>2032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1460.307644</v>
      </c>
      <c r="L61" s="40">
        <v>2015</v>
      </c>
      <c r="M61" s="40">
        <v>2100</v>
      </c>
    </row>
    <row r="62" spans="2:13" x14ac:dyDescent="0.2">
      <c r="B62" s="40" t="s">
        <v>384</v>
      </c>
      <c r="C62" s="40" t="s">
        <v>37</v>
      </c>
      <c r="D62" s="40" t="s">
        <v>39</v>
      </c>
      <c r="E62" s="40">
        <v>1500</v>
      </c>
      <c r="F62" s="40">
        <v>2032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473</v>
      </c>
      <c r="C63" s="40" t="s">
        <v>37</v>
      </c>
      <c r="D63" s="40" t="s">
        <v>39</v>
      </c>
      <c r="E63" s="40">
        <v>1500</v>
      </c>
      <c r="F63" s="40">
        <v>2032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463</v>
      </c>
      <c r="C64" s="40" t="s">
        <v>37</v>
      </c>
      <c r="D64" s="40" t="s">
        <v>39</v>
      </c>
      <c r="E64" s="40">
        <v>1500</v>
      </c>
      <c r="F64" s="40">
        <v>2031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346</v>
      </c>
      <c r="C65" s="40" t="s">
        <v>37</v>
      </c>
      <c r="D65" s="40" t="s">
        <v>39</v>
      </c>
      <c r="E65" s="40">
        <v>1500</v>
      </c>
      <c r="F65" s="40">
        <v>2031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387</v>
      </c>
      <c r="C66" s="40" t="s">
        <v>37</v>
      </c>
      <c r="D66" s="40" t="s">
        <v>39</v>
      </c>
      <c r="E66" s="40">
        <v>1500</v>
      </c>
      <c r="F66" s="40">
        <v>2031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408</v>
      </c>
      <c r="C67" s="40" t="s">
        <v>44</v>
      </c>
      <c r="D67" s="40" t="s">
        <v>37</v>
      </c>
      <c r="E67" s="40">
        <v>1500</v>
      </c>
      <c r="F67" s="40">
        <v>2030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3285.6921990000001</v>
      </c>
      <c r="L67" s="40">
        <v>2015</v>
      </c>
      <c r="M67" s="40">
        <v>2100</v>
      </c>
    </row>
    <row r="68" spans="2:13" x14ac:dyDescent="0.2">
      <c r="B68" s="40" t="s">
        <v>402</v>
      </c>
      <c r="C68" s="40" t="s">
        <v>44</v>
      </c>
      <c r="D68" s="40" t="s">
        <v>37</v>
      </c>
      <c r="E68" s="40">
        <v>1500</v>
      </c>
      <c r="F68" s="40">
        <v>2030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3285.6921990000001</v>
      </c>
      <c r="L68" s="40">
        <v>2015</v>
      </c>
      <c r="M68" s="40">
        <v>2100</v>
      </c>
    </row>
    <row r="69" spans="2:13" x14ac:dyDescent="0.2">
      <c r="B69" s="40" t="s">
        <v>403</v>
      </c>
      <c r="C69" s="40" t="s">
        <v>44</v>
      </c>
      <c r="D69" s="40" t="s">
        <v>37</v>
      </c>
      <c r="E69" s="40">
        <v>1500</v>
      </c>
      <c r="F69" s="40">
        <v>2030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3285.6921990000001</v>
      </c>
      <c r="L69" s="40">
        <v>2015</v>
      </c>
      <c r="M69" s="40">
        <v>2100</v>
      </c>
    </row>
    <row r="70" spans="2:13" x14ac:dyDescent="0.2">
      <c r="B70" s="40" t="s">
        <v>482</v>
      </c>
      <c r="C70" s="40" t="s">
        <v>37</v>
      </c>
      <c r="D70" s="40" t="s">
        <v>39</v>
      </c>
      <c r="E70" s="40">
        <v>1500</v>
      </c>
      <c r="F70" s="40">
        <v>2030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502</v>
      </c>
      <c r="C71" s="40" t="s">
        <v>37</v>
      </c>
      <c r="D71" s="40" t="s">
        <v>39</v>
      </c>
      <c r="E71" s="40">
        <v>1500</v>
      </c>
      <c r="F71" s="40">
        <v>2030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507</v>
      </c>
      <c r="C72" s="40" t="s">
        <v>44</v>
      </c>
      <c r="D72" s="40" t="s">
        <v>40</v>
      </c>
      <c r="E72" s="40">
        <v>1500</v>
      </c>
      <c r="F72" s="40">
        <v>2030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3285.6921990000001</v>
      </c>
      <c r="L72" s="40">
        <v>2015</v>
      </c>
      <c r="M72" s="40">
        <v>2100</v>
      </c>
    </row>
    <row r="73" spans="2:13" x14ac:dyDescent="0.2">
      <c r="B73" s="40" t="s">
        <v>508</v>
      </c>
      <c r="C73" s="40" t="s">
        <v>44</v>
      </c>
      <c r="D73" s="40" t="s">
        <v>40</v>
      </c>
      <c r="E73" s="40">
        <v>1500</v>
      </c>
      <c r="F73" s="40">
        <v>2030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3285.6921990000001</v>
      </c>
      <c r="L73" s="40">
        <v>2015</v>
      </c>
      <c r="M73" s="40">
        <v>2100</v>
      </c>
    </row>
    <row r="74" spans="2:13" x14ac:dyDescent="0.2">
      <c r="B74" s="40" t="s">
        <v>509</v>
      </c>
      <c r="C74" s="40" t="s">
        <v>44</v>
      </c>
      <c r="D74" s="40" t="s">
        <v>40</v>
      </c>
      <c r="E74" s="40">
        <v>1500</v>
      </c>
      <c r="F74" s="40">
        <v>2030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510</v>
      </c>
      <c r="C75" s="40" t="s">
        <v>44</v>
      </c>
      <c r="D75" s="40" t="s">
        <v>40</v>
      </c>
      <c r="E75" s="40">
        <v>1500</v>
      </c>
      <c r="F75" s="40">
        <v>2030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3285.6921990000001</v>
      </c>
      <c r="L75" s="40">
        <v>2015</v>
      </c>
      <c r="M75" s="40">
        <v>2100</v>
      </c>
    </row>
    <row r="76" spans="2:13" x14ac:dyDescent="0.2">
      <c r="B76" s="40" t="s">
        <v>511</v>
      </c>
      <c r="C76" s="40" t="s">
        <v>44</v>
      </c>
      <c r="D76" s="40" t="s">
        <v>40</v>
      </c>
      <c r="E76" s="40">
        <v>1500</v>
      </c>
      <c r="F76" s="40">
        <v>2030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512</v>
      </c>
      <c r="C77" s="40" t="s">
        <v>44</v>
      </c>
      <c r="D77" s="40" t="s">
        <v>40</v>
      </c>
      <c r="E77" s="40">
        <v>1500</v>
      </c>
      <c r="F77" s="40">
        <v>2030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3285.6921990000001</v>
      </c>
      <c r="L77" s="40">
        <v>2015</v>
      </c>
      <c r="M77" s="40">
        <v>2100</v>
      </c>
    </row>
    <row r="78" spans="2:13" x14ac:dyDescent="0.2">
      <c r="B78" s="40" t="s">
        <v>513</v>
      </c>
      <c r="C78" s="40" t="s">
        <v>44</v>
      </c>
      <c r="D78" s="40" t="s">
        <v>40</v>
      </c>
      <c r="E78" s="40">
        <v>1500</v>
      </c>
      <c r="F78" s="40">
        <v>2030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514</v>
      </c>
      <c r="C79" s="40" t="s">
        <v>44</v>
      </c>
      <c r="D79" s="40" t="s">
        <v>40</v>
      </c>
      <c r="E79" s="40">
        <v>1500</v>
      </c>
      <c r="F79" s="40">
        <v>2030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3285.6921990000001</v>
      </c>
      <c r="L79" s="40">
        <v>2015</v>
      </c>
      <c r="M79" s="40">
        <v>2100</v>
      </c>
    </row>
    <row r="80" spans="2:13" x14ac:dyDescent="0.2">
      <c r="B80" s="40" t="s">
        <v>406</v>
      </c>
      <c r="C80" s="40" t="s">
        <v>44</v>
      </c>
      <c r="D80" s="40" t="s">
        <v>40</v>
      </c>
      <c r="E80" s="40">
        <v>1500</v>
      </c>
      <c r="F80" s="40">
        <v>2030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">
      <c r="B81" s="40" t="s">
        <v>516</v>
      </c>
      <c r="C81" s="40" t="s">
        <v>44</v>
      </c>
      <c r="D81" s="40" t="s">
        <v>40</v>
      </c>
      <c r="E81" s="40">
        <v>1500</v>
      </c>
      <c r="F81" s="40">
        <v>2030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476</v>
      </c>
      <c r="C82" s="40" t="s">
        <v>37</v>
      </c>
      <c r="D82" s="40" t="s">
        <v>39</v>
      </c>
      <c r="E82" s="40">
        <v>1500</v>
      </c>
      <c r="F82" s="40">
        <v>2028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2555.5383769999999</v>
      </c>
      <c r="L82" s="40">
        <v>2015</v>
      </c>
      <c r="M82" s="40">
        <v>2100</v>
      </c>
    </row>
    <row r="83" spans="2:13" x14ac:dyDescent="0.2">
      <c r="B83" s="40" t="s">
        <v>487</v>
      </c>
      <c r="C83" s="40" t="s">
        <v>37</v>
      </c>
      <c r="D83" s="40" t="s">
        <v>39</v>
      </c>
      <c r="E83" s="40">
        <v>1500</v>
      </c>
      <c r="F83" s="40">
        <v>2028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2555.5383769999999</v>
      </c>
      <c r="L83" s="40">
        <v>2015</v>
      </c>
      <c r="M83" s="40">
        <v>2100</v>
      </c>
    </row>
    <row r="84" spans="2:13" x14ac:dyDescent="0.2">
      <c r="B84" s="40" t="s">
        <v>349</v>
      </c>
      <c r="C84" s="40" t="s">
        <v>37</v>
      </c>
      <c r="D84" s="40" t="s">
        <v>39</v>
      </c>
      <c r="E84" s="40">
        <v>1500</v>
      </c>
      <c r="F84" s="40">
        <v>2028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2555.5383769999999</v>
      </c>
      <c r="L84" s="40">
        <v>2015</v>
      </c>
      <c r="M84" s="40">
        <v>2100</v>
      </c>
    </row>
    <row r="85" spans="2:13" x14ac:dyDescent="0.2">
      <c r="B85" s="40" t="s">
        <v>497</v>
      </c>
      <c r="C85" s="40" t="s">
        <v>37</v>
      </c>
      <c r="D85" s="40" t="s">
        <v>39</v>
      </c>
      <c r="E85" s="40">
        <v>1500</v>
      </c>
      <c r="F85" s="40">
        <v>2028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2555.5383769999999</v>
      </c>
      <c r="L85" s="40">
        <v>2015</v>
      </c>
      <c r="M85" s="40">
        <v>2100</v>
      </c>
    </row>
    <row r="86" spans="2:13" x14ac:dyDescent="0.2">
      <c r="B86" s="40" t="s">
        <v>501</v>
      </c>
      <c r="C86" s="40" t="s">
        <v>37</v>
      </c>
      <c r="D86" s="40" t="s">
        <v>39</v>
      </c>
      <c r="E86" s="40">
        <v>1500</v>
      </c>
      <c r="F86" s="40">
        <v>2028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2555.5383769999999</v>
      </c>
      <c r="L86" s="40">
        <v>2015</v>
      </c>
      <c r="M86" s="40">
        <v>2100</v>
      </c>
    </row>
    <row r="87" spans="2:13" x14ac:dyDescent="0.2">
      <c r="B87" s="40" t="s">
        <v>394</v>
      </c>
      <c r="C87" s="40" t="s">
        <v>43</v>
      </c>
      <c r="D87" s="40" t="s">
        <v>42</v>
      </c>
      <c r="E87" s="40">
        <v>1500</v>
      </c>
      <c r="F87" s="40">
        <v>2028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518</v>
      </c>
      <c r="C88" s="40" t="s">
        <v>43</v>
      </c>
      <c r="D88" s="40" t="s">
        <v>42</v>
      </c>
      <c r="E88" s="40">
        <v>1500</v>
      </c>
      <c r="F88" s="40">
        <v>2028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396</v>
      </c>
      <c r="C89" s="40" t="s">
        <v>43</v>
      </c>
      <c r="D89" s="40" t="s">
        <v>42</v>
      </c>
      <c r="E89" s="40">
        <v>1500</v>
      </c>
      <c r="F89" s="40">
        <v>2028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354</v>
      </c>
      <c r="C90" s="40" t="s">
        <v>37</v>
      </c>
      <c r="D90" s="40" t="s">
        <v>39</v>
      </c>
      <c r="E90" s="40">
        <v>1500</v>
      </c>
      <c r="F90" s="40">
        <v>2027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2555.5383769999999</v>
      </c>
      <c r="L90" s="40">
        <v>2015</v>
      </c>
      <c r="M90" s="40">
        <v>2100</v>
      </c>
    </row>
    <row r="91" spans="2:13" x14ac:dyDescent="0.2">
      <c r="B91" s="40" t="s">
        <v>345</v>
      </c>
      <c r="C91" s="40" t="s">
        <v>37</v>
      </c>
      <c r="D91" s="40" t="s">
        <v>39</v>
      </c>
      <c r="E91" s="40">
        <v>1500</v>
      </c>
      <c r="F91" s="40">
        <v>2027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2555.5383769999999</v>
      </c>
      <c r="L91" s="40">
        <v>2015</v>
      </c>
      <c r="M91" s="40">
        <v>2100</v>
      </c>
    </row>
    <row r="92" spans="2:13" x14ac:dyDescent="0.2">
      <c r="B92" s="40" t="s">
        <v>356</v>
      </c>
      <c r="C92" s="40" t="s">
        <v>37</v>
      </c>
      <c r="D92" s="40" t="s">
        <v>39</v>
      </c>
      <c r="E92" s="40">
        <v>1500</v>
      </c>
      <c r="F92" s="40">
        <v>2027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2555.5383769999999</v>
      </c>
      <c r="L92" s="40">
        <v>2015</v>
      </c>
      <c r="M92" s="40">
        <v>2100</v>
      </c>
    </row>
    <row r="93" spans="2:13" x14ac:dyDescent="0.2">
      <c r="B93" s="40" t="s">
        <v>479</v>
      </c>
      <c r="C93" s="40" t="s">
        <v>37</v>
      </c>
      <c r="D93" s="40" t="s">
        <v>39</v>
      </c>
      <c r="E93" s="40">
        <v>1500</v>
      </c>
      <c r="F93" s="40">
        <v>2027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2555.5383769999999</v>
      </c>
      <c r="L93" s="40">
        <v>2015</v>
      </c>
      <c r="M93" s="40">
        <v>2100</v>
      </c>
    </row>
    <row r="94" spans="2:13" x14ac:dyDescent="0.2">
      <c r="B94" s="40" t="s">
        <v>348</v>
      </c>
      <c r="C94" s="40" t="s">
        <v>37</v>
      </c>
      <c r="D94" s="40" t="s">
        <v>39</v>
      </c>
      <c r="E94" s="40">
        <v>1500</v>
      </c>
      <c r="F94" s="40">
        <v>2027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2555.5383769999999</v>
      </c>
      <c r="L94" s="40">
        <v>2015</v>
      </c>
      <c r="M94" s="40">
        <v>2100</v>
      </c>
    </row>
    <row r="95" spans="2:13" x14ac:dyDescent="0.2">
      <c r="B95" s="40" t="s">
        <v>493</v>
      </c>
      <c r="C95" s="40" t="s">
        <v>37</v>
      </c>
      <c r="D95" s="40" t="s">
        <v>39</v>
      </c>
      <c r="E95" s="40">
        <v>1500</v>
      </c>
      <c r="F95" s="40">
        <v>2027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2555.5383769999999</v>
      </c>
      <c r="L95" s="40">
        <v>2015</v>
      </c>
      <c r="M95" s="40">
        <v>2100</v>
      </c>
    </row>
    <row r="96" spans="2:13" x14ac:dyDescent="0.2">
      <c r="B96" s="40" t="s">
        <v>377</v>
      </c>
      <c r="C96" s="40" t="s">
        <v>37</v>
      </c>
      <c r="D96" s="40" t="s">
        <v>39</v>
      </c>
      <c r="E96" s="40">
        <v>1500</v>
      </c>
      <c r="F96" s="40">
        <v>2027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2555.5383769999999</v>
      </c>
      <c r="L96" s="40">
        <v>2015</v>
      </c>
      <c r="M96" s="40">
        <v>2100</v>
      </c>
    </row>
    <row r="97" spans="2:13" x14ac:dyDescent="0.2">
      <c r="B97" s="40" t="s">
        <v>336</v>
      </c>
      <c r="C97" s="40" t="s">
        <v>37</v>
      </c>
      <c r="D97" s="40" t="s">
        <v>39</v>
      </c>
      <c r="E97" s="40">
        <v>1500</v>
      </c>
      <c r="F97" s="40">
        <v>2026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2555.5383769999999</v>
      </c>
      <c r="L97" s="40">
        <v>2015</v>
      </c>
      <c r="M97" s="40">
        <v>2100</v>
      </c>
    </row>
    <row r="98" spans="2:13" x14ac:dyDescent="0.2">
      <c r="B98" s="40" t="s">
        <v>461</v>
      </c>
      <c r="C98" s="40" t="s">
        <v>37</v>
      </c>
      <c r="D98" s="40" t="s">
        <v>39</v>
      </c>
      <c r="E98" s="40">
        <v>1500</v>
      </c>
      <c r="F98" s="40">
        <v>2026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2555.5383769999999</v>
      </c>
      <c r="L98" s="40">
        <v>2015</v>
      </c>
      <c r="M98" s="40">
        <v>2100</v>
      </c>
    </row>
    <row r="99" spans="2:13" x14ac:dyDescent="0.2">
      <c r="B99" s="40" t="s">
        <v>337</v>
      </c>
      <c r="C99" s="40" t="s">
        <v>37</v>
      </c>
      <c r="D99" s="40" t="s">
        <v>39</v>
      </c>
      <c r="E99" s="40">
        <v>1500</v>
      </c>
      <c r="F99" s="40">
        <v>2026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2555.5383769999999</v>
      </c>
      <c r="L99" s="40">
        <v>2015</v>
      </c>
      <c r="M99" s="40">
        <v>2100</v>
      </c>
    </row>
    <row r="100" spans="2:13" x14ac:dyDescent="0.2">
      <c r="B100" s="40" t="s">
        <v>340</v>
      </c>
      <c r="C100" s="40" t="s">
        <v>37</v>
      </c>
      <c r="D100" s="40" t="s">
        <v>39</v>
      </c>
      <c r="E100" s="40">
        <v>1500</v>
      </c>
      <c r="F100" s="40">
        <v>2025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2555.5383769999999</v>
      </c>
      <c r="L100" s="40">
        <v>2015</v>
      </c>
      <c r="M100" s="40">
        <v>2100</v>
      </c>
    </row>
    <row r="101" spans="2:13" x14ac:dyDescent="0.2">
      <c r="B101" s="40" t="s">
        <v>381</v>
      </c>
      <c r="C101" s="40" t="s">
        <v>37</v>
      </c>
      <c r="D101" s="40" t="s">
        <v>39</v>
      </c>
      <c r="E101" s="40">
        <v>1500</v>
      </c>
      <c r="F101" s="40">
        <v>2025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2555.5383769999999</v>
      </c>
      <c r="L101" s="40">
        <v>2015</v>
      </c>
      <c r="M101" s="40">
        <v>2100</v>
      </c>
    </row>
    <row r="102" spans="2:13" x14ac:dyDescent="0.2">
      <c r="B102" s="40" t="s">
        <v>390</v>
      </c>
      <c r="C102" s="40" t="s">
        <v>37</v>
      </c>
      <c r="D102" s="40" t="s">
        <v>39</v>
      </c>
      <c r="E102" s="40">
        <v>1500</v>
      </c>
      <c r="F102" s="40">
        <v>2025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2555.5383769999999</v>
      </c>
      <c r="L102" s="40">
        <v>2015</v>
      </c>
      <c r="M102" s="40">
        <v>2100</v>
      </c>
    </row>
    <row r="103" spans="2:13" x14ac:dyDescent="0.2">
      <c r="B103" s="40" t="s">
        <v>352</v>
      </c>
      <c r="C103" s="40" t="s">
        <v>37</v>
      </c>
      <c r="D103" s="40" t="s">
        <v>39</v>
      </c>
      <c r="E103" s="40">
        <v>1500</v>
      </c>
      <c r="F103" s="40">
        <v>2025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2555.5383769999999</v>
      </c>
      <c r="L103" s="40">
        <v>2015</v>
      </c>
      <c r="M103" s="40">
        <v>2100</v>
      </c>
    </row>
    <row r="104" spans="2:13" x14ac:dyDescent="0.2">
      <c r="B104" s="40" t="s">
        <v>398</v>
      </c>
      <c r="C104" s="40" t="s">
        <v>44</v>
      </c>
      <c r="D104" s="40" t="s">
        <v>37</v>
      </c>
      <c r="E104" s="40">
        <v>1500</v>
      </c>
      <c r="F104" s="40">
        <v>2018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399</v>
      </c>
      <c r="C105" s="40" t="s">
        <v>44</v>
      </c>
      <c r="D105" s="40" t="s">
        <v>37</v>
      </c>
      <c r="E105" s="40">
        <v>1500</v>
      </c>
      <c r="F105" s="40">
        <v>2018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400</v>
      </c>
      <c r="C106" s="40" t="s">
        <v>44</v>
      </c>
      <c r="D106" s="40" t="s">
        <v>37</v>
      </c>
      <c r="E106" s="40">
        <v>1500</v>
      </c>
      <c r="F106" s="40">
        <v>2018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401</v>
      </c>
      <c r="C107" s="40" t="s">
        <v>44</v>
      </c>
      <c r="D107" s="40" t="s">
        <v>37</v>
      </c>
      <c r="E107" s="40">
        <v>1500</v>
      </c>
      <c r="F107" s="40">
        <v>2018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410</v>
      </c>
      <c r="C108" s="40" t="s">
        <v>44</v>
      </c>
      <c r="D108" s="40" t="s">
        <v>37</v>
      </c>
      <c r="E108" s="40">
        <v>1500</v>
      </c>
      <c r="F108" s="40">
        <v>2018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404</v>
      </c>
      <c r="C109" s="40" t="s">
        <v>44</v>
      </c>
      <c r="D109" s="40" t="s">
        <v>37</v>
      </c>
      <c r="E109" s="40">
        <v>1500</v>
      </c>
      <c r="F109" s="40">
        <v>2018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405</v>
      </c>
      <c r="C110" s="40" t="s">
        <v>44</v>
      </c>
      <c r="D110" s="40" t="s">
        <v>37</v>
      </c>
      <c r="E110" s="40">
        <v>1500</v>
      </c>
      <c r="F110" s="40">
        <v>2018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418</v>
      </c>
      <c r="C111" s="40" t="s">
        <v>42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409</v>
      </c>
      <c r="C112" s="40" t="s">
        <v>44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419</v>
      </c>
      <c r="C113" s="40" t="s">
        <v>42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420</v>
      </c>
      <c r="C114" s="40" t="s">
        <v>42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421</v>
      </c>
      <c r="C115" s="40" t="s">
        <v>42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422</v>
      </c>
      <c r="C116" s="40" t="s">
        <v>42</v>
      </c>
      <c r="D116" s="40" t="s">
        <v>37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">
      <c r="B117" s="40" t="s">
        <v>423</v>
      </c>
      <c r="C117" s="40" t="s">
        <v>42</v>
      </c>
      <c r="D117" s="40" t="s">
        <v>37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">
      <c r="B118" s="40" t="s">
        <v>424</v>
      </c>
      <c r="C118" s="40" t="s">
        <v>42</v>
      </c>
      <c r="D118" s="40" t="s">
        <v>37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3285.6921990000001</v>
      </c>
      <c r="L118" s="40">
        <v>2015</v>
      </c>
      <c r="M118" s="40">
        <v>2100</v>
      </c>
    </row>
    <row r="119" spans="2:13" x14ac:dyDescent="0.2">
      <c r="B119" s="40" t="s">
        <v>425</v>
      </c>
      <c r="C119" s="40" t="s">
        <v>42</v>
      </c>
      <c r="D119" s="40" t="s">
        <v>37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3285.6921990000001</v>
      </c>
      <c r="L119" s="40">
        <v>2015</v>
      </c>
      <c r="M119" s="40">
        <v>2100</v>
      </c>
    </row>
    <row r="120" spans="2:13" x14ac:dyDescent="0.2">
      <c r="B120" s="40" t="s">
        <v>426</v>
      </c>
      <c r="C120" s="40" t="s">
        <v>42</v>
      </c>
      <c r="D120" s="40" t="s">
        <v>37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3285.6921990000001</v>
      </c>
      <c r="L120" s="40">
        <v>2015</v>
      </c>
      <c r="M120" s="40">
        <v>2100</v>
      </c>
    </row>
    <row r="121" spans="2:13" x14ac:dyDescent="0.2">
      <c r="B121" s="40" t="s">
        <v>427</v>
      </c>
      <c r="C121" s="40" t="s">
        <v>42</v>
      </c>
      <c r="D121" s="40" t="s">
        <v>37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3285.6921990000001</v>
      </c>
      <c r="L121" s="40">
        <v>2015</v>
      </c>
      <c r="M121" s="40">
        <v>2100</v>
      </c>
    </row>
    <row r="122" spans="2:13" x14ac:dyDescent="0.2">
      <c r="B122" s="40" t="s">
        <v>428</v>
      </c>
      <c r="C122" s="40" t="s">
        <v>42</v>
      </c>
      <c r="D122" s="40" t="s">
        <v>37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3285.6921990000001</v>
      </c>
      <c r="L122" s="40">
        <v>2015</v>
      </c>
      <c r="M122" s="40">
        <v>2100</v>
      </c>
    </row>
    <row r="123" spans="2:13" x14ac:dyDescent="0.2">
      <c r="B123" s="40" t="s">
        <v>429</v>
      </c>
      <c r="C123" s="40" t="s">
        <v>42</v>
      </c>
      <c r="D123" s="40" t="s">
        <v>37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3285.6921990000001</v>
      </c>
      <c r="L123" s="40">
        <v>2015</v>
      </c>
      <c r="M123" s="40">
        <v>2100</v>
      </c>
    </row>
    <row r="124" spans="2:13" x14ac:dyDescent="0.2">
      <c r="B124" s="40" t="s">
        <v>430</v>
      </c>
      <c r="C124" s="40" t="s">
        <v>42</v>
      </c>
      <c r="D124" s="40" t="s">
        <v>37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3285.6921990000001</v>
      </c>
      <c r="L124" s="40">
        <v>2015</v>
      </c>
      <c r="M124" s="40">
        <v>2100</v>
      </c>
    </row>
    <row r="125" spans="2:13" x14ac:dyDescent="0.2">
      <c r="B125" s="40" t="s">
        <v>411</v>
      </c>
      <c r="C125" s="40" t="s">
        <v>45</v>
      </c>
      <c r="D125" s="40" t="s">
        <v>37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3285.6921990000001</v>
      </c>
      <c r="L125" s="40">
        <v>2015</v>
      </c>
      <c r="M125" s="40">
        <v>2100</v>
      </c>
    </row>
    <row r="126" spans="2:13" x14ac:dyDescent="0.2">
      <c r="B126" s="40" t="s">
        <v>431</v>
      </c>
      <c r="C126" s="40" t="s">
        <v>42</v>
      </c>
      <c r="D126" s="40" t="s">
        <v>37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3285.6921990000001</v>
      </c>
      <c r="L126" s="40">
        <v>2015</v>
      </c>
      <c r="M126" s="40">
        <v>2100</v>
      </c>
    </row>
    <row r="127" spans="2:13" x14ac:dyDescent="0.2">
      <c r="B127" s="40" t="s">
        <v>432</v>
      </c>
      <c r="C127" s="40" t="s">
        <v>45</v>
      </c>
      <c r="D127" s="40" t="s">
        <v>37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3285.6921990000001</v>
      </c>
      <c r="L127" s="40">
        <v>2015</v>
      </c>
      <c r="M127" s="40">
        <v>2100</v>
      </c>
    </row>
    <row r="128" spans="2:13" x14ac:dyDescent="0.2">
      <c r="B128" s="40" t="s">
        <v>412</v>
      </c>
      <c r="C128" s="40" t="s">
        <v>45</v>
      </c>
      <c r="D128" s="40" t="s">
        <v>37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3285.6921990000001</v>
      </c>
      <c r="L128" s="40">
        <v>2015</v>
      </c>
      <c r="M128" s="40">
        <v>2100</v>
      </c>
    </row>
    <row r="129" spans="2:13" x14ac:dyDescent="0.2">
      <c r="B129" s="40" t="s">
        <v>413</v>
      </c>
      <c r="C129" s="40" t="s">
        <v>45</v>
      </c>
      <c r="D129" s="40" t="s">
        <v>37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3285.6921990000001</v>
      </c>
      <c r="L129" s="40">
        <v>2015</v>
      </c>
      <c r="M129" s="40">
        <v>2100</v>
      </c>
    </row>
    <row r="130" spans="2:13" x14ac:dyDescent="0.2">
      <c r="B130" s="40" t="s">
        <v>414</v>
      </c>
      <c r="C130" s="40" t="s">
        <v>45</v>
      </c>
      <c r="D130" s="40" t="s">
        <v>37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3285.6921990000001</v>
      </c>
      <c r="L130" s="40">
        <v>2015</v>
      </c>
      <c r="M130" s="40">
        <v>2100</v>
      </c>
    </row>
    <row r="131" spans="2:13" x14ac:dyDescent="0.2">
      <c r="B131" s="40" t="s">
        <v>415</v>
      </c>
      <c r="C131" s="40" t="s">
        <v>45</v>
      </c>
      <c r="D131" s="40" t="s">
        <v>37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3285.6921990000001</v>
      </c>
      <c r="L131" s="40">
        <v>2015</v>
      </c>
      <c r="M131" s="40">
        <v>2100</v>
      </c>
    </row>
    <row r="132" spans="2:13" x14ac:dyDescent="0.2">
      <c r="B132" s="40" t="s">
        <v>433</v>
      </c>
      <c r="C132" s="40" t="s">
        <v>45</v>
      </c>
      <c r="D132" s="40" t="s">
        <v>37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3285.6921990000001</v>
      </c>
      <c r="L132" s="40">
        <v>2015</v>
      </c>
      <c r="M132" s="40">
        <v>2100</v>
      </c>
    </row>
    <row r="133" spans="2:13" x14ac:dyDescent="0.2">
      <c r="B133" s="40" t="s">
        <v>434</v>
      </c>
      <c r="C133" s="40" t="s">
        <v>45</v>
      </c>
      <c r="D133" s="40" t="s">
        <v>37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3285.6921990000001</v>
      </c>
      <c r="L133" s="40">
        <v>2015</v>
      </c>
      <c r="M133" s="40">
        <v>2100</v>
      </c>
    </row>
    <row r="134" spans="2:13" x14ac:dyDescent="0.2">
      <c r="B134" s="40" t="s">
        <v>435</v>
      </c>
      <c r="C134" s="40" t="s">
        <v>45</v>
      </c>
      <c r="D134" s="40" t="s">
        <v>37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3285.6921990000001</v>
      </c>
      <c r="L134" s="40">
        <v>2015</v>
      </c>
      <c r="M134" s="40">
        <v>2100</v>
      </c>
    </row>
    <row r="135" spans="2:13" x14ac:dyDescent="0.2">
      <c r="B135" s="40" t="s">
        <v>436</v>
      </c>
      <c r="C135" s="40" t="s">
        <v>45</v>
      </c>
      <c r="D135" s="40" t="s">
        <v>37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3285.6921990000001</v>
      </c>
      <c r="L135" s="40">
        <v>2015</v>
      </c>
      <c r="M135" s="40">
        <v>2100</v>
      </c>
    </row>
    <row r="136" spans="2:13" x14ac:dyDescent="0.2">
      <c r="B136" s="40" t="s">
        <v>416</v>
      </c>
      <c r="C136" s="40" t="s">
        <v>45</v>
      </c>
      <c r="D136" s="40" t="s">
        <v>37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3285.6921990000001</v>
      </c>
      <c r="L136" s="40">
        <v>2015</v>
      </c>
      <c r="M136" s="40">
        <v>2100</v>
      </c>
    </row>
    <row r="137" spans="2:13" x14ac:dyDescent="0.2">
      <c r="B137" s="40" t="s">
        <v>437</v>
      </c>
      <c r="C137" s="40" t="s">
        <v>42</v>
      </c>
      <c r="D137" s="40" t="s">
        <v>37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3285.6921990000001</v>
      </c>
      <c r="L137" s="40">
        <v>2015</v>
      </c>
      <c r="M137" s="40">
        <v>2100</v>
      </c>
    </row>
    <row r="138" spans="2:13" x14ac:dyDescent="0.2">
      <c r="B138" s="40" t="s">
        <v>417</v>
      </c>
      <c r="C138" s="40" t="s">
        <v>45</v>
      </c>
      <c r="D138" s="40" t="s">
        <v>37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3285.6921990000001</v>
      </c>
      <c r="L138" s="40">
        <v>2015</v>
      </c>
      <c r="M138" s="40">
        <v>2100</v>
      </c>
    </row>
    <row r="139" spans="2:13" x14ac:dyDescent="0.2">
      <c r="B139" s="40" t="s">
        <v>438</v>
      </c>
      <c r="C139" s="40" t="s">
        <v>45</v>
      </c>
      <c r="D139" s="40" t="s">
        <v>37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3285.6921990000001</v>
      </c>
      <c r="L139" s="40">
        <v>2015</v>
      </c>
      <c r="M139" s="40">
        <v>2100</v>
      </c>
    </row>
    <row r="140" spans="2:13" x14ac:dyDescent="0.2">
      <c r="B140" s="40" t="s">
        <v>439</v>
      </c>
      <c r="C140" s="40" t="s">
        <v>45</v>
      </c>
      <c r="D140" s="40" t="s">
        <v>37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3285.6921990000001</v>
      </c>
      <c r="L140" s="40">
        <v>2015</v>
      </c>
      <c r="M140" s="40">
        <v>2100</v>
      </c>
    </row>
    <row r="141" spans="2:13" x14ac:dyDescent="0.2">
      <c r="B141" s="40" t="s">
        <v>440</v>
      </c>
      <c r="C141" s="40" t="s">
        <v>45</v>
      </c>
      <c r="D141" s="40" t="s">
        <v>37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3285.6921990000001</v>
      </c>
      <c r="L141" s="40">
        <v>2015</v>
      </c>
      <c r="M141" s="40">
        <v>2100</v>
      </c>
    </row>
    <row r="142" spans="2:13" x14ac:dyDescent="0.2">
      <c r="B142" s="40" t="s">
        <v>441</v>
      </c>
      <c r="C142" s="40" t="s">
        <v>37</v>
      </c>
      <c r="D142" s="40" t="s">
        <v>38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1460.307644</v>
      </c>
      <c r="L142" s="40">
        <v>2015</v>
      </c>
      <c r="M142" s="40">
        <v>2100</v>
      </c>
    </row>
    <row r="143" spans="2:13" x14ac:dyDescent="0.2">
      <c r="B143" s="40" t="s">
        <v>445</v>
      </c>
      <c r="C143" s="40" t="s">
        <v>37</v>
      </c>
      <c r="D143" s="40" t="s">
        <v>38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1460.307644</v>
      </c>
      <c r="L143" s="40">
        <v>2015</v>
      </c>
      <c r="M143" s="40">
        <v>2100</v>
      </c>
    </row>
    <row r="144" spans="2:13" x14ac:dyDescent="0.2">
      <c r="B144" s="40" t="s">
        <v>380</v>
      </c>
      <c r="C144" s="40" t="s">
        <v>37</v>
      </c>
      <c r="D144" s="40" t="s">
        <v>38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1460.307644</v>
      </c>
      <c r="L144" s="40">
        <v>2015</v>
      </c>
      <c r="M144" s="40">
        <v>2100</v>
      </c>
    </row>
    <row r="145" spans="2:13" x14ac:dyDescent="0.2">
      <c r="B145" s="40" t="s">
        <v>342</v>
      </c>
      <c r="C145" s="40" t="s">
        <v>37</v>
      </c>
      <c r="D145" s="40" t="s">
        <v>38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1460.307644</v>
      </c>
      <c r="L145" s="40">
        <v>2015</v>
      </c>
      <c r="M145" s="40">
        <v>2100</v>
      </c>
    </row>
    <row r="146" spans="2:13" x14ac:dyDescent="0.2">
      <c r="B146" s="40" t="s">
        <v>449</v>
      </c>
      <c r="C146" s="40" t="s">
        <v>37</v>
      </c>
      <c r="D146" s="40" t="s">
        <v>38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1460.307644</v>
      </c>
      <c r="L146" s="40">
        <v>2015</v>
      </c>
      <c r="M146" s="40">
        <v>2100</v>
      </c>
    </row>
    <row r="147" spans="2:13" x14ac:dyDescent="0.2">
      <c r="B147" s="40" t="s">
        <v>330</v>
      </c>
      <c r="C147" s="40" t="s">
        <v>37</v>
      </c>
      <c r="D147" s="40" t="s">
        <v>38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1460.307644</v>
      </c>
      <c r="L147" s="40">
        <v>2015</v>
      </c>
      <c r="M147" s="40">
        <v>2100</v>
      </c>
    </row>
    <row r="148" spans="2:13" x14ac:dyDescent="0.2">
      <c r="B148" s="40" t="s">
        <v>454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353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372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373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455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456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344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457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389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458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459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460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355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464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465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467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469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470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471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472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474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475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477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385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357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386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483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484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485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347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350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376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343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391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492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494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358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495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351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360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498</v>
      </c>
      <c r="C188" s="40" t="s">
        <v>37</v>
      </c>
      <c r="D188" s="40" t="s">
        <v>39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361</v>
      </c>
      <c r="C189" s="40" t="s">
        <v>37</v>
      </c>
      <c r="D189" s="40" t="s">
        <v>39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2555.5383769999999</v>
      </c>
      <c r="L189" s="40">
        <v>2015</v>
      </c>
      <c r="M189" s="40">
        <v>2100</v>
      </c>
    </row>
    <row r="190" spans="2:13" x14ac:dyDescent="0.2">
      <c r="B190" s="40" t="s">
        <v>499</v>
      </c>
      <c r="C190" s="40" t="s">
        <v>37</v>
      </c>
      <c r="D190" s="40" t="s">
        <v>39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2555.5383769999999</v>
      </c>
      <c r="L190" s="40">
        <v>2015</v>
      </c>
      <c r="M190" s="40">
        <v>2100</v>
      </c>
    </row>
    <row r="191" spans="2:13" x14ac:dyDescent="0.2">
      <c r="B191" s="40" t="s">
        <v>382</v>
      </c>
      <c r="C191" s="40" t="s">
        <v>37</v>
      </c>
      <c r="D191" s="40" t="s">
        <v>39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2555.5383769999999</v>
      </c>
      <c r="L191" s="40">
        <v>2015</v>
      </c>
      <c r="M191" s="40">
        <v>2100</v>
      </c>
    </row>
    <row r="192" spans="2:13" x14ac:dyDescent="0.2">
      <c r="B192" s="40" t="s">
        <v>500</v>
      </c>
      <c r="C192" s="40" t="s">
        <v>37</v>
      </c>
      <c r="D192" s="40" t="s">
        <v>39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2555.5383769999999</v>
      </c>
      <c r="L192" s="40">
        <v>2015</v>
      </c>
      <c r="M192" s="40">
        <v>2100</v>
      </c>
    </row>
    <row r="193" spans="2:13" x14ac:dyDescent="0.2">
      <c r="B193" s="40" t="s">
        <v>383</v>
      </c>
      <c r="C193" s="40" t="s">
        <v>37</v>
      </c>
      <c r="D193" s="40" t="s">
        <v>39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2555.5383769999999</v>
      </c>
      <c r="L193" s="40">
        <v>2015</v>
      </c>
      <c r="M193" s="40">
        <v>2100</v>
      </c>
    </row>
    <row r="194" spans="2:13" x14ac:dyDescent="0.2">
      <c r="B194" s="40" t="s">
        <v>503</v>
      </c>
      <c r="C194" s="40" t="s">
        <v>37</v>
      </c>
      <c r="D194" s="40" t="s">
        <v>39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2555.5383769999999</v>
      </c>
      <c r="L194" s="40">
        <v>2015</v>
      </c>
      <c r="M194" s="40">
        <v>2100</v>
      </c>
    </row>
    <row r="195" spans="2:13" x14ac:dyDescent="0.2">
      <c r="B195" s="40" t="s">
        <v>505</v>
      </c>
      <c r="C195" s="40" t="s">
        <v>37</v>
      </c>
      <c r="D195" s="40" t="s">
        <v>39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2555.5383769999999</v>
      </c>
      <c r="L195" s="40">
        <v>2015</v>
      </c>
      <c r="M195" s="40">
        <v>2100</v>
      </c>
    </row>
    <row r="196" spans="2:13" x14ac:dyDescent="0.2">
      <c r="B196" s="40" t="s">
        <v>506</v>
      </c>
      <c r="C196" s="40" t="s">
        <v>37</v>
      </c>
      <c r="D196" s="40" t="s">
        <v>39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2555.5383769999999</v>
      </c>
      <c r="L196" s="40">
        <v>2015</v>
      </c>
      <c r="M196" s="40">
        <v>2100</v>
      </c>
    </row>
    <row r="197" spans="2:13" x14ac:dyDescent="0.2">
      <c r="B197" s="40" t="s">
        <v>515</v>
      </c>
      <c r="C197" s="40" t="s">
        <v>44</v>
      </c>
      <c r="D197" s="40" t="s">
        <v>40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407</v>
      </c>
      <c r="C198" s="40" t="s">
        <v>44</v>
      </c>
      <c r="D198" s="40" t="s">
        <v>40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517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365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378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395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393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519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397</v>
      </c>
      <c r="C205" s="40" t="s">
        <v>43</v>
      </c>
      <c r="D205" s="40" t="s">
        <v>42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">
      <c r="B206" s="40" t="s">
        <v>520</v>
      </c>
      <c r="C206" s="40" t="s">
        <v>43</v>
      </c>
      <c r="D206" s="40" t="s">
        <v>42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3285.6921990000001</v>
      </c>
      <c r="L206" s="40">
        <v>2015</v>
      </c>
      <c r="M206" s="40">
        <v>2100</v>
      </c>
    </row>
    <row r="207" spans="2:13" x14ac:dyDescent="0.2">
      <c r="B207" s="40" t="s">
        <v>329</v>
      </c>
      <c r="C207" s="40" t="s">
        <v>43</v>
      </c>
      <c r="D207" s="40" t="s">
        <v>42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3285.6921990000001</v>
      </c>
      <c r="L207" s="40">
        <v>2015</v>
      </c>
      <c r="M207" s="40">
        <v>2100</v>
      </c>
    </row>
    <row r="208" spans="2:13" x14ac:dyDescent="0.2">
      <c r="B208" s="40" t="s">
        <v>522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525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526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529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7586.3933269999998</v>
      </c>
      <c r="E29">
        <v>8227.8730489999998</v>
      </c>
      <c r="F29">
        <v>6831.5506509999996</v>
      </c>
      <c r="G29">
        <v>8134.8668399999997</v>
      </c>
      <c r="H29">
        <v>3514.6020090000002</v>
      </c>
      <c r="I29">
        <v>3728.237349</v>
      </c>
      <c r="J29">
        <v>3297.1552459999998</v>
      </c>
      <c r="K29">
        <v>3426.2872889999999</v>
      </c>
      <c r="L29">
        <v>3426.2872889999999</v>
      </c>
      <c r="M29">
        <v>4644.9740320000001</v>
      </c>
      <c r="N29">
        <v>4811.5273749999997</v>
      </c>
      <c r="O29">
        <v>4393.1505500000003</v>
      </c>
      <c r="P29">
        <v>4387.8666219999996</v>
      </c>
      <c r="Q29">
        <v>2221.9606480000002</v>
      </c>
      <c r="R29">
        <v>2442.4994980000001</v>
      </c>
      <c r="S29">
        <v>2439.8633730000001</v>
      </c>
      <c r="T29">
        <v>2599.246142</v>
      </c>
      <c r="U29">
        <v>2264.8595639999999</v>
      </c>
      <c r="V29">
        <v>1240.921703</v>
      </c>
      <c r="W29">
        <v>2381.072279</v>
      </c>
      <c r="X29">
        <v>2576.318655</v>
      </c>
      <c r="Y29">
        <v>2709.9451509999999</v>
      </c>
      <c r="Z29">
        <v>3027.709445</v>
      </c>
      <c r="AA29">
        <v>3422.3073869999998</v>
      </c>
      <c r="AB29">
        <v>3816.9053290000002</v>
      </c>
      <c r="AC29">
        <v>4211.5032709999996</v>
      </c>
      <c r="AD29">
        <v>4606.1012140000003</v>
      </c>
      <c r="AE29">
        <v>5000.6991559999997</v>
      </c>
      <c r="AF29">
        <v>5395.297098</v>
      </c>
      <c r="AG29">
        <v>5789.8950400000003</v>
      </c>
      <c r="AH29">
        <v>6168.4478259999996</v>
      </c>
      <c r="AI29">
        <v>6470.4403009999996</v>
      </c>
      <c r="AJ29">
        <v>6783.7642109999997</v>
      </c>
      <c r="AK29">
        <v>7270.2825570000005</v>
      </c>
      <c r="AL29">
        <v>7726.4418159999996</v>
      </c>
      <c r="AM29">
        <v>7960.3637669999998</v>
      </c>
      <c r="AN29">
        <v>8065.3594039999998</v>
      </c>
      <c r="AO29">
        <v>9214.2933819999998</v>
      </c>
      <c r="AP29">
        <v>10284.51518</v>
      </c>
    </row>
    <row r="30" spans="2:42" x14ac:dyDescent="0.25">
      <c r="B30" t="s">
        <v>3</v>
      </c>
      <c r="C30" t="s">
        <v>38</v>
      </c>
      <c r="D30">
        <v>181.9585865</v>
      </c>
      <c r="E30">
        <v>272.93787980000002</v>
      </c>
      <c r="F30">
        <v>181.9585865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321.86456299999998</v>
      </c>
      <c r="O30">
        <v>641.5321136</v>
      </c>
      <c r="P30">
        <v>709.91278269999998</v>
      </c>
      <c r="Q30">
        <v>1234.9801379999999</v>
      </c>
      <c r="R30">
        <v>1071.3665109999999</v>
      </c>
      <c r="S30">
        <v>1281.3332929999999</v>
      </c>
      <c r="T30">
        <v>1196.312549</v>
      </c>
      <c r="U30">
        <v>2125.7250479999998</v>
      </c>
      <c r="V30">
        <v>2251.1177080000002</v>
      </c>
      <c r="W30">
        <v>1853.6922</v>
      </c>
      <c r="X30">
        <v>2236.2386069999998</v>
      </c>
      <c r="Y30">
        <v>2460.3575660000001</v>
      </c>
      <c r="Z30">
        <v>2290.7073500000001</v>
      </c>
      <c r="AA30">
        <v>2406.9730359999999</v>
      </c>
      <c r="AB30">
        <v>2189.6665170000001</v>
      </c>
      <c r="AC30">
        <v>2464.812833</v>
      </c>
      <c r="AD30">
        <v>2219.389439</v>
      </c>
      <c r="AE30">
        <v>1463.114472</v>
      </c>
      <c r="AF30">
        <v>1273.088041</v>
      </c>
      <c r="AG30">
        <v>1605.1591519999999</v>
      </c>
      <c r="AH30">
        <v>1770.158993</v>
      </c>
      <c r="AI30">
        <v>1696.402368</v>
      </c>
      <c r="AJ30">
        <v>1855.761976</v>
      </c>
      <c r="AK30">
        <v>1712.5675140000001</v>
      </c>
      <c r="AL30">
        <v>1535.5756289999999</v>
      </c>
      <c r="AM30">
        <v>1514.702055</v>
      </c>
      <c r="AN30">
        <v>2102.41329</v>
      </c>
      <c r="AO30">
        <v>2512.544457</v>
      </c>
      <c r="AP30">
        <v>3317.5079059999998</v>
      </c>
    </row>
    <row r="31" spans="2:42" x14ac:dyDescent="0.25">
      <c r="B31" t="s">
        <v>3</v>
      </c>
      <c r="C31" t="s">
        <v>39</v>
      </c>
      <c r="D31">
        <v>2634.0301650000001</v>
      </c>
      <c r="E31">
        <v>2634.0301650000001</v>
      </c>
      <c r="F31">
        <v>2442.3814459999999</v>
      </c>
      <c r="G31">
        <v>2634.0301650000001</v>
      </c>
      <c r="H31">
        <v>1472.14724</v>
      </c>
      <c r="I31">
        <v>1534.864</v>
      </c>
      <c r="J31">
        <v>1448.017331</v>
      </c>
      <c r="K31">
        <v>1497.625509</v>
      </c>
      <c r="L31">
        <v>2574.934428</v>
      </c>
      <c r="M31">
        <v>2857.0355840000002</v>
      </c>
      <c r="N31">
        <v>2268.4908059999998</v>
      </c>
      <c r="O31">
        <v>2268.4908059999998</v>
      </c>
      <c r="P31">
        <v>1820.57377</v>
      </c>
      <c r="Q31">
        <v>1318.2489720000001</v>
      </c>
      <c r="R31">
        <v>1318.2489720000001</v>
      </c>
      <c r="S31">
        <v>1416.061682</v>
      </c>
      <c r="T31">
        <v>1533.7107559999999</v>
      </c>
      <c r="U31">
        <v>1538.8064099999999</v>
      </c>
      <c r="V31">
        <v>1323.3446260000001</v>
      </c>
      <c r="W31">
        <v>1442.309209</v>
      </c>
      <c r="X31">
        <v>1598.524146</v>
      </c>
      <c r="Y31">
        <v>1738.6617329999999</v>
      </c>
      <c r="Z31">
        <v>1878.7993200000001</v>
      </c>
      <c r="AA31">
        <v>2018.936907</v>
      </c>
      <c r="AB31">
        <v>2164.1701480000002</v>
      </c>
      <c r="AC31">
        <v>2304.3077349999999</v>
      </c>
      <c r="AD31">
        <v>2444.445322</v>
      </c>
      <c r="AE31">
        <v>2574.6608409999999</v>
      </c>
      <c r="AF31">
        <v>2714.7984280000001</v>
      </c>
      <c r="AG31">
        <v>2453.1453379999998</v>
      </c>
      <c r="AH31">
        <v>2453.1453379999998</v>
      </c>
      <c r="AI31">
        <v>2453.1453379999998</v>
      </c>
      <c r="AJ31">
        <v>2453.1453379999998</v>
      </c>
      <c r="AK31">
        <v>2453.1453379999998</v>
      </c>
      <c r="AL31">
        <v>2453.1453379999998</v>
      </c>
      <c r="AM31">
        <v>2453.1453379999998</v>
      </c>
      <c r="AN31">
        <v>2453.1453379999998</v>
      </c>
      <c r="AO31">
        <v>2561.4900630000002</v>
      </c>
      <c r="AP31">
        <v>3173.2344450000001</v>
      </c>
    </row>
    <row r="32" spans="2:42" x14ac:dyDescent="0.25">
      <c r="B32" t="s">
        <v>3</v>
      </c>
      <c r="C32" t="s">
        <v>40</v>
      </c>
      <c r="D32">
        <v>771.49455339999997</v>
      </c>
      <c r="E32">
        <v>771.49455339999997</v>
      </c>
      <c r="F32">
        <v>771.49455339999997</v>
      </c>
      <c r="G32">
        <v>771.49455339999997</v>
      </c>
      <c r="H32">
        <v>1425.4307960000001</v>
      </c>
      <c r="I32">
        <v>1425.4307960000001</v>
      </c>
      <c r="J32">
        <v>1175.8731499999999</v>
      </c>
      <c r="K32">
        <v>1287.9984469999999</v>
      </c>
      <c r="L32">
        <v>1427.109428</v>
      </c>
      <c r="M32">
        <v>1442.9507960000001</v>
      </c>
      <c r="N32">
        <v>1555.0760929999999</v>
      </c>
      <c r="O32">
        <v>1442.9507960000001</v>
      </c>
      <c r="P32">
        <v>1667.254248</v>
      </c>
      <c r="Q32">
        <v>1779.3795459999999</v>
      </c>
      <c r="R32">
        <v>1779.3795459999999</v>
      </c>
      <c r="S32">
        <v>1779.3795459999999</v>
      </c>
      <c r="T32">
        <v>1692.873599</v>
      </c>
      <c r="U32">
        <v>1894.552946</v>
      </c>
      <c r="V32">
        <v>1667.3803760000001</v>
      </c>
      <c r="W32">
        <v>1285.0786390000001</v>
      </c>
      <c r="X32">
        <v>1224.578743</v>
      </c>
      <c r="Y32">
        <v>1183.9839899999999</v>
      </c>
      <c r="Z32">
        <v>768.81453650000003</v>
      </c>
      <c r="AA32">
        <v>703.17114049999998</v>
      </c>
      <c r="AB32">
        <v>768.81453650000003</v>
      </c>
      <c r="AC32">
        <v>703.17114049999998</v>
      </c>
      <c r="AD32">
        <v>768.81453650000003</v>
      </c>
      <c r="AE32">
        <v>768.81453650000003</v>
      </c>
      <c r="AF32">
        <v>703.17114049999998</v>
      </c>
      <c r="AG32">
        <v>687.86383920000003</v>
      </c>
      <c r="AH32">
        <v>513.62104160000001</v>
      </c>
      <c r="AI32">
        <v>488.35787040000002</v>
      </c>
      <c r="AJ32">
        <v>224.3034529</v>
      </c>
      <c r="AO32">
        <v>99.781050989999997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606.31762419999995</v>
      </c>
      <c r="F35">
        <v>619.33210429999997</v>
      </c>
      <c r="G35">
        <v>619.33210429999997</v>
      </c>
      <c r="H35">
        <v>1177.1282639999999</v>
      </c>
      <c r="I35">
        <v>1190.142744</v>
      </c>
      <c r="J35">
        <v>1062.9846010000001</v>
      </c>
      <c r="K35">
        <v>1164.1137839999999</v>
      </c>
      <c r="L35">
        <v>1177.1282639999999</v>
      </c>
      <c r="M35">
        <v>1190.142744</v>
      </c>
      <c r="N35">
        <v>1278.2574480000001</v>
      </c>
      <c r="O35">
        <v>1190.142744</v>
      </c>
      <c r="P35">
        <v>1178.5371600000001</v>
      </c>
      <c r="Q35">
        <v>1384.3021269999999</v>
      </c>
      <c r="R35">
        <v>1291.262215</v>
      </c>
      <c r="S35">
        <v>1320.7137399999999</v>
      </c>
      <c r="T35">
        <v>1406.780223</v>
      </c>
      <c r="U35">
        <v>1532.8564019999999</v>
      </c>
      <c r="V35">
        <v>1569.2292170000001</v>
      </c>
      <c r="W35">
        <v>1474.7036189999999</v>
      </c>
      <c r="X35">
        <v>993.98874179999996</v>
      </c>
      <c r="Y35">
        <v>1045.1647</v>
      </c>
      <c r="Z35">
        <v>1078.073627</v>
      </c>
      <c r="AA35">
        <v>1112.101631</v>
      </c>
      <c r="AB35">
        <v>1279.6138759999999</v>
      </c>
      <c r="AC35">
        <v>731.37114340000005</v>
      </c>
      <c r="AD35">
        <v>750.98285510000005</v>
      </c>
      <c r="AE35">
        <v>1416.4704340000001</v>
      </c>
      <c r="AF35">
        <v>360.66989489999997</v>
      </c>
      <c r="AG35">
        <v>394.82055830000002</v>
      </c>
      <c r="AH35">
        <v>360.66989489999997</v>
      </c>
      <c r="AI35">
        <v>360.66989489999997</v>
      </c>
      <c r="AJ35">
        <v>360.66989489999997</v>
      </c>
      <c r="AK35">
        <v>360.66989489999997</v>
      </c>
      <c r="AL35">
        <v>360.66989489999997</v>
      </c>
      <c r="AM35">
        <v>395.28591460000001</v>
      </c>
      <c r="AN35">
        <v>477.173677</v>
      </c>
      <c r="AO35">
        <v>566.93680570000004</v>
      </c>
      <c r="AP35">
        <v>461.38889360000002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11806.22322</v>
      </c>
      <c r="E40">
        <v>12512.653270000001</v>
      </c>
      <c r="F40">
        <v>10846.717339999999</v>
      </c>
      <c r="G40">
        <v>12432.661539999999</v>
      </c>
      <c r="H40">
        <v>7771.2668949999997</v>
      </c>
      <c r="I40">
        <v>8060.6334749999996</v>
      </c>
      <c r="J40">
        <v>7165.9889139999996</v>
      </c>
      <c r="K40">
        <v>7557.9836160000004</v>
      </c>
      <c r="L40">
        <v>8787.4179970000005</v>
      </c>
      <c r="M40">
        <v>10317.061739999999</v>
      </c>
      <c r="N40">
        <v>10235.216280000001</v>
      </c>
      <c r="O40">
        <v>9936.2670089999992</v>
      </c>
      <c r="P40">
        <v>9764.1445829999993</v>
      </c>
      <c r="Q40">
        <v>7938.8714319999999</v>
      </c>
      <c r="R40">
        <v>7902.7567419999996</v>
      </c>
      <c r="S40">
        <v>8237.3516340000006</v>
      </c>
      <c r="T40">
        <v>8428.9232699999993</v>
      </c>
      <c r="U40">
        <v>9356.8003690000005</v>
      </c>
      <c r="V40">
        <v>8051.9936299999999</v>
      </c>
      <c r="W40">
        <v>8436.8559459999997</v>
      </c>
      <c r="X40">
        <v>8629.6488929999996</v>
      </c>
      <c r="Y40">
        <v>9138.1131409999998</v>
      </c>
      <c r="Z40">
        <v>9044.1042780000007</v>
      </c>
      <c r="AA40">
        <v>9663.4901009999994</v>
      </c>
      <c r="AB40">
        <v>10219.170410000001</v>
      </c>
      <c r="AC40">
        <v>10415.16612</v>
      </c>
      <c r="AD40">
        <v>10789.73337</v>
      </c>
      <c r="AE40">
        <v>11223.75944</v>
      </c>
      <c r="AF40">
        <v>10447.024600000001</v>
      </c>
      <c r="AG40">
        <v>10930.88393</v>
      </c>
      <c r="AH40">
        <v>11266.043089999999</v>
      </c>
      <c r="AI40">
        <v>11469.01577</v>
      </c>
      <c r="AJ40">
        <v>11677.64487</v>
      </c>
      <c r="AK40">
        <v>11796.665300000001</v>
      </c>
      <c r="AL40">
        <v>12075.83268</v>
      </c>
      <c r="AM40">
        <v>12323.497069999999</v>
      </c>
      <c r="AN40">
        <v>13098.091710000001</v>
      </c>
      <c r="AO40">
        <v>14955.045760000001</v>
      </c>
      <c r="AP40">
        <v>17236.646420000001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7711.9872009999999</v>
      </c>
      <c r="E42">
        <v>7712.0153499999997</v>
      </c>
      <c r="F42">
        <v>7639.8096779999996</v>
      </c>
      <c r="G42">
        <v>7712.0153499999997</v>
      </c>
      <c r="H42">
        <v>6206.6975030000003</v>
      </c>
      <c r="I42">
        <v>6514.7459550000003</v>
      </c>
      <c r="J42">
        <v>6139.7978810000004</v>
      </c>
      <c r="K42">
        <v>7839.9219400000002</v>
      </c>
      <c r="L42">
        <v>7839.9219400000002</v>
      </c>
      <c r="M42">
        <v>8147.9703920000002</v>
      </c>
      <c r="N42">
        <v>8516.1110219999991</v>
      </c>
      <c r="O42">
        <v>8449.2395489999999</v>
      </c>
      <c r="P42">
        <v>8516.1110219999991</v>
      </c>
      <c r="Q42">
        <v>8516.1110219999991</v>
      </c>
      <c r="R42">
        <v>8516.1110219999991</v>
      </c>
      <c r="S42">
        <v>8516.1110219999991</v>
      </c>
      <c r="T42">
        <v>8884.2516529999994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2050.189445</v>
      </c>
      <c r="AC42">
        <v>2035.348375</v>
      </c>
      <c r="AD42">
        <v>1934.493594</v>
      </c>
      <c r="AE42">
        <v>1934.493594</v>
      </c>
      <c r="AF42">
        <v>1934.493594</v>
      </c>
      <c r="AG42">
        <v>1934.493594</v>
      </c>
      <c r="AH42">
        <v>1934.493594</v>
      </c>
      <c r="AI42">
        <v>1934.493594</v>
      </c>
      <c r="AJ42">
        <v>1934.493594</v>
      </c>
    </row>
    <row r="43" spans="2:42" x14ac:dyDescent="0.25">
      <c r="B43" t="s">
        <v>4</v>
      </c>
      <c r="C43" t="s">
        <v>39</v>
      </c>
      <c r="D43">
        <v>2062.1494429999998</v>
      </c>
      <c r="E43">
        <v>2270.5057959999999</v>
      </c>
      <c r="F43">
        <v>1702.8793470000001</v>
      </c>
      <c r="G43">
        <v>2199.136489</v>
      </c>
      <c r="H43">
        <v>567.62644890000001</v>
      </c>
      <c r="I43">
        <v>567.62644890000001</v>
      </c>
      <c r="K43">
        <v>446.31037470000001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950.7484025</v>
      </c>
      <c r="V43">
        <v>727.03587249999998</v>
      </c>
    </row>
    <row r="44" spans="2:42" x14ac:dyDescent="0.25">
      <c r="B44" t="s">
        <v>4</v>
      </c>
      <c r="C44" t="s">
        <v>40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264.85245179999998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573.47146039999996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9774.1366440000002</v>
      </c>
      <c r="E52">
        <v>9982.5211459999991</v>
      </c>
      <c r="F52">
        <v>9342.6890239999993</v>
      </c>
      <c r="G52">
        <v>9911.1518390000001</v>
      </c>
      <c r="H52">
        <v>6965.4811060000002</v>
      </c>
      <c r="I52">
        <v>7273.5295569999998</v>
      </c>
      <c r="J52">
        <v>6139.7978810000004</v>
      </c>
      <c r="K52">
        <v>8477.3894679999994</v>
      </c>
      <c r="L52">
        <v>8598.7055419999997</v>
      </c>
      <c r="M52">
        <v>8906.7539940000006</v>
      </c>
      <c r="N52">
        <v>9348.5899229999995</v>
      </c>
      <c r="O52">
        <v>9208.0231519999998</v>
      </c>
      <c r="P52">
        <v>9274.8946250000008</v>
      </c>
      <c r="Q52">
        <v>9274.8946250000008</v>
      </c>
      <c r="R52">
        <v>9274.8946250000008</v>
      </c>
      <c r="S52">
        <v>9274.8946250000008</v>
      </c>
      <c r="T52">
        <v>9643.0352550000007</v>
      </c>
      <c r="U52">
        <v>4274.7328479999996</v>
      </c>
      <c r="V52">
        <v>3668.7060110000002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2050.189445</v>
      </c>
      <c r="AC52">
        <v>2035.348375</v>
      </c>
      <c r="AD52">
        <v>1934.493594</v>
      </c>
      <c r="AE52">
        <v>1934.493594</v>
      </c>
      <c r="AF52">
        <v>1934.493594</v>
      </c>
      <c r="AG52">
        <v>1934.493594</v>
      </c>
      <c r="AH52">
        <v>1934.493594</v>
      </c>
      <c r="AI52">
        <v>1934.493594</v>
      </c>
      <c r="AJ52">
        <v>1934.493594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39.3321459</v>
      </c>
      <c r="E65">
        <v>187.5604568</v>
      </c>
      <c r="G65">
        <v>211.59799580000001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1186.8346240000001</v>
      </c>
      <c r="E67">
        <v>1955.78556</v>
      </c>
      <c r="F67">
        <v>941.36390559999995</v>
      </c>
      <c r="G67">
        <v>2162.9707840000001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1226.16677</v>
      </c>
      <c r="E76">
        <v>2143.346016</v>
      </c>
      <c r="F76">
        <v>941.36390559999995</v>
      </c>
      <c r="G76">
        <v>2374.5687790000002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10074.47394</v>
      </c>
      <c r="K79">
        <v>11780.44887</v>
      </c>
      <c r="L79">
        <v>11630.41764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3455.0547660000002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3147.2215729999998</v>
      </c>
      <c r="AG79">
        <v>3309.2857600000002</v>
      </c>
      <c r="AH79">
        <v>3228.2536660000001</v>
      </c>
      <c r="AI79">
        <v>3228.2536660000001</v>
      </c>
      <c r="AJ79">
        <v>3309.2857600000002</v>
      </c>
      <c r="AK79">
        <v>3228.2536660000001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89925.335349999994</v>
      </c>
      <c r="I88">
        <v>90788.113410000005</v>
      </c>
      <c r="J88">
        <v>92937.79221</v>
      </c>
      <c r="K88">
        <v>97610.442469999995</v>
      </c>
      <c r="L88">
        <v>98370.429220000005</v>
      </c>
      <c r="M88">
        <v>98619.54277</v>
      </c>
      <c r="N88">
        <v>98619.54277</v>
      </c>
      <c r="O88">
        <v>98619.54277</v>
      </c>
      <c r="P88">
        <v>96120.705329999997</v>
      </c>
      <c r="Q88">
        <v>96120.705329999997</v>
      </c>
      <c r="R88">
        <v>96120.705329999997</v>
      </c>
      <c r="S88">
        <v>96120.705329999997</v>
      </c>
      <c r="T88">
        <v>96120.705329999997</v>
      </c>
      <c r="U88">
        <v>96120.705329999997</v>
      </c>
      <c r="V88">
        <v>96120.705329999997</v>
      </c>
      <c r="W88">
        <v>90997.836939999994</v>
      </c>
      <c r="X88">
        <v>90916.80485</v>
      </c>
      <c r="Y88">
        <v>90997.836939999994</v>
      </c>
      <c r="Z88">
        <v>90997.836939999994</v>
      </c>
      <c r="AA88">
        <v>90997.836939999994</v>
      </c>
      <c r="AB88">
        <v>90583.451879999993</v>
      </c>
      <c r="AC88">
        <v>90583.451879999993</v>
      </c>
      <c r="AD88">
        <v>90583.451879999993</v>
      </c>
      <c r="AE88">
        <v>90583.451879999993</v>
      </c>
      <c r="AF88">
        <v>90421.387690000003</v>
      </c>
      <c r="AG88">
        <v>90583.451879999993</v>
      </c>
      <c r="AH88">
        <v>90502.419779999997</v>
      </c>
      <c r="AI88">
        <v>90502.419779999997</v>
      </c>
      <c r="AJ88">
        <v>90583.451879999993</v>
      </c>
      <c r="AK88">
        <v>90502.419779999997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10081.69471</v>
      </c>
      <c r="E29">
        <v>10081.69471</v>
      </c>
      <c r="F29">
        <v>9901.8988279999994</v>
      </c>
      <c r="G29">
        <v>10081.69471</v>
      </c>
      <c r="H29">
        <v>9337.0635899999997</v>
      </c>
      <c r="I29">
        <v>9504.9855299999999</v>
      </c>
      <c r="J29">
        <v>6672.9299440000004</v>
      </c>
      <c r="K29">
        <v>8569.9240669999999</v>
      </c>
      <c r="L29">
        <v>8569.9240669999999</v>
      </c>
      <c r="M29">
        <v>11742.41612</v>
      </c>
      <c r="N29">
        <v>11742.41612</v>
      </c>
      <c r="O29">
        <v>12514.78125</v>
      </c>
      <c r="P29">
        <v>13425.10209</v>
      </c>
      <c r="Q29">
        <v>13108.92842</v>
      </c>
      <c r="R29">
        <v>13349.8999</v>
      </c>
      <c r="S29">
        <v>12361.605879999999</v>
      </c>
      <c r="T29">
        <v>13489.81417</v>
      </c>
      <c r="U29">
        <v>12681.248219999999</v>
      </c>
      <c r="V29">
        <v>11712.70183</v>
      </c>
      <c r="W29">
        <v>13019.6055</v>
      </c>
      <c r="X29">
        <v>12855.29449</v>
      </c>
      <c r="Y29">
        <v>12471.68957</v>
      </c>
      <c r="Z29">
        <v>12760.45364</v>
      </c>
      <c r="AA29">
        <v>13272.6702</v>
      </c>
      <c r="AB29">
        <v>14767.910389999999</v>
      </c>
      <c r="AC29">
        <v>13658.38355</v>
      </c>
      <c r="AD29">
        <v>15191.21536</v>
      </c>
      <c r="AE29">
        <v>16495.353169999998</v>
      </c>
      <c r="AF29">
        <v>15550.23828</v>
      </c>
      <c r="AG29">
        <v>15566.892229999999</v>
      </c>
      <c r="AH29">
        <v>16799.932079999999</v>
      </c>
      <c r="AI29">
        <v>17064.124469999999</v>
      </c>
      <c r="AJ29">
        <v>17568.92756</v>
      </c>
      <c r="AK29">
        <v>18149.325369999999</v>
      </c>
      <c r="AL29">
        <v>18640.361959999998</v>
      </c>
      <c r="AM29">
        <v>18774.391889999999</v>
      </c>
      <c r="AN29">
        <v>19164.11391</v>
      </c>
      <c r="AO29">
        <v>20690.88162</v>
      </c>
      <c r="AP29">
        <v>21581.08151</v>
      </c>
    </row>
    <row r="30" spans="2:42" x14ac:dyDescent="0.25">
      <c r="B30" t="s">
        <v>3</v>
      </c>
      <c r="C30" t="s">
        <v>38</v>
      </c>
      <c r="D30">
        <v>363.91717299999999</v>
      </c>
      <c r="E30">
        <v>363.91717299999999</v>
      </c>
      <c r="F30">
        <v>318.42752639999998</v>
      </c>
      <c r="G30">
        <v>363.91717299999999</v>
      </c>
      <c r="H30">
        <v>318.42752639999998</v>
      </c>
      <c r="I30">
        <v>318.42752639999998</v>
      </c>
      <c r="J30">
        <v>3331.0737640000002</v>
      </c>
      <c r="K30">
        <v>4214.5532929999999</v>
      </c>
      <c r="L30">
        <v>4504.5677050000004</v>
      </c>
      <c r="M30">
        <v>5890.7178809999996</v>
      </c>
      <c r="N30">
        <v>7223.2427479999997</v>
      </c>
      <c r="O30">
        <v>7036.660613</v>
      </c>
      <c r="P30">
        <v>7429.2349809999996</v>
      </c>
      <c r="Q30">
        <v>8672.9257670000006</v>
      </c>
      <c r="R30">
        <v>8908.2473580000005</v>
      </c>
      <c r="S30">
        <v>11351.091560000001</v>
      </c>
      <c r="T30">
        <v>10629.1751</v>
      </c>
      <c r="U30">
        <v>12435.7817</v>
      </c>
      <c r="V30">
        <v>11985.62989</v>
      </c>
      <c r="W30">
        <v>12775.986639999999</v>
      </c>
      <c r="X30">
        <v>12765.85816</v>
      </c>
      <c r="Y30">
        <v>13668.78332</v>
      </c>
      <c r="Z30">
        <v>13464.836810000001</v>
      </c>
      <c r="AA30">
        <v>14004.45206</v>
      </c>
      <c r="AB30">
        <v>12960.896210000001</v>
      </c>
      <c r="AC30">
        <v>13915.615229999999</v>
      </c>
      <c r="AD30">
        <v>12734.09726</v>
      </c>
      <c r="AE30">
        <v>11752.896269999999</v>
      </c>
      <c r="AF30">
        <v>11132.661620000001</v>
      </c>
      <c r="AG30">
        <v>12459.80579</v>
      </c>
      <c r="AH30">
        <v>11595.50135</v>
      </c>
      <c r="AI30">
        <v>11546.806119999999</v>
      </c>
      <c r="AJ30">
        <v>11361.73251</v>
      </c>
      <c r="AK30">
        <v>10633.397300000001</v>
      </c>
      <c r="AL30">
        <v>10432.751850000001</v>
      </c>
      <c r="AM30">
        <v>10316.51506</v>
      </c>
      <c r="AN30">
        <v>10720.93664</v>
      </c>
      <c r="AO30">
        <v>11328.26102</v>
      </c>
      <c r="AP30">
        <v>11802.18813</v>
      </c>
    </row>
    <row r="31" spans="2:42" x14ac:dyDescent="0.25">
      <c r="B31" t="s">
        <v>3</v>
      </c>
      <c r="C31" t="s">
        <v>39</v>
      </c>
      <c r="D31">
        <v>2976.8119489999999</v>
      </c>
      <c r="E31">
        <v>2976.8119489999999</v>
      </c>
      <c r="F31">
        <v>2976.8119489999999</v>
      </c>
      <c r="G31">
        <v>2976.8119489999999</v>
      </c>
      <c r="H31">
        <v>2800.9957100000001</v>
      </c>
      <c r="I31">
        <v>2936.5037550000002</v>
      </c>
      <c r="J31">
        <v>2332.0136120000002</v>
      </c>
      <c r="K31">
        <v>2465.292355</v>
      </c>
      <c r="L31">
        <v>4188.9866259999999</v>
      </c>
      <c r="M31">
        <v>4188.9866259999999</v>
      </c>
      <c r="N31">
        <v>3714.7811590000001</v>
      </c>
      <c r="O31">
        <v>3714.7811590000001</v>
      </c>
      <c r="P31">
        <v>3352.5542249999999</v>
      </c>
      <c r="Q31">
        <v>3038.3944609999999</v>
      </c>
      <c r="R31">
        <v>3038.3944609999999</v>
      </c>
      <c r="S31">
        <v>2637.5272049999999</v>
      </c>
      <c r="T31">
        <v>3038.3944609999999</v>
      </c>
      <c r="U31">
        <v>3038.3944609999999</v>
      </c>
      <c r="V31">
        <v>2336.8109100000001</v>
      </c>
      <c r="W31">
        <v>2702.5204210000002</v>
      </c>
      <c r="X31">
        <v>3026.5934010000001</v>
      </c>
      <c r="Y31">
        <v>3218.250356</v>
      </c>
      <c r="Z31">
        <v>3414.5837099999999</v>
      </c>
      <c r="AA31">
        <v>3752.1803690000002</v>
      </c>
      <c r="AB31">
        <v>3960.6804090000001</v>
      </c>
      <c r="AC31">
        <v>4167.9724690000003</v>
      </c>
      <c r="AD31">
        <v>3976.1284949999999</v>
      </c>
      <c r="AE31">
        <v>4132.6512439999997</v>
      </c>
      <c r="AF31">
        <v>4213.6254820000004</v>
      </c>
      <c r="AG31">
        <v>4252.0694149999999</v>
      </c>
      <c r="AH31">
        <v>4252.0694149999999</v>
      </c>
      <c r="AI31">
        <v>4252.0694149999999</v>
      </c>
      <c r="AJ31">
        <v>4252.0694149999999</v>
      </c>
      <c r="AK31">
        <v>4252.0694149999999</v>
      </c>
      <c r="AL31">
        <v>4252.0694149999999</v>
      </c>
      <c r="AM31">
        <v>4252.0694149999999</v>
      </c>
      <c r="AN31">
        <v>4252.0694149999999</v>
      </c>
      <c r="AO31">
        <v>4870.2721289999999</v>
      </c>
      <c r="AP31">
        <v>6273.1589819999999</v>
      </c>
    </row>
    <row r="32" spans="2:42" x14ac:dyDescent="0.25">
      <c r="B32" t="s">
        <v>3</v>
      </c>
      <c r="C32" t="s">
        <v>40</v>
      </c>
      <c r="D32">
        <v>822.97535749999997</v>
      </c>
      <c r="E32">
        <v>1122.9601970000001</v>
      </c>
      <c r="F32">
        <v>1109.0467779999999</v>
      </c>
      <c r="G32">
        <v>1157.2418299999999</v>
      </c>
      <c r="H32">
        <v>2351.7462989999999</v>
      </c>
      <c r="I32">
        <v>2351.7462989999999</v>
      </c>
      <c r="J32">
        <v>2068.2253770000002</v>
      </c>
      <c r="K32">
        <v>2262.9250160000001</v>
      </c>
      <c r="L32">
        <v>2287.5780559999998</v>
      </c>
      <c r="M32">
        <v>2287.5780559999998</v>
      </c>
      <c r="N32">
        <v>2287.5780559999998</v>
      </c>
      <c r="O32">
        <v>2287.5780559999998</v>
      </c>
      <c r="P32">
        <v>2624.0332360000002</v>
      </c>
      <c r="Q32">
        <v>2564.390852</v>
      </c>
      <c r="R32">
        <v>2564.390852</v>
      </c>
      <c r="S32">
        <v>2519.9802110000001</v>
      </c>
      <c r="T32">
        <v>2494.8571910000001</v>
      </c>
      <c r="U32">
        <v>2494.8571910000001</v>
      </c>
      <c r="V32">
        <v>2369.5714109999999</v>
      </c>
      <c r="W32">
        <v>2261.6644230000002</v>
      </c>
      <c r="X32">
        <v>2327.3078190000001</v>
      </c>
      <c r="Y32">
        <v>2261.6644230000002</v>
      </c>
      <c r="Z32">
        <v>2218.5009949999999</v>
      </c>
      <c r="AA32">
        <v>2218.5009949999999</v>
      </c>
      <c r="AB32">
        <v>2222.0675150000002</v>
      </c>
      <c r="AC32">
        <v>2222.0675150000002</v>
      </c>
      <c r="AD32">
        <v>2083.5279879999998</v>
      </c>
      <c r="AE32">
        <v>2102.3462549999999</v>
      </c>
      <c r="AF32">
        <v>1948.551749</v>
      </c>
      <c r="AG32">
        <v>1746.2714040000001</v>
      </c>
      <c r="AH32">
        <v>1746.2714040000001</v>
      </c>
      <c r="AI32">
        <v>1746.2714040000001</v>
      </c>
      <c r="AJ32">
        <v>1680.6280079999999</v>
      </c>
      <c r="AK32">
        <v>1923.5727730000001</v>
      </c>
      <c r="AL32">
        <v>1923.5727730000001</v>
      </c>
      <c r="AM32">
        <v>1923.5727730000001</v>
      </c>
      <c r="AN32">
        <v>1923.5727730000001</v>
      </c>
      <c r="AO32">
        <v>1629.2830650000001</v>
      </c>
      <c r="AP32">
        <v>1260.500716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658.37554479999994</v>
      </c>
      <c r="E35">
        <v>632.34658449999995</v>
      </c>
      <c r="F35">
        <v>632.34658449999995</v>
      </c>
      <c r="G35">
        <v>632.34658449999995</v>
      </c>
      <c r="H35">
        <v>1493.5302939999999</v>
      </c>
      <c r="I35">
        <v>1493.5302939999999</v>
      </c>
      <c r="J35">
        <v>1493.5302939999999</v>
      </c>
      <c r="K35">
        <v>1493.5302939999999</v>
      </c>
      <c r="L35">
        <v>1493.5302939999999</v>
      </c>
      <c r="M35">
        <v>1536.86356</v>
      </c>
      <c r="N35">
        <v>1585.9381559999999</v>
      </c>
      <c r="O35">
        <v>1646.7853930000001</v>
      </c>
      <c r="P35">
        <v>1780.748904</v>
      </c>
      <c r="Q35">
        <v>1865.6510920000001</v>
      </c>
      <c r="R35">
        <v>1838.720096</v>
      </c>
      <c r="S35">
        <v>2146.5431560000002</v>
      </c>
      <c r="T35">
        <v>2099.1939990000001</v>
      </c>
      <c r="U35">
        <v>3313.0108460000001</v>
      </c>
      <c r="V35">
        <v>3508.1788240000001</v>
      </c>
      <c r="W35">
        <v>3262.897316</v>
      </c>
      <c r="X35">
        <v>3292.8823170000001</v>
      </c>
      <c r="Y35">
        <v>3330.2210719999998</v>
      </c>
      <c r="Z35">
        <v>3184.5597760000001</v>
      </c>
      <c r="AA35">
        <v>2651.7211670000002</v>
      </c>
      <c r="AB35">
        <v>2718.122437</v>
      </c>
      <c r="AC35">
        <v>3059.0732379999999</v>
      </c>
      <c r="AD35">
        <v>3013.6428489999998</v>
      </c>
      <c r="AE35">
        <v>3081.903722</v>
      </c>
      <c r="AF35">
        <v>3127.6160930000001</v>
      </c>
      <c r="AG35">
        <v>3127.6160930000001</v>
      </c>
      <c r="AH35">
        <v>3166.0607920000002</v>
      </c>
      <c r="AI35">
        <v>3144.576701</v>
      </c>
      <c r="AJ35">
        <v>3089.9783729999999</v>
      </c>
      <c r="AK35">
        <v>3146.4730039999999</v>
      </c>
      <c r="AL35">
        <v>2936.9017840000001</v>
      </c>
      <c r="AM35">
        <v>2898.7312480000001</v>
      </c>
      <c r="AN35">
        <v>2953.2553889999999</v>
      </c>
      <c r="AO35">
        <v>2837.2019740000001</v>
      </c>
      <c r="AP35">
        <v>2884.5037539999998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14903.774729999999</v>
      </c>
      <c r="E40">
        <v>15177.730610000001</v>
      </c>
      <c r="F40">
        <v>14938.53167</v>
      </c>
      <c r="G40">
        <v>15212.01225</v>
      </c>
      <c r="H40">
        <v>16301.763419999999</v>
      </c>
      <c r="I40">
        <v>16605.19341</v>
      </c>
      <c r="J40">
        <v>15897.772989999999</v>
      </c>
      <c r="K40">
        <v>19006.225020000002</v>
      </c>
      <c r="L40">
        <v>21044.586749999999</v>
      </c>
      <c r="M40">
        <v>25646.562239999999</v>
      </c>
      <c r="N40">
        <v>26553.95624</v>
      </c>
      <c r="O40">
        <v>27200.586469999998</v>
      </c>
      <c r="P40">
        <v>28611.673429999999</v>
      </c>
      <c r="Q40">
        <v>29250.290590000001</v>
      </c>
      <c r="R40">
        <v>29699.652669999999</v>
      </c>
      <c r="S40">
        <v>31016.748009999999</v>
      </c>
      <c r="T40">
        <v>31751.43491</v>
      </c>
      <c r="U40">
        <v>33963.292410000002</v>
      </c>
      <c r="V40">
        <v>31912.89286</v>
      </c>
      <c r="W40">
        <v>34022.674299999999</v>
      </c>
      <c r="X40">
        <v>34267.93619</v>
      </c>
      <c r="Y40">
        <v>34950.608740000003</v>
      </c>
      <c r="Z40">
        <v>35042.934930000003</v>
      </c>
      <c r="AA40">
        <v>35899.524790000003</v>
      </c>
      <c r="AB40">
        <v>36629.676959999997</v>
      </c>
      <c r="AC40">
        <v>37023.112009999997</v>
      </c>
      <c r="AD40">
        <v>36998.611960000002</v>
      </c>
      <c r="AE40">
        <v>37565.150670000003</v>
      </c>
      <c r="AF40">
        <v>35972.693220000001</v>
      </c>
      <c r="AG40">
        <v>37152.65494</v>
      </c>
      <c r="AH40">
        <v>37559.835050000002</v>
      </c>
      <c r="AI40">
        <v>37753.848109999999</v>
      </c>
      <c r="AJ40">
        <v>37953.335870000003</v>
      </c>
      <c r="AK40">
        <v>38104.83786</v>
      </c>
      <c r="AL40">
        <v>38185.657789999997</v>
      </c>
      <c r="AM40">
        <v>38165.28039</v>
      </c>
      <c r="AN40">
        <v>39013.948129999997</v>
      </c>
      <c r="AO40">
        <v>41355.899810000003</v>
      </c>
      <c r="AP40">
        <v>43801.433089999999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8146.888344</v>
      </c>
      <c r="E42">
        <v>8146.888344</v>
      </c>
      <c r="F42">
        <v>8146.888344</v>
      </c>
      <c r="G42">
        <v>8146.888344</v>
      </c>
      <c r="H42">
        <v>8141.5822930000004</v>
      </c>
      <c r="I42">
        <v>8141.5822930000004</v>
      </c>
      <c r="J42">
        <v>7585.1908080000003</v>
      </c>
      <c r="K42">
        <v>10430.27117</v>
      </c>
      <c r="L42">
        <v>10430.27117</v>
      </c>
      <c r="M42">
        <v>10430.27117</v>
      </c>
      <c r="N42">
        <v>10430.27117</v>
      </c>
      <c r="O42">
        <v>10430.27117</v>
      </c>
      <c r="P42">
        <v>10430.27117</v>
      </c>
      <c r="Q42">
        <v>10424.965120000001</v>
      </c>
      <c r="R42">
        <v>10424.965120000001</v>
      </c>
      <c r="S42">
        <v>10303.44663</v>
      </c>
      <c r="T42">
        <v>10303.44663</v>
      </c>
      <c r="U42">
        <v>3051.782142</v>
      </c>
      <c r="V42">
        <v>3051.782142</v>
      </c>
      <c r="W42">
        <v>2537.0319089999998</v>
      </c>
      <c r="X42">
        <v>2537.0319089999998</v>
      </c>
      <c r="Y42">
        <v>2537.0319089999998</v>
      </c>
      <c r="Z42">
        <v>2537.0319089999998</v>
      </c>
      <c r="AA42">
        <v>2537.0319089999998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 x14ac:dyDescent="0.25">
      <c r="B43" t="s">
        <v>4</v>
      </c>
      <c r="C43" t="s">
        <v>39</v>
      </c>
      <c r="D43">
        <v>2270.5057959999999</v>
      </c>
      <c r="E43">
        <v>2270.5057959999999</v>
      </c>
      <c r="F43">
        <v>2270.5057959999999</v>
      </c>
      <c r="G43">
        <v>2270.5057959999999</v>
      </c>
      <c r="H43">
        <v>2270.5057959999999</v>
      </c>
      <c r="I43">
        <v>2270.5057959999999</v>
      </c>
      <c r="J43">
        <v>2270.5057959999999</v>
      </c>
      <c r="K43">
        <v>2270.5057959999999</v>
      </c>
      <c r="L43">
        <v>2270.5057959999999</v>
      </c>
      <c r="M43">
        <v>2270.5057959999999</v>
      </c>
      <c r="N43">
        <v>2270.5057959999999</v>
      </c>
      <c r="O43">
        <v>2270.5057959999999</v>
      </c>
      <c r="P43">
        <v>2270.5057959999999</v>
      </c>
      <c r="Q43">
        <v>2270.5057959999999</v>
      </c>
      <c r="R43">
        <v>2270.5057959999999</v>
      </c>
      <c r="S43">
        <v>2270.5057959999999</v>
      </c>
      <c r="T43">
        <v>2270.5057959999999</v>
      </c>
      <c r="U43">
        <v>2270.5057959999999</v>
      </c>
      <c r="V43">
        <v>2086.5808910000001</v>
      </c>
    </row>
    <row r="44" spans="2:42" x14ac:dyDescent="0.25">
      <c r="B44" t="s">
        <v>4</v>
      </c>
      <c r="C44" t="s">
        <v>40</v>
      </c>
      <c r="D44">
        <v>191.15715349999999</v>
      </c>
      <c r="E44">
        <v>382.31430690000002</v>
      </c>
      <c r="F44">
        <v>382.31430690000002</v>
      </c>
      <c r="G44">
        <v>382.31430690000002</v>
      </c>
      <c r="H44">
        <v>764.62861380000004</v>
      </c>
      <c r="I44">
        <v>764.62861380000004</v>
      </c>
      <c r="J44">
        <v>764.62861380000004</v>
      </c>
      <c r="K44">
        <v>764.62861380000004</v>
      </c>
      <c r="L44">
        <v>764.62861380000004</v>
      </c>
      <c r="M44">
        <v>764.62861380000004</v>
      </c>
      <c r="N44">
        <v>764.62861380000004</v>
      </c>
      <c r="O44">
        <v>764.62861380000004</v>
      </c>
      <c r="P44">
        <v>764.62861380000004</v>
      </c>
      <c r="Q44">
        <v>764.62861380000004</v>
      </c>
      <c r="R44">
        <v>764.62861380000004</v>
      </c>
      <c r="S44">
        <v>764.62861380000004</v>
      </c>
      <c r="T44">
        <v>764.62861380000004</v>
      </c>
      <c r="U44">
        <v>764.62861380000004</v>
      </c>
      <c r="V44">
        <v>764.62861380000004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10608.551289999999</v>
      </c>
      <c r="E52">
        <v>10799.70845</v>
      </c>
      <c r="F52">
        <v>10799.70845</v>
      </c>
      <c r="G52">
        <v>10799.70845</v>
      </c>
      <c r="H52">
        <v>11176.716700000001</v>
      </c>
      <c r="I52">
        <v>11176.716700000001</v>
      </c>
      <c r="J52">
        <v>10620.325220000001</v>
      </c>
      <c r="K52">
        <v>13465.405580000001</v>
      </c>
      <c r="L52">
        <v>13465.405580000001</v>
      </c>
      <c r="M52">
        <v>13465.405580000001</v>
      </c>
      <c r="N52">
        <v>13465.405580000001</v>
      </c>
      <c r="O52">
        <v>13465.405580000001</v>
      </c>
      <c r="P52">
        <v>13465.405580000001</v>
      </c>
      <c r="Q52">
        <v>13460.09953</v>
      </c>
      <c r="R52">
        <v>13460.09953</v>
      </c>
      <c r="S52">
        <v>13338.581039999999</v>
      </c>
      <c r="T52">
        <v>13338.581039999999</v>
      </c>
      <c r="U52">
        <v>6086.9165510000003</v>
      </c>
      <c r="V52">
        <v>5902.9916469999998</v>
      </c>
      <c r="W52">
        <v>2537.0319089999998</v>
      </c>
      <c r="X52">
        <v>2537.0319089999998</v>
      </c>
      <c r="Y52">
        <v>2537.0319089999998</v>
      </c>
      <c r="Z52">
        <v>2537.0319089999998</v>
      </c>
      <c r="AA52">
        <v>2537.0319089999998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525.76644390000001</v>
      </c>
      <c r="E65">
        <v>575.98162070000001</v>
      </c>
      <c r="F65">
        <v>431.98621550000001</v>
      </c>
      <c r="G65">
        <v>548.33271100000002</v>
      </c>
      <c r="H65">
        <v>381.77103879999999</v>
      </c>
      <c r="I65">
        <v>431.98621550000001</v>
      </c>
      <c r="J65">
        <v>143.99540519999999</v>
      </c>
      <c r="K65">
        <v>183.32755109999999</v>
      </c>
      <c r="L65">
        <v>187.5604568</v>
      </c>
      <c r="M65">
        <v>287.99081030000002</v>
      </c>
      <c r="N65">
        <v>287.99081030000002</v>
      </c>
      <c r="O65">
        <v>210.06643600000001</v>
      </c>
      <c r="P65">
        <v>90.80866048</v>
      </c>
      <c r="Q65">
        <v>90.80866048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3803.9436329999999</v>
      </c>
      <c r="E67">
        <v>4032.3605560000001</v>
      </c>
      <c r="F67">
        <v>3494.95237</v>
      </c>
      <c r="G67">
        <v>3972.0864510000001</v>
      </c>
      <c r="H67">
        <v>2856.6871169999999</v>
      </c>
      <c r="I67">
        <v>3032.6741280000001</v>
      </c>
      <c r="J67">
        <v>1291.2339400000001</v>
      </c>
      <c r="K67">
        <v>1547.7542350000001</v>
      </c>
      <c r="L67">
        <v>1847.720965</v>
      </c>
      <c r="M67">
        <v>2016.180278</v>
      </c>
      <c r="N67">
        <v>1993.0027279999999</v>
      </c>
      <c r="O67">
        <v>1727.0674859999999</v>
      </c>
      <c r="P67">
        <v>1088.2775099999999</v>
      </c>
      <c r="Q67">
        <v>248.54665660000001</v>
      </c>
      <c r="R67">
        <v>236.97661189999999</v>
      </c>
      <c r="S67">
        <v>80.126219149999997</v>
      </c>
    </row>
    <row r="68" spans="2:42" x14ac:dyDescent="0.25">
      <c r="B68" t="s">
        <v>58</v>
      </c>
      <c r="C68" t="s">
        <v>40</v>
      </c>
      <c r="E68">
        <v>132.99071939999999</v>
      </c>
      <c r="F68">
        <v>132.99071939999999</v>
      </c>
      <c r="G68">
        <v>191.70097870000001</v>
      </c>
      <c r="H68">
        <v>333.1138085</v>
      </c>
      <c r="I68">
        <v>398.9721581</v>
      </c>
      <c r="J68">
        <v>67.132369789999998</v>
      </c>
      <c r="K68">
        <v>200.12308909999999</v>
      </c>
      <c r="L68">
        <v>134.26473960000001</v>
      </c>
      <c r="M68">
        <v>265.98143870000001</v>
      </c>
      <c r="N68">
        <v>265.98143870000001</v>
      </c>
      <c r="O68">
        <v>200.12308909999999</v>
      </c>
      <c r="P68">
        <v>200.12308909999999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  <c r="H70">
        <v>141.9417162</v>
      </c>
      <c r="I70">
        <v>212.83086499999999</v>
      </c>
      <c r="J70">
        <v>141.9417162</v>
      </c>
      <c r="K70">
        <v>141.9417162</v>
      </c>
      <c r="L70">
        <v>4.7323990880000002</v>
      </c>
      <c r="M70">
        <v>283.8834324</v>
      </c>
      <c r="N70">
        <v>283.8834324</v>
      </c>
      <c r="O70">
        <v>141.9417162</v>
      </c>
      <c r="P70">
        <v>141.9417162</v>
      </c>
      <c r="Q70">
        <v>141.9417162</v>
      </c>
      <c r="R70">
        <v>141.9417162</v>
      </c>
    </row>
    <row r="71" spans="2:42" x14ac:dyDescent="0.25">
      <c r="B71" t="s">
        <v>58</v>
      </c>
      <c r="C71" t="s">
        <v>43</v>
      </c>
      <c r="E71">
        <v>45.426561579999998</v>
      </c>
      <c r="F71">
        <v>45.426561579999998</v>
      </c>
      <c r="G71">
        <v>45.426561579999998</v>
      </c>
      <c r="H71">
        <v>90.853123159999996</v>
      </c>
      <c r="I71">
        <v>114.49376940000001</v>
      </c>
      <c r="K71">
        <v>45.426561579999998</v>
      </c>
      <c r="M71">
        <v>90.853123159999996</v>
      </c>
      <c r="N71">
        <v>45.426561579999998</v>
      </c>
      <c r="O71">
        <v>45.426561579999998</v>
      </c>
      <c r="P71">
        <v>45.426561579999998</v>
      </c>
      <c r="Q71">
        <v>45.426561579999998</v>
      </c>
      <c r="R71">
        <v>45.426561579999998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4329.7100769999997</v>
      </c>
      <c r="E76">
        <v>4786.7594580000004</v>
      </c>
      <c r="F76">
        <v>4105.3558659999999</v>
      </c>
      <c r="G76">
        <v>4757.5467019999996</v>
      </c>
      <c r="H76">
        <v>3804.3668039999998</v>
      </c>
      <c r="I76">
        <v>4190.957136</v>
      </c>
      <c r="J76">
        <v>1644.303431</v>
      </c>
      <c r="K76">
        <v>2118.5731529999998</v>
      </c>
      <c r="L76">
        <v>2174.2785600000002</v>
      </c>
      <c r="M76">
        <v>2944.889083</v>
      </c>
      <c r="N76">
        <v>2876.284971</v>
      </c>
      <c r="O76">
        <v>2324.6252890000001</v>
      </c>
      <c r="P76">
        <v>1566.5775369999999</v>
      </c>
      <c r="Q76">
        <v>526.7235948</v>
      </c>
      <c r="R76">
        <v>464.93837339999999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11780.44887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3228.2536660000001</v>
      </c>
      <c r="AG79">
        <v>3309.2857600000002</v>
      </c>
      <c r="AH79">
        <v>3309.2857600000002</v>
      </c>
      <c r="AI79">
        <v>3228.2536660000001</v>
      </c>
      <c r="AJ79">
        <v>3228.2536660000001</v>
      </c>
      <c r="AK79">
        <v>3228.2536660000001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6502.748415</v>
      </c>
      <c r="G80">
        <v>6502.748415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82361.221099999995</v>
      </c>
      <c r="G88">
        <v>84514.57488</v>
      </c>
      <c r="H88">
        <v>89925.335349999994</v>
      </c>
      <c r="I88">
        <v>90788.113410000005</v>
      </c>
      <c r="J88">
        <v>94643.767139999996</v>
      </c>
      <c r="K88">
        <v>97610.442469999995</v>
      </c>
      <c r="L88">
        <v>98520.460449999999</v>
      </c>
      <c r="M88">
        <v>98619.54277</v>
      </c>
      <c r="N88">
        <v>98619.54277</v>
      </c>
      <c r="O88">
        <v>98619.54277</v>
      </c>
      <c r="P88">
        <v>96120.705329999997</v>
      </c>
      <c r="Q88">
        <v>96120.705329999997</v>
      </c>
      <c r="R88">
        <v>96120.705329999997</v>
      </c>
      <c r="S88">
        <v>96120.705329999997</v>
      </c>
      <c r="T88">
        <v>96120.705329999997</v>
      </c>
      <c r="U88">
        <v>96120.705329999997</v>
      </c>
      <c r="V88">
        <v>96120.705329999997</v>
      </c>
      <c r="W88">
        <v>90997.836939999994</v>
      </c>
      <c r="X88">
        <v>90997.836939999994</v>
      </c>
      <c r="Y88">
        <v>90997.836939999994</v>
      </c>
      <c r="Z88">
        <v>90997.836939999994</v>
      </c>
      <c r="AA88">
        <v>90997.836939999994</v>
      </c>
      <c r="AB88">
        <v>90583.451879999993</v>
      </c>
      <c r="AC88">
        <v>90583.451879999993</v>
      </c>
      <c r="AD88">
        <v>90583.451879999993</v>
      </c>
      <c r="AE88">
        <v>90583.451879999993</v>
      </c>
      <c r="AF88">
        <v>90502.419779999997</v>
      </c>
      <c r="AG88">
        <v>90583.451879999993</v>
      </c>
      <c r="AH88">
        <v>90583.451879999993</v>
      </c>
      <c r="AI88">
        <v>90502.419779999997</v>
      </c>
      <c r="AJ88">
        <v>90502.419779999997</v>
      </c>
      <c r="AK88">
        <v>90502.419779999997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7" x14ac:dyDescent="0.25">
      <c r="A7" s="233" t="s">
        <v>652</v>
      </c>
      <c r="B7">
        <v>690909.39626571327</v>
      </c>
      <c r="E7" t="s">
        <v>651</v>
      </c>
      <c r="H7">
        <v>2158.1870000000345</v>
      </c>
    </row>
    <row r="13" spans="1:67" x14ac:dyDescent="0.25">
      <c r="B13" t="s">
        <v>11</v>
      </c>
      <c r="D13">
        <v>2014</v>
      </c>
      <c r="E13">
        <v>2015</v>
      </c>
      <c r="F13">
        <v>2015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2020</v>
      </c>
      <c r="AJ13">
        <v>2021</v>
      </c>
      <c r="AK13">
        <v>2021</v>
      </c>
      <c r="AL13">
        <v>2022</v>
      </c>
      <c r="AM13">
        <v>2022</v>
      </c>
      <c r="AN13">
        <v>2023</v>
      </c>
      <c r="AO13">
        <v>2023</v>
      </c>
      <c r="AP13">
        <v>2023</v>
      </c>
      <c r="AQ13">
        <v>2024</v>
      </c>
      <c r="AR13">
        <v>2024</v>
      </c>
      <c r="AS13">
        <v>2024</v>
      </c>
      <c r="AT13">
        <v>2024</v>
      </c>
      <c r="AU13">
        <v>2025</v>
      </c>
      <c r="AV13">
        <v>2025</v>
      </c>
      <c r="AW13">
        <v>2025</v>
      </c>
      <c r="AX13">
        <v>2025</v>
      </c>
      <c r="AY13">
        <v>2026</v>
      </c>
      <c r="AZ13">
        <v>2026</v>
      </c>
      <c r="BA13">
        <v>2026</v>
      </c>
      <c r="BB13">
        <v>2026</v>
      </c>
      <c r="BC13">
        <v>2027</v>
      </c>
      <c r="BD13">
        <v>2027</v>
      </c>
      <c r="BE13">
        <v>2027</v>
      </c>
      <c r="BF13">
        <v>2027</v>
      </c>
      <c r="BG13">
        <v>2028</v>
      </c>
      <c r="BH13">
        <v>2028</v>
      </c>
      <c r="BI13">
        <v>2028</v>
      </c>
      <c r="BJ13">
        <v>2028</v>
      </c>
      <c r="BK13">
        <v>2029</v>
      </c>
      <c r="BL13">
        <v>2029</v>
      </c>
      <c r="BM13">
        <v>2029</v>
      </c>
      <c r="BN13">
        <v>2029</v>
      </c>
      <c r="BO13">
        <v>2039</v>
      </c>
    </row>
    <row r="14" spans="1:67" x14ac:dyDescent="0.25">
      <c r="B14" t="s">
        <v>76</v>
      </c>
      <c r="D14" t="s">
        <v>80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78</v>
      </c>
      <c r="AC14" t="s">
        <v>79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77</v>
      </c>
      <c r="AK14" t="s">
        <v>80</v>
      </c>
      <c r="AL14" t="s">
        <v>77</v>
      </c>
      <c r="AM14" t="s">
        <v>80</v>
      </c>
      <c r="AN14" t="s">
        <v>77</v>
      </c>
      <c r="AO14" t="s">
        <v>78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78</v>
      </c>
      <c r="BM14" t="s">
        <v>79</v>
      </c>
      <c r="BN14" t="s">
        <v>80</v>
      </c>
      <c r="BO14" t="s">
        <v>77</v>
      </c>
    </row>
    <row r="15" spans="1:67" x14ac:dyDescent="0.25">
      <c r="B15" t="s">
        <v>13</v>
      </c>
    </row>
    <row r="16" spans="1:67" x14ac:dyDescent="0.25">
      <c r="E16">
        <v>190.93408149999999</v>
      </c>
      <c r="F16">
        <v>142.19692610000001</v>
      </c>
      <c r="G16">
        <v>121814.4786</v>
      </c>
      <c r="H16">
        <v>115649.54429999999</v>
      </c>
      <c r="I16">
        <v>115945.942</v>
      </c>
      <c r="J16">
        <v>121169.7176</v>
      </c>
      <c r="K16">
        <v>125686.2442</v>
      </c>
      <c r="L16">
        <v>118338.7635</v>
      </c>
      <c r="M16">
        <v>119272.3205</v>
      </c>
      <c r="N16">
        <v>124748.1446</v>
      </c>
      <c r="O16">
        <v>128243.0159</v>
      </c>
      <c r="P16">
        <v>120690.5485</v>
      </c>
      <c r="Q16">
        <v>121648.76149999999</v>
      </c>
      <c r="R16">
        <v>127789.7966</v>
      </c>
      <c r="S16">
        <v>126475.2139</v>
      </c>
      <c r="T16">
        <v>118973.3173</v>
      </c>
      <c r="U16">
        <v>121629.59600000001</v>
      </c>
      <c r="V16">
        <v>127254.95970000001</v>
      </c>
      <c r="W16">
        <v>127801.7479</v>
      </c>
      <c r="X16">
        <v>118341.61930000001</v>
      </c>
      <c r="Y16">
        <v>120948.81600000001</v>
      </c>
      <c r="Z16">
        <v>126703.4734</v>
      </c>
      <c r="AA16">
        <v>31110.365089999999</v>
      </c>
      <c r="AB16">
        <v>14337.40178</v>
      </c>
      <c r="AC16">
        <v>15213.380370000001</v>
      </c>
      <c r="AD16">
        <v>30542.86666</v>
      </c>
      <c r="AE16">
        <v>43540.713100000001</v>
      </c>
      <c r="AF16">
        <v>26103.54305</v>
      </c>
      <c r="AG16">
        <v>29520.41848</v>
      </c>
      <c r="AH16">
        <v>45260.146979999998</v>
      </c>
      <c r="AI16">
        <v>8245.4242959999992</v>
      </c>
      <c r="AJ16">
        <v>11784.51741</v>
      </c>
      <c r="AK16">
        <v>438.59745420000002</v>
      </c>
      <c r="AL16">
        <v>23125.481589999999</v>
      </c>
      <c r="AM16">
        <v>11215.778630000001</v>
      </c>
      <c r="AN16">
        <v>29896.150750000001</v>
      </c>
      <c r="AO16">
        <v>3514.732872</v>
      </c>
      <c r="AP16">
        <v>14515.995790000001</v>
      </c>
      <c r="AQ16">
        <v>42926.017350000002</v>
      </c>
      <c r="AR16">
        <v>15873.440049999999</v>
      </c>
      <c r="AS16">
        <v>6394.0823579999997</v>
      </c>
      <c r="AT16">
        <v>28562.36969</v>
      </c>
      <c r="AU16">
        <v>58857.301740000003</v>
      </c>
      <c r="AV16">
        <v>31027.07172</v>
      </c>
      <c r="AW16">
        <v>21095.221089999999</v>
      </c>
      <c r="AX16">
        <v>45238.98014</v>
      </c>
      <c r="AY16">
        <v>67232.806070000006</v>
      </c>
      <c r="AZ16">
        <v>38797.176800000001</v>
      </c>
      <c r="BA16">
        <v>29566.016899999999</v>
      </c>
      <c r="BB16">
        <v>51417.546909999997</v>
      </c>
      <c r="BC16">
        <v>67434.865890000001</v>
      </c>
      <c r="BD16">
        <v>39142.812729999998</v>
      </c>
      <c r="BE16">
        <v>28520.894100000001</v>
      </c>
      <c r="BF16">
        <v>54614.760329999997</v>
      </c>
      <c r="BG16">
        <v>72015.943199999994</v>
      </c>
      <c r="BH16">
        <v>44817.845739999997</v>
      </c>
      <c r="BI16">
        <v>35267.50834</v>
      </c>
      <c r="BJ16">
        <v>60456.45132</v>
      </c>
      <c r="BK16">
        <v>79820.624330000006</v>
      </c>
      <c r="BL16">
        <v>50826.759839999999</v>
      </c>
      <c r="BM16">
        <v>45224.833189999998</v>
      </c>
      <c r="BN16">
        <v>69935.667969999995</v>
      </c>
      <c r="BO16">
        <v>8172.8829400000004</v>
      </c>
    </row>
    <row r="17" spans="2:79" x14ac:dyDescent="0.25">
      <c r="B17" t="s">
        <v>43</v>
      </c>
      <c r="C17">
        <v>373.81829140000002</v>
      </c>
      <c r="D17">
        <v>415.74402479999998</v>
      </c>
      <c r="E17">
        <v>342.5033985</v>
      </c>
      <c r="F17">
        <v>432.34695449999998</v>
      </c>
      <c r="G17">
        <v>37725.07432</v>
      </c>
      <c r="H17">
        <v>31189.641060000002</v>
      </c>
      <c r="I17">
        <v>29165.632979999998</v>
      </c>
      <c r="J17">
        <v>32126.614949999999</v>
      </c>
      <c r="K17">
        <v>39792.044309999997</v>
      </c>
      <c r="L17">
        <v>33735.893799999998</v>
      </c>
      <c r="M17">
        <v>30978.946530000001</v>
      </c>
      <c r="N17">
        <v>34006.884530000003</v>
      </c>
      <c r="O17">
        <v>39467.78772</v>
      </c>
      <c r="P17">
        <v>33428.430690000001</v>
      </c>
      <c r="Q17">
        <v>30633.274069999999</v>
      </c>
      <c r="R17">
        <v>33092.551879999999</v>
      </c>
      <c r="S17">
        <v>39946.463000000003</v>
      </c>
      <c r="T17">
        <v>33726.219669999999</v>
      </c>
      <c r="U17">
        <v>30858.35024</v>
      </c>
      <c r="V17">
        <v>34007.488219999999</v>
      </c>
      <c r="W17">
        <v>37663.310669999999</v>
      </c>
      <c r="X17">
        <v>33428.80601</v>
      </c>
      <c r="Y17">
        <v>30695.052629999998</v>
      </c>
      <c r="Z17">
        <v>33702.807919999999</v>
      </c>
      <c r="AE17">
        <v>448.9925136</v>
      </c>
      <c r="BC17">
        <v>772.49122939999995</v>
      </c>
      <c r="BG17">
        <v>1809.7534189999999</v>
      </c>
      <c r="BK17">
        <v>4996.9663810000002</v>
      </c>
      <c r="BN17">
        <v>1221.4149110000001</v>
      </c>
    </row>
    <row r="18" spans="2:79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  <c r="BL18">
        <v>4308.5548870000002</v>
      </c>
    </row>
    <row r="19" spans="2:79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BE20">
        <v>1422.9144980000001</v>
      </c>
      <c r="BI20">
        <v>788.9915618</v>
      </c>
      <c r="BM20">
        <v>537.25926249999998</v>
      </c>
    </row>
    <row r="21" spans="2:79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P21">
        <v>3130.1544899999999</v>
      </c>
      <c r="AT21">
        <v>1719.640668</v>
      </c>
      <c r="AW21">
        <v>471.11842969999998</v>
      </c>
      <c r="AX21">
        <v>501.77350890000002</v>
      </c>
      <c r="BB21">
        <v>2596.38258</v>
      </c>
      <c r="BM21">
        <v>695.14268679999998</v>
      </c>
    </row>
    <row r="32" spans="2:79" x14ac:dyDescent="0.25">
      <c r="B32" t="s">
        <v>11</v>
      </c>
      <c r="C32">
        <v>2012</v>
      </c>
      <c r="D32">
        <v>2012</v>
      </c>
      <c r="E32">
        <v>2012</v>
      </c>
      <c r="F32">
        <v>2013</v>
      </c>
      <c r="G32">
        <v>2013</v>
      </c>
      <c r="H32">
        <v>2013</v>
      </c>
      <c r="I32">
        <v>2013</v>
      </c>
      <c r="J32">
        <v>2014</v>
      </c>
      <c r="K32">
        <v>2014</v>
      </c>
      <c r="L32">
        <v>2014</v>
      </c>
      <c r="M32">
        <v>2015</v>
      </c>
      <c r="N32">
        <v>2015</v>
      </c>
      <c r="O32">
        <v>2015</v>
      </c>
      <c r="P32">
        <v>2016</v>
      </c>
      <c r="Q32">
        <v>2016</v>
      </c>
      <c r="R32">
        <v>2017</v>
      </c>
      <c r="S32">
        <v>2017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2021</v>
      </c>
      <c r="AL32">
        <v>2022</v>
      </c>
      <c r="AM32">
        <v>2022</v>
      </c>
      <c r="AN32">
        <v>2022</v>
      </c>
      <c r="AO32">
        <v>2023</v>
      </c>
      <c r="AP32">
        <v>2023</v>
      </c>
      <c r="AQ32">
        <v>2023</v>
      </c>
      <c r="AR32">
        <v>2024</v>
      </c>
      <c r="AS32">
        <v>2024</v>
      </c>
      <c r="AT32">
        <v>2024</v>
      </c>
      <c r="AU32">
        <v>2024</v>
      </c>
      <c r="AV32">
        <v>2025</v>
      </c>
      <c r="AW32">
        <v>2025</v>
      </c>
      <c r="AX32">
        <v>2025</v>
      </c>
      <c r="AY32">
        <v>2025</v>
      </c>
      <c r="AZ32">
        <v>2026</v>
      </c>
      <c r="BA32">
        <v>2026</v>
      </c>
      <c r="BB32">
        <v>2026</v>
      </c>
      <c r="BC32">
        <v>2026</v>
      </c>
      <c r="BD32">
        <v>2027</v>
      </c>
      <c r="BE32">
        <v>2027</v>
      </c>
      <c r="BF32">
        <v>2027</v>
      </c>
      <c r="BG32">
        <v>2027</v>
      </c>
      <c r="BH32">
        <v>2028</v>
      </c>
      <c r="BI32">
        <v>2028</v>
      </c>
      <c r="BJ32">
        <v>2028</v>
      </c>
      <c r="BK32">
        <v>2028</v>
      </c>
      <c r="BL32">
        <v>2029</v>
      </c>
      <c r="BM32">
        <v>2029</v>
      </c>
      <c r="BN32">
        <v>2029</v>
      </c>
      <c r="BO32">
        <v>2029</v>
      </c>
      <c r="BP32">
        <v>2038</v>
      </c>
      <c r="BQ32">
        <v>2039</v>
      </c>
      <c r="BR32">
        <v>2044</v>
      </c>
      <c r="BS32">
        <v>2045</v>
      </c>
      <c r="BT32">
        <v>2046</v>
      </c>
      <c r="BU32">
        <v>2047</v>
      </c>
      <c r="BV32">
        <v>2048</v>
      </c>
      <c r="BW32">
        <v>2049</v>
      </c>
      <c r="BX32">
        <v>2050</v>
      </c>
      <c r="BY32">
        <v>2048</v>
      </c>
      <c r="BZ32">
        <v>2049</v>
      </c>
      <c r="CA32">
        <v>2050</v>
      </c>
    </row>
    <row r="33" spans="2:79" x14ac:dyDescent="0.25">
      <c r="B33" t="s">
        <v>76</v>
      </c>
      <c r="C33" t="s">
        <v>77</v>
      </c>
      <c r="D33" t="s">
        <v>78</v>
      </c>
      <c r="E33" t="s">
        <v>80</v>
      </c>
      <c r="F33" t="s">
        <v>77</v>
      </c>
      <c r="G33" t="s">
        <v>78</v>
      </c>
      <c r="H33" t="s">
        <v>79</v>
      </c>
      <c r="I33" t="s">
        <v>80</v>
      </c>
      <c r="J33" t="s">
        <v>77</v>
      </c>
      <c r="K33" t="s">
        <v>78</v>
      </c>
      <c r="L33" t="s">
        <v>80</v>
      </c>
      <c r="M33" t="s">
        <v>77</v>
      </c>
      <c r="N33" t="s">
        <v>78</v>
      </c>
      <c r="O33" t="s">
        <v>80</v>
      </c>
      <c r="P33" t="s">
        <v>77</v>
      </c>
      <c r="Q33" t="s">
        <v>80</v>
      </c>
      <c r="R33" t="s">
        <v>77</v>
      </c>
      <c r="S33" t="s">
        <v>80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78</v>
      </c>
      <c r="AC33" t="s">
        <v>79</v>
      </c>
      <c r="AD33" t="s">
        <v>80</v>
      </c>
      <c r="AE33" t="s">
        <v>77</v>
      </c>
      <c r="AF33" t="s">
        <v>78</v>
      </c>
      <c r="AG33" t="s">
        <v>79</v>
      </c>
      <c r="AH33" t="s">
        <v>80</v>
      </c>
      <c r="AI33" t="s">
        <v>77</v>
      </c>
      <c r="AJ33" t="s">
        <v>77</v>
      </c>
      <c r="AK33" t="s">
        <v>80</v>
      </c>
      <c r="AL33" t="s">
        <v>77</v>
      </c>
      <c r="AM33" t="s">
        <v>78</v>
      </c>
      <c r="AN33" t="s">
        <v>80</v>
      </c>
      <c r="AO33" t="s">
        <v>77</v>
      </c>
      <c r="AP33" t="s">
        <v>78</v>
      </c>
      <c r="AQ33" t="s">
        <v>80</v>
      </c>
      <c r="AR33" t="s">
        <v>77</v>
      </c>
      <c r="AS33" t="s">
        <v>78</v>
      </c>
      <c r="AT33" t="s">
        <v>79</v>
      </c>
      <c r="AU33" t="s">
        <v>80</v>
      </c>
      <c r="AV33" t="s">
        <v>77</v>
      </c>
      <c r="AW33" t="s">
        <v>78</v>
      </c>
      <c r="AX33" t="s">
        <v>79</v>
      </c>
      <c r="AY33" t="s">
        <v>80</v>
      </c>
      <c r="AZ33" t="s">
        <v>77</v>
      </c>
      <c r="BA33" t="s">
        <v>78</v>
      </c>
      <c r="BB33" t="s">
        <v>79</v>
      </c>
      <c r="BC33" t="s">
        <v>80</v>
      </c>
      <c r="BD33" t="s">
        <v>77</v>
      </c>
      <c r="BE33" t="s">
        <v>78</v>
      </c>
      <c r="BF33" t="s">
        <v>79</v>
      </c>
      <c r="BG33" t="s">
        <v>80</v>
      </c>
      <c r="BH33" t="s">
        <v>77</v>
      </c>
      <c r="BI33" t="s">
        <v>78</v>
      </c>
      <c r="BJ33" t="s">
        <v>79</v>
      </c>
      <c r="BK33" t="s">
        <v>80</v>
      </c>
      <c r="BL33" t="s">
        <v>77</v>
      </c>
      <c r="BM33" t="s">
        <v>78</v>
      </c>
      <c r="BN33" t="s">
        <v>79</v>
      </c>
      <c r="BO33" t="s">
        <v>80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25">
      <c r="B34" t="s">
        <v>13</v>
      </c>
    </row>
    <row r="35" spans="2:79" x14ac:dyDescent="0.25">
      <c r="B35" t="s">
        <v>37</v>
      </c>
      <c r="C35">
        <v>8077.5337719999998</v>
      </c>
      <c r="D35">
        <v>6358.2235309999996</v>
      </c>
      <c r="E35">
        <v>5427.4364589999996</v>
      </c>
      <c r="F35">
        <v>9375.3803989999997</v>
      </c>
      <c r="G35">
        <v>7031.4217490000001</v>
      </c>
      <c r="H35">
        <v>154.9578889</v>
      </c>
      <c r="I35">
        <v>5810.4481260000002</v>
      </c>
      <c r="J35">
        <v>8382.6101749999998</v>
      </c>
      <c r="K35">
        <v>4115.0328460000001</v>
      </c>
      <c r="L35">
        <v>4484.4461499999998</v>
      </c>
      <c r="M35">
        <v>9752.538364</v>
      </c>
      <c r="N35">
        <v>5784.2439139999997</v>
      </c>
      <c r="O35">
        <v>6498.1252409999997</v>
      </c>
      <c r="P35">
        <v>3750.4689269999999</v>
      </c>
      <c r="Q35">
        <v>1469.916311</v>
      </c>
      <c r="R35">
        <v>3265.4935</v>
      </c>
      <c r="S35">
        <v>2759.8144699999998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42122.55515</v>
      </c>
      <c r="AB35">
        <v>19502.82617</v>
      </c>
      <c r="AC35">
        <v>15768.50669</v>
      </c>
      <c r="AD35">
        <v>32013.206829999999</v>
      </c>
      <c r="AE35">
        <v>43640.050040000002</v>
      </c>
      <c r="AF35">
        <v>31040.12212</v>
      </c>
      <c r="AG35">
        <v>30077.03383</v>
      </c>
      <c r="AH35">
        <v>47722.441700000003</v>
      </c>
      <c r="AI35">
        <v>20079.550429999999</v>
      </c>
      <c r="AJ35">
        <v>23618.64918</v>
      </c>
      <c r="AK35">
        <v>2948.7383220000002</v>
      </c>
      <c r="AL35">
        <v>34972.074050000003</v>
      </c>
      <c r="AM35">
        <v>1964.9771129999999</v>
      </c>
      <c r="AN35">
        <v>13733.148450000001</v>
      </c>
      <c r="AO35">
        <v>41801.151180000001</v>
      </c>
      <c r="AP35">
        <v>8081.464962</v>
      </c>
      <c r="AQ35">
        <v>19989.084879999999</v>
      </c>
      <c r="AR35">
        <v>39265.973610000001</v>
      </c>
      <c r="AS35">
        <v>20437.424129999999</v>
      </c>
      <c r="AT35">
        <v>6831.9555700000001</v>
      </c>
      <c r="AU35">
        <v>32317.865180000001</v>
      </c>
      <c r="AV35">
        <v>53363.840369999998</v>
      </c>
      <c r="AW35">
        <v>35592.316180000002</v>
      </c>
      <c r="AX35">
        <v>21924.754919999999</v>
      </c>
      <c r="AY35">
        <v>47498.554080000002</v>
      </c>
      <c r="AZ35">
        <v>75544.442720000006</v>
      </c>
      <c r="BA35">
        <v>43453.898410000002</v>
      </c>
      <c r="BB35">
        <v>29745.96098</v>
      </c>
      <c r="BC35">
        <v>56611.909529999997</v>
      </c>
      <c r="BD35">
        <v>77684.523939999999</v>
      </c>
      <c r="BE35">
        <v>32204.73215</v>
      </c>
      <c r="BF35">
        <v>29404.529719999999</v>
      </c>
      <c r="BG35">
        <v>55716.115330000001</v>
      </c>
      <c r="BH35">
        <v>49551.644869999996</v>
      </c>
      <c r="BI35">
        <v>49730.204519999999</v>
      </c>
      <c r="BJ35">
        <v>35852.93303</v>
      </c>
      <c r="BK35">
        <v>58235.70117</v>
      </c>
      <c r="BL35">
        <v>90272.212060000005</v>
      </c>
      <c r="BM35">
        <v>54892.149080000003</v>
      </c>
      <c r="BN35">
        <v>40837.214090000001</v>
      </c>
      <c r="BO35">
        <v>68669.782500000001</v>
      </c>
      <c r="BP35">
        <v>7662.0669790000002</v>
      </c>
      <c r="BQ35">
        <v>20751.481930000002</v>
      </c>
      <c r="BR35">
        <v>512.39029900000003</v>
      </c>
      <c r="BS35">
        <v>1332.894769</v>
      </c>
      <c r="BT35">
        <v>2139.6007679999998</v>
      </c>
      <c r="BU35">
        <v>2664.5859989999999</v>
      </c>
      <c r="BV35">
        <v>3259.4997480000002</v>
      </c>
      <c r="BW35">
        <v>4836.0497660000001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38</v>
      </c>
      <c r="C36">
        <v>3580.6393440000002</v>
      </c>
      <c r="D36">
        <v>470.33246589999999</v>
      </c>
      <c r="F36">
        <v>3433.2756049999998</v>
      </c>
      <c r="G36">
        <v>808.35032950000004</v>
      </c>
      <c r="I36">
        <v>583.15407700000003</v>
      </c>
      <c r="J36">
        <v>3100.6405300000001</v>
      </c>
      <c r="K36">
        <v>1776.758699</v>
      </c>
      <c r="M36">
        <v>3441.638097</v>
      </c>
      <c r="N36">
        <v>2064.7773670000001</v>
      </c>
      <c r="P36">
        <v>3320.5708289999998</v>
      </c>
      <c r="Q36">
        <v>487.22140000000002</v>
      </c>
      <c r="R36">
        <v>4706.8136359999999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532.6405469</v>
      </c>
      <c r="AE36">
        <v>7012.887745</v>
      </c>
      <c r="AR36">
        <v>7094.4303460000001</v>
      </c>
      <c r="AV36">
        <v>17403.332610000001</v>
      </c>
      <c r="AZ36">
        <v>3782.4940270000002</v>
      </c>
      <c r="BD36">
        <v>2616.9646299999999</v>
      </c>
      <c r="BE36">
        <v>11594.8022</v>
      </c>
      <c r="BH36">
        <v>20840.807560000001</v>
      </c>
      <c r="BL36">
        <v>7087.9420970000001</v>
      </c>
      <c r="BM36">
        <v>5155.5244300000004</v>
      </c>
      <c r="BN36">
        <v>1893.995551</v>
      </c>
      <c r="BX36">
        <v>4151.3587530000004</v>
      </c>
    </row>
    <row r="37" spans="2:79" x14ac:dyDescent="0.25">
      <c r="B37" t="s">
        <v>39</v>
      </c>
      <c r="C37">
        <v>1096.120224</v>
      </c>
      <c r="E37">
        <v>46.715735250000002</v>
      </c>
      <c r="F37">
        <v>1301.7532020000001</v>
      </c>
      <c r="I37">
        <v>116.26797430000001</v>
      </c>
      <c r="J37">
        <v>883.94091200000003</v>
      </c>
      <c r="M37">
        <v>1394.397776</v>
      </c>
      <c r="O37">
        <v>16.89214028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  <c r="AD37">
        <v>932.62867119999999</v>
      </c>
      <c r="AE37">
        <v>5095.43102</v>
      </c>
      <c r="AR37">
        <v>8472.4806700000008</v>
      </c>
      <c r="BH37">
        <v>16138.09145</v>
      </c>
      <c r="BX37">
        <v>2614.6542800000002</v>
      </c>
    </row>
    <row r="38" spans="2:79" x14ac:dyDescent="0.25">
      <c r="B38" t="s">
        <v>40</v>
      </c>
      <c r="I38">
        <v>54.213557170000001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43</v>
      </c>
      <c r="L39">
        <v>25.293767089999999</v>
      </c>
      <c r="O39">
        <v>252.92031030000001</v>
      </c>
      <c r="U39">
        <v>923.4370437</v>
      </c>
      <c r="V39">
        <v>750.24918390000005</v>
      </c>
      <c r="Y39">
        <v>841.84074959999998</v>
      </c>
      <c r="Z39">
        <v>660.1044359</v>
      </c>
      <c r="AQ39">
        <v>204.6426404</v>
      </c>
      <c r="AT39">
        <v>42.216962809999998</v>
      </c>
      <c r="AX39">
        <v>124.2095097</v>
      </c>
      <c r="BB39">
        <v>371.0344839</v>
      </c>
      <c r="BF39">
        <v>1090.25746</v>
      </c>
      <c r="BG39">
        <v>1496.6222270000001</v>
      </c>
      <c r="BJ39">
        <v>850.60984910000002</v>
      </c>
      <c r="BK39">
        <v>158.01659749999999</v>
      </c>
      <c r="BN39">
        <v>934.29015200000003</v>
      </c>
      <c r="BO39">
        <v>241.55926969999999</v>
      </c>
    </row>
    <row r="40" spans="2:79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AU40">
        <v>513.95491449999997</v>
      </c>
      <c r="AY40">
        <v>792.38885990000006</v>
      </c>
      <c r="BK40">
        <v>4885.8115150000003</v>
      </c>
      <c r="BL40">
        <v>162.28464729999999</v>
      </c>
      <c r="BN40">
        <v>3438.7783279999999</v>
      </c>
      <c r="BO40">
        <v>5068.819066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2015</v>
      </c>
      <c r="L51">
        <v>2015</v>
      </c>
      <c r="M51">
        <v>2015</v>
      </c>
      <c r="N51">
        <v>2015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1189.402861</v>
      </c>
      <c r="L54">
        <v>288.14621670000002</v>
      </c>
      <c r="M54">
        <v>2320.290939</v>
      </c>
      <c r="N54">
        <v>2055.450585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818.83956760000001</v>
      </c>
      <c r="L55">
        <v>836.40791220000006</v>
      </c>
      <c r="M55">
        <v>836.69236969999997</v>
      </c>
      <c r="N55">
        <v>838.40780400000006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2008.2424289999999</v>
      </c>
      <c r="L56">
        <v>1124.5541290000001</v>
      </c>
      <c r="M56">
        <v>3156.9833079999999</v>
      </c>
      <c r="N56">
        <v>2893.858389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DBADEDA-7BD0-40F5-9B6A-6D18B8C8C5F9}"/>
</file>

<file path=customXml/itemProps2.xml><?xml version="1.0" encoding="utf-8"?>
<ds:datastoreItem xmlns:ds="http://schemas.openxmlformats.org/officeDocument/2006/customXml" ds:itemID="{4D221785-C55D-4C1E-A42A-EFCDAB32F798}"/>
</file>

<file path=customXml/itemProps3.xml><?xml version="1.0" encoding="utf-8"?>
<ds:datastoreItem xmlns:ds="http://schemas.openxmlformats.org/officeDocument/2006/customXml" ds:itemID="{672CFE6B-B773-4C98-9C89-DA956F1745C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B. Oliveira</cp:lastModifiedBy>
  <dcterms:created xsi:type="dcterms:W3CDTF">2018-07-06T12:40:20Z</dcterms:created>
  <dcterms:modified xsi:type="dcterms:W3CDTF">2020-03-07T10:42:48Z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